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LrVyaVZejcwpdI33Oj14fJyL1E4y98QSZM2YnD4gkRFObjjX+XZGs3pNIC1iEx+nSKUJrucJMxykSkeggXfJw==" workbookSaltValue="58a5WLvyviwXZjjqa57/Rw==" workbookSpinCount="100000" lockStructure="1"/>
  <bookViews>
    <workbookView xWindow="1005" yWindow="96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<sst xmlns="http://schemas.openxmlformats.org/spreadsheetml/2006/main" count="232" uniqueCount="120">
  <si>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</si>
  <si>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</si>
  <si>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</si>
  <si>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</si>
  <si>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</si>
  <si>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</si>
  <si>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</si>
  <si>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</si>
  <si>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</si>
  <si>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</si>
  <si>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</si>
  <si>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</si>
  <si>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</si>
  <si>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</si>
  <si>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</si>
  <si>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</si>
  <si>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</si>
  <si>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</si>
  <si>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</si>
  <si>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</si>
  <si>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</si>
  <si>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</si>
  <si>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</si>
  <si>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</si>
  <si>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</si>
  <si>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</si>
  <si>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</si>
  <si>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</si>
  <si>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</si>
  <si>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</si>
  <si>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</si>
  <si>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</si>
  <si>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</si>
  <si>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</si>
  <si>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</si>
  <si>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</si>
  <si>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</si>
  <si>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</si>
  <si>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</si>
  <si>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</si>
  <si>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</si>
  <si>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</si>
  <si>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</si>
  <si>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</si>
  <si>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</si>
  <si>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</si>
  <si>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</si>
  <si>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</si>
  <si>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</si>
  <si>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</si>
  <si>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</si>
  <si>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</si>
  <si>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</si>
  <si>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</si>
  <si>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</si>
  <si>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</si>
  <si>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</si>
  <si>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</si>
  <si>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</si>
  <si>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</si>
  <si>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</si>
  <si>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</si>
  <si>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</si>
  <si>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</si>
  <si>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</si>
  <si>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</si>
  <si>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</si>
  <si>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</si>
  <si>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</si>
  <si>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</si>
  <si>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</si>
  <si>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</si>
  <si>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</si>
  <si>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</si>
  <si>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</si>
  <si>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</si>
  <si>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</si>
  <si>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</si>
  <si>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</si>
  <si>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</si>
  <si>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</si>
  <si>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</si>
  <si>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</si>
  <si>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</si>
  <si>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</si>
  <si>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</si>
  <si>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</si>
  <si>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</si>
  <si>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</si>
  <si>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</si>
  <si>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</si>
  <si>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</si>
  <si>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</si>
  <si>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</si>
  <si>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</si>
  <si>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</si>
  <si>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</si>
  <si>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</si>
  <si>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</si>
  <si>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</si>
  <si>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</si>
  <si>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</si>
  <si>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</si>
  <si>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</si>
  <si>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</si>
  <si>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</si>
  <si>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</si>
  <si>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</si>
  <si>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</si>
  <si>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</si>
  <si>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</si>
  <si>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</si>
  <si>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</si>
  <si>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</si>
  <si>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</si>
  <si>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</si>
  <si>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</si>
  <si>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現在のところ、経営状況は比較的安定しているが、給水人口の減少に伴う料金収入の減少、管路等の更新工事を進行するなかで、将来的に安定した事業を運営する手法等を十分に検討していく必要がある。</t>
    <rPh sb="59" eb="62">
      <t>ショウライテキ</t>
    </rPh>
    <rPh sb="63" eb="65">
      <t>アンテイ</t>
    </rPh>
    <rPh sb="74" eb="76">
      <t>シュホウ</t>
    </rPh>
    <rPh sb="76" eb="77">
      <t>トウ</t>
    </rPh>
    <phoneticPr fontId="4"/>
  </si>
  <si>
    <t>　経営の健全化を優先するために平成16年度以降一部の老朽管更新工事を除き全町の管路更新工事が本格的に行われなかったことから老朽化が進行しているが、平成30年度からの10年間の計画により石綿管を耐震管へ更新する工事が予定されており、今後は経営に負担をかけることなく適正に管路更新に着手していきたい。</t>
    <phoneticPr fontId="4"/>
  </si>
  <si>
    <t>　近年、経営の健全化を図ったことから、平成20年度以降は経常利益が常に黒字で、経常収支比率も100％を大きく上回っており有収率も高く、また平成29年度に新規の企業債を発行しているが企業債残高が少なく、現在は低利払負担及び経費削減等により損益計算書上の収益が増加傾向となっている。
　しかし、昭和63年に建設された配水場の施設利用率についいては、給水人口の減少により低い状態にあることから、今後は水需要の減少を想定したうえで計画給水人口を再検討する必要があると考えられる。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</si>
</sst>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D9-4C30-BC86-8D6C0DA3C2E8}"/>
            </c:ext>
          </c:extLst>
        </c:ser>
        <c:dLbls>
          <c:showLegendKey val="0"/>
          <c:showVal val="0"/>
          <c:showCatName val="0"/>
          <c:showSerName val="0"/>
          <c:showPercent val="0"/>
          <c:showBubbleSize val="0"/>
        </c:dLbls>
        <c:gapWidth val="150"/>
        <c:axId val="79662080"/>
        <c:axId val="796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4FD9-4C30-BC86-8D6C0DA3C2E8}"/>
            </c:ext>
          </c:extLst>
        </c:ser>
        <c:dLbls>
          <c:showLegendKey val="0"/>
          <c:showVal val="0"/>
          <c:showCatName val="0"/>
          <c:showSerName val="0"/>
          <c:showPercent val="0"/>
          <c:showBubbleSize val="0"/>
        </c:dLbls>
        <c:marker val="1"/>
        <c:smooth val="0"/>
        <c:axId val="79662080"/>
        <c:axId val="79668352"/>
      </c:lineChart>
      <c:dateAx>
        <c:axId val="79662080"/>
        <c:scaling>
          <c:orientation val="minMax"/>
        </c:scaling>
        <c:delete val="1"/>
        <c:axPos val="b"/>
        <c:numFmt formatCode="ge" sourceLinked="1"/>
        <c:majorTickMark val="none"/>
        <c:minorTickMark val="none"/>
        <c:tickLblPos val="none"/>
        <c:crossAx val="79668352"/>
        <c:crosses val="autoZero"/>
        <c:auto val="1"/>
        <c:lblOffset val="100"/>
        <c:baseTimeUnit val="years"/>
      </c:dateAx>
      <c:valAx>
        <c:axId val="79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52.32</c:v>
                </c:pt>
                <c:pt idx="1">
                  <c:v>51.07</c:v>
                </c:pt>
                <c:pt idx="2">
                  <c:v>50.67</c:v>
                </c:pt>
                <c:pt idx="3">
                  <c:v>51.48</c:v>
                </c:pt>
                <c:pt idx="4">
                  <c:v>51.94</c:v>
                </c:pt>
              </c:numCache>
            </c:numRef>
          </c:val>
          <c:extLst xmlns:c16r2="http://schemas.microsoft.com/office/drawing/2015/06/chart">
            <c:ext xmlns:c16="http://schemas.microsoft.com/office/drawing/2014/chart" uri="{C3380CC4-5D6E-409C-BE32-E72D297353CC}">
              <c16:uniqueId val="{00000000-990C-4FF4-8D0E-64B43A162A68}"/>
            </c:ext>
          </c:extLst>
        </c:ser>
        <c:dLbls>
          <c:showLegendKey val="0"/>
          <c:showVal val="0"/>
          <c:showCatName val="0"/>
          <c:showSerName val="0"/>
          <c:showPercent val="0"/>
          <c:showBubbleSize val="0"/>
        </c:dLbls>
        <c:gapWidth val="150"/>
        <c:axId val="80567296"/>
        <c:axId val="805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990C-4FF4-8D0E-64B43A162A68}"/>
            </c:ext>
          </c:extLst>
        </c:ser>
        <c:dLbls>
          <c:showLegendKey val="0"/>
          <c:showVal val="0"/>
          <c:showCatName val="0"/>
          <c:showSerName val="0"/>
          <c:showPercent val="0"/>
          <c:showBubbleSize val="0"/>
        </c:dLbls>
        <c:marker val="1"/>
        <c:smooth val="0"/>
        <c:axId val="80567296"/>
        <c:axId val="80577664"/>
      </c:lineChart>
      <c:dateAx>
        <c:axId val="80567296"/>
        <c:scaling>
          <c:orientation val="minMax"/>
        </c:scaling>
        <c:delete val="1"/>
        <c:axPos val="b"/>
        <c:numFmt formatCode="ge" sourceLinked="1"/>
        <c:majorTickMark val="none"/>
        <c:minorTickMark val="none"/>
        <c:tickLblPos val="none"/>
        <c:crossAx val="80577664"/>
        <c:crosses val="autoZero"/>
        <c:auto val="1"/>
        <c:lblOffset val="100"/>
        <c:baseTimeUnit val="years"/>
      </c:dateAx>
      <c:valAx>
        <c:axId val="805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89.7</c:v>
                </c:pt>
                <c:pt idx="1">
                  <c:v>91.66</c:v>
                </c:pt>
                <c:pt idx="2">
                  <c:v>90.08</c:v>
                </c:pt>
                <c:pt idx="3">
                  <c:v>90.31</c:v>
                </c:pt>
                <c:pt idx="4">
                  <c:v>88.71</c:v>
                </c:pt>
              </c:numCache>
            </c:numRef>
          </c:val>
          <c:extLst xmlns:c16r2="http://schemas.microsoft.com/office/drawing/2015/06/chart">
            <c:ext xmlns:c16="http://schemas.microsoft.com/office/drawing/2014/chart" uri="{C3380CC4-5D6E-409C-BE32-E72D297353CC}">
              <c16:uniqueId val="{00000000-12C0-4E94-B399-3239C1722E75}"/>
            </c:ext>
          </c:extLst>
        </c:ser>
        <c:dLbls>
          <c:showLegendKey val="0"/>
          <c:showVal val="0"/>
          <c:showCatName val="0"/>
          <c:showSerName val="0"/>
          <c:showPercent val="0"/>
          <c:showBubbleSize val="0"/>
        </c:dLbls>
        <c:gapWidth val="150"/>
        <c:axId val="80620928"/>
        <c:axId val="8062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12C0-4E94-B399-3239C1722E75}"/>
            </c:ext>
          </c:extLst>
        </c:ser>
        <c:dLbls>
          <c:showLegendKey val="0"/>
          <c:showVal val="0"/>
          <c:showCatName val="0"/>
          <c:showSerName val="0"/>
          <c:showPercent val="0"/>
          <c:showBubbleSize val="0"/>
        </c:dLbls>
        <c:marker val="1"/>
        <c:smooth val="0"/>
        <c:axId val="80620928"/>
        <c:axId val="80623104"/>
      </c:lineChart>
      <c:dateAx>
        <c:axId val="80620928"/>
        <c:scaling>
          <c:orientation val="minMax"/>
        </c:scaling>
        <c:delete val="1"/>
        <c:axPos val="b"/>
        <c:numFmt formatCode="ge" sourceLinked="1"/>
        <c:majorTickMark val="none"/>
        <c:minorTickMark val="none"/>
        <c:tickLblPos val="none"/>
        <c:crossAx val="80623104"/>
        <c:crosses val="autoZero"/>
        <c:auto val="1"/>
        <c:lblOffset val="100"/>
        <c:baseTimeUnit val="years"/>
      </c:dateAx>
      <c:valAx>
        <c:axId val="806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117.18</c:v>
                </c:pt>
                <c:pt idx="1">
                  <c:v>125.51</c:v>
                </c:pt>
                <c:pt idx="2">
                  <c:v>122.28</c:v>
                </c:pt>
                <c:pt idx="3">
                  <c:v>128.13999999999999</c:v>
                </c:pt>
                <c:pt idx="4">
                  <c:v>124.39</c:v>
                </c:pt>
              </c:numCache>
            </c:numRef>
          </c:val>
          <c:extLst xmlns:c16r2="http://schemas.microsoft.com/office/drawing/2015/06/chart">
            <c:ext xmlns:c16="http://schemas.microsoft.com/office/drawing/2014/chart" uri="{C3380CC4-5D6E-409C-BE32-E72D297353CC}">
              <c16:uniqueId val="{00000000-98A8-42E7-A1DB-2C4171953321}"/>
            </c:ext>
          </c:extLst>
        </c:ser>
        <c:dLbls>
          <c:showLegendKey val="0"/>
          <c:showVal val="0"/>
          <c:showCatName val="0"/>
          <c:showSerName val="0"/>
          <c:showPercent val="0"/>
          <c:showBubbleSize val="0"/>
        </c:dLbls>
        <c:gapWidth val="150"/>
        <c:axId val="80235904"/>
        <c:axId val="802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98A8-42E7-A1DB-2C4171953321}"/>
            </c:ext>
          </c:extLst>
        </c:ser>
        <c:dLbls>
          <c:showLegendKey val="0"/>
          <c:showVal val="0"/>
          <c:showCatName val="0"/>
          <c:showSerName val="0"/>
          <c:showPercent val="0"/>
          <c:showBubbleSize val="0"/>
        </c:dLbls>
        <c:marker val="1"/>
        <c:smooth val="0"/>
        <c:axId val="80235904"/>
        <c:axId val="80246272"/>
      </c:lineChart>
      <c:dateAx>
        <c:axId val="80235904"/>
        <c:scaling>
          <c:orientation val="minMax"/>
        </c:scaling>
        <c:delete val="1"/>
        <c:axPos val="b"/>
        <c:numFmt formatCode="ge" sourceLinked="1"/>
        <c:majorTickMark val="none"/>
        <c:minorTickMark val="none"/>
        <c:tickLblPos val="none"/>
        <c:crossAx val="80246272"/>
        <c:crosses val="autoZero"/>
        <c:auto val="1"/>
        <c:lblOffset val="100"/>
        <c:baseTimeUnit val="years"/>
      </c:dateAx>
      <c:valAx>
        <c:axId val="802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44.23</c:v>
                </c:pt>
                <c:pt idx="1">
                  <c:v>55.19</c:v>
                </c:pt>
                <c:pt idx="2">
                  <c:v>56.59</c:v>
                </c:pt>
                <c:pt idx="3">
                  <c:v>58.33</c:v>
                </c:pt>
                <c:pt idx="4">
                  <c:v>59.95</c:v>
                </c:pt>
              </c:numCache>
            </c:numRef>
          </c:val>
          <c:extLst xmlns:c16r2="http://schemas.microsoft.com/office/drawing/2015/06/chart">
            <c:ext xmlns:c16="http://schemas.microsoft.com/office/drawing/2014/chart" uri="{C3380CC4-5D6E-409C-BE32-E72D297353CC}">
              <c16:uniqueId val="{00000000-4F45-40F6-AAF3-FD8E28501514}"/>
            </c:ext>
          </c:extLst>
        </c:ser>
        <c:dLbls>
          <c:showLegendKey val="0"/>
          <c:showVal val="0"/>
          <c:showCatName val="0"/>
          <c:showSerName val="0"/>
          <c:showPercent val="0"/>
          <c:showBubbleSize val="0"/>
        </c:dLbls>
        <c:gapWidth val="150"/>
        <c:axId val="80277504"/>
        <c:axId val="802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4F45-40F6-AAF3-FD8E28501514}"/>
            </c:ext>
          </c:extLst>
        </c:ser>
        <c:dLbls>
          <c:showLegendKey val="0"/>
          <c:showVal val="0"/>
          <c:showCatName val="0"/>
          <c:showSerName val="0"/>
          <c:showPercent val="0"/>
          <c:showBubbleSize val="0"/>
        </c:dLbls>
        <c:marker val="1"/>
        <c:smooth val="0"/>
        <c:axId val="80277504"/>
        <c:axId val="80279424"/>
      </c:lineChart>
      <c:dateAx>
        <c:axId val="80277504"/>
        <c:scaling>
          <c:orientation val="minMax"/>
        </c:scaling>
        <c:delete val="1"/>
        <c:axPos val="b"/>
        <c:numFmt formatCode="ge" sourceLinked="1"/>
        <c:majorTickMark val="none"/>
        <c:minorTickMark val="none"/>
        <c:tickLblPos val="none"/>
        <c:crossAx val="80279424"/>
        <c:crosses val="autoZero"/>
        <c:auto val="1"/>
        <c:lblOffset val="100"/>
        <c:baseTimeUnit val="years"/>
      </c:dateAx>
      <c:valAx>
        <c:axId val="802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16.45</c:v>
                </c:pt>
                <c:pt idx="1">
                  <c:v>16.45</c:v>
                </c:pt>
                <c:pt idx="2">
                  <c:v>16.48</c:v>
                </c:pt>
                <c:pt idx="3">
                  <c:v>16.48</c:v>
                </c:pt>
                <c:pt idx="4">
                  <c:v>16.48</c:v>
                </c:pt>
              </c:numCache>
            </c:numRef>
          </c:val>
          <c:extLst xmlns:c16r2="http://schemas.microsoft.com/office/drawing/2015/06/chart">
            <c:ext xmlns:c16="http://schemas.microsoft.com/office/drawing/2014/chart" uri="{C3380CC4-5D6E-409C-BE32-E72D297353CC}">
              <c16:uniqueId val="{00000000-BB22-41FC-A916-DA790FC42BC4}"/>
            </c:ext>
          </c:extLst>
        </c:ser>
        <c:dLbls>
          <c:showLegendKey val="0"/>
          <c:showVal val="0"/>
          <c:showCatName val="0"/>
          <c:showSerName val="0"/>
          <c:showPercent val="0"/>
          <c:showBubbleSize val="0"/>
        </c:dLbls>
        <c:gapWidth val="150"/>
        <c:axId val="80388480"/>
        <c:axId val="803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BB22-41FC-A916-DA790FC42BC4}"/>
            </c:ext>
          </c:extLst>
        </c:ser>
        <c:dLbls>
          <c:showLegendKey val="0"/>
          <c:showVal val="0"/>
          <c:showCatName val="0"/>
          <c:showSerName val="0"/>
          <c:showPercent val="0"/>
          <c:showBubbleSize val="0"/>
        </c:dLbls>
        <c:marker val="1"/>
        <c:smooth val="0"/>
        <c:axId val="80388480"/>
        <c:axId val="80390400"/>
      </c:lineChart>
      <c:dateAx>
        <c:axId val="80388480"/>
        <c:scaling>
          <c:orientation val="minMax"/>
        </c:scaling>
        <c:delete val="1"/>
        <c:axPos val="b"/>
        <c:numFmt formatCode="ge" sourceLinked="1"/>
        <c:majorTickMark val="none"/>
        <c:minorTickMark val="none"/>
        <c:tickLblPos val="none"/>
        <c:crossAx val="80390400"/>
        <c:crosses val="autoZero"/>
        <c:auto val="1"/>
        <c:lblOffset val="100"/>
        <c:baseTimeUnit val="years"/>
      </c:dateAx>
      <c:valAx>
        <c:axId val="803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DB-41F0-B472-B6ADB98D7EC1}"/>
            </c:ext>
          </c:extLst>
        </c:ser>
        <c:dLbls>
          <c:showLegendKey val="0"/>
          <c:showVal val="0"/>
          <c:showCatName val="0"/>
          <c:showSerName val="0"/>
          <c:showPercent val="0"/>
          <c:showBubbleSize val="0"/>
        </c:dLbls>
        <c:gapWidth val="150"/>
        <c:axId val="80700544"/>
        <c:axId val="807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D0DB-41F0-B472-B6ADB98D7EC1}"/>
            </c:ext>
          </c:extLst>
        </c:ser>
        <c:dLbls>
          <c:showLegendKey val="0"/>
          <c:showVal val="0"/>
          <c:showCatName val="0"/>
          <c:showSerName val="0"/>
          <c:showPercent val="0"/>
          <c:showBubbleSize val="0"/>
        </c:dLbls>
        <c:marker val="1"/>
        <c:smooth val="0"/>
        <c:axId val="80700544"/>
        <c:axId val="80702464"/>
      </c:lineChart>
      <c:dateAx>
        <c:axId val="80700544"/>
        <c:scaling>
          <c:orientation val="minMax"/>
        </c:scaling>
        <c:delete val="1"/>
        <c:axPos val="b"/>
        <c:numFmt formatCode="ge" sourceLinked="1"/>
        <c:majorTickMark val="none"/>
        <c:minorTickMark val="none"/>
        <c:tickLblPos val="none"/>
        <c:crossAx val="80702464"/>
        <c:crosses val="autoZero"/>
        <c:auto val="1"/>
        <c:lblOffset val="100"/>
        <c:baseTimeUnit val="years"/>
      </c:dateAx>
      <c:valAx>
        <c:axId val="8070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7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936.14</c:v>
                </c:pt>
                <c:pt idx="1">
                  <c:v>193.28</c:v>
                </c:pt>
                <c:pt idx="2">
                  <c:v>278.2</c:v>
                </c:pt>
                <c:pt idx="3">
                  <c:v>459.07</c:v>
                </c:pt>
                <c:pt idx="4">
                  <c:v>956.36</c:v>
                </c:pt>
              </c:numCache>
            </c:numRef>
          </c:val>
          <c:extLst xmlns:c16r2="http://schemas.microsoft.com/office/drawing/2015/06/chart">
            <c:ext xmlns:c16="http://schemas.microsoft.com/office/drawing/2014/chart" uri="{C3380CC4-5D6E-409C-BE32-E72D297353CC}">
              <c16:uniqueId val="{00000000-94E0-432E-9271-B4A8B5AAA56D}"/>
            </c:ext>
          </c:extLst>
        </c:ser>
        <c:dLbls>
          <c:showLegendKey val="0"/>
          <c:showVal val="0"/>
          <c:showCatName val="0"/>
          <c:showSerName val="0"/>
          <c:showPercent val="0"/>
          <c:showBubbleSize val="0"/>
        </c:dLbls>
        <c:gapWidth val="150"/>
        <c:axId val="81008128"/>
        <c:axId val="8101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94E0-432E-9271-B4A8B5AAA56D}"/>
            </c:ext>
          </c:extLst>
        </c:ser>
        <c:dLbls>
          <c:showLegendKey val="0"/>
          <c:showVal val="0"/>
          <c:showCatName val="0"/>
          <c:showSerName val="0"/>
          <c:showPercent val="0"/>
          <c:showBubbleSize val="0"/>
        </c:dLbls>
        <c:marker val="1"/>
        <c:smooth val="0"/>
        <c:axId val="81008128"/>
        <c:axId val="81010048"/>
      </c:lineChart>
      <c:dateAx>
        <c:axId val="81008128"/>
        <c:scaling>
          <c:orientation val="minMax"/>
        </c:scaling>
        <c:delete val="1"/>
        <c:axPos val="b"/>
        <c:numFmt formatCode="ge" sourceLinked="1"/>
        <c:majorTickMark val="none"/>
        <c:minorTickMark val="none"/>
        <c:tickLblPos val="none"/>
        <c:crossAx val="81010048"/>
        <c:crosses val="autoZero"/>
        <c:auto val="1"/>
        <c:lblOffset val="100"/>
        <c:baseTimeUnit val="years"/>
      </c:dateAx>
      <c:valAx>
        <c:axId val="8101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0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160.07</c:v>
                </c:pt>
                <c:pt idx="1">
                  <c:v>123.27</c:v>
                </c:pt>
                <c:pt idx="2">
                  <c:v>98.59</c:v>
                </c:pt>
                <c:pt idx="3">
                  <c:v>74.78</c:v>
                </c:pt>
                <c:pt idx="4">
                  <c:v>61.05</c:v>
                </c:pt>
              </c:numCache>
            </c:numRef>
          </c:val>
          <c:extLst xmlns:c16r2="http://schemas.microsoft.com/office/drawing/2015/06/chart">
            <c:ext xmlns:c16="http://schemas.microsoft.com/office/drawing/2014/chart" uri="{C3380CC4-5D6E-409C-BE32-E72D297353CC}">
              <c16:uniqueId val="{00000000-DB66-449D-95E9-158C11C3C4C5}"/>
            </c:ext>
          </c:extLst>
        </c:ser>
        <c:dLbls>
          <c:showLegendKey val="0"/>
          <c:showVal val="0"/>
          <c:showCatName val="0"/>
          <c:showSerName val="0"/>
          <c:showPercent val="0"/>
          <c:showBubbleSize val="0"/>
        </c:dLbls>
        <c:gapWidth val="150"/>
        <c:axId val="81053568"/>
        <c:axId val="810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DB66-449D-95E9-158C11C3C4C5}"/>
            </c:ext>
          </c:extLst>
        </c:ser>
        <c:dLbls>
          <c:showLegendKey val="0"/>
          <c:showVal val="0"/>
          <c:showCatName val="0"/>
          <c:showSerName val="0"/>
          <c:showPercent val="0"/>
          <c:showBubbleSize val="0"/>
        </c:dLbls>
        <c:marker val="1"/>
        <c:smooth val="0"/>
        <c:axId val="81053568"/>
        <c:axId val="81055744"/>
      </c:lineChart>
      <c:dateAx>
        <c:axId val="81053568"/>
        <c:scaling>
          <c:orientation val="minMax"/>
        </c:scaling>
        <c:delete val="1"/>
        <c:axPos val="b"/>
        <c:numFmt formatCode="ge" sourceLinked="1"/>
        <c:majorTickMark val="none"/>
        <c:minorTickMark val="none"/>
        <c:tickLblPos val="none"/>
        <c:crossAx val="81055744"/>
        <c:crosses val="autoZero"/>
        <c:auto val="1"/>
        <c:lblOffset val="100"/>
        <c:baseTimeUnit val="years"/>
      </c:dateAx>
      <c:valAx>
        <c:axId val="8105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0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112.72</c:v>
                </c:pt>
                <c:pt idx="1">
                  <c:v>124.85</c:v>
                </c:pt>
                <c:pt idx="2">
                  <c:v>121.52</c:v>
                </c:pt>
                <c:pt idx="3">
                  <c:v>128.27000000000001</c:v>
                </c:pt>
                <c:pt idx="4">
                  <c:v>123.92</c:v>
                </c:pt>
              </c:numCache>
            </c:numRef>
          </c:val>
          <c:extLst xmlns:c16r2="http://schemas.microsoft.com/office/drawing/2015/06/chart">
            <c:ext xmlns:c16="http://schemas.microsoft.com/office/drawing/2014/chart" uri="{C3380CC4-5D6E-409C-BE32-E72D297353CC}">
              <c16:uniqueId val="{00000000-8CBE-4FD7-B27C-965B877D8FFE}"/>
            </c:ext>
          </c:extLst>
        </c:ser>
        <c:dLbls>
          <c:showLegendKey val="0"/>
          <c:showVal val="0"/>
          <c:showCatName val="0"/>
          <c:showSerName val="0"/>
          <c:showPercent val="0"/>
          <c:showBubbleSize val="0"/>
        </c:dLbls>
        <c:gapWidth val="150"/>
        <c:axId val="80496896"/>
        <c:axId val="805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8CBE-4FD7-B27C-965B877D8FFE}"/>
            </c:ext>
          </c:extLst>
        </c:ser>
        <c:dLbls>
          <c:showLegendKey val="0"/>
          <c:showVal val="0"/>
          <c:showCatName val="0"/>
          <c:showSerName val="0"/>
          <c:showPercent val="0"/>
          <c:showBubbleSize val="0"/>
        </c:dLbls>
        <c:marker val="1"/>
        <c:smooth val="0"/>
        <c:axId val="80496896"/>
        <c:axId val="80507264"/>
      </c:lineChart>
      <c:dateAx>
        <c:axId val="80496896"/>
        <c:scaling>
          <c:orientation val="minMax"/>
        </c:scaling>
        <c:delete val="1"/>
        <c:axPos val="b"/>
        <c:numFmt formatCode="ge" sourceLinked="1"/>
        <c:majorTickMark val="none"/>
        <c:minorTickMark val="none"/>
        <c:tickLblPos val="none"/>
        <c:crossAx val="80507264"/>
        <c:crosses val="autoZero"/>
        <c:auto val="1"/>
        <c:lblOffset val="100"/>
        <c:baseTimeUnit val="years"/>
      </c:dateAx>
      <c:valAx>
        <c:axId val="805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208.88</c:v>
                </c:pt>
                <c:pt idx="1">
                  <c:v>186.84</c:v>
                </c:pt>
                <c:pt idx="2">
                  <c:v>193.4</c:v>
                </c:pt>
                <c:pt idx="3">
                  <c:v>182.75</c:v>
                </c:pt>
                <c:pt idx="4">
                  <c:v>189.14</c:v>
                </c:pt>
              </c:numCache>
            </c:numRef>
          </c:val>
          <c:extLst xmlns:c16r2="http://schemas.microsoft.com/office/drawing/2015/06/chart">
            <c:ext xmlns:c16="http://schemas.microsoft.com/office/drawing/2014/chart" uri="{C3380CC4-5D6E-409C-BE32-E72D297353CC}">
              <c16:uniqueId val="{00000000-425A-4559-8BA8-44B50A65DF4A}"/>
            </c:ext>
          </c:extLst>
        </c:ser>
        <c:dLbls>
          <c:showLegendKey val="0"/>
          <c:showVal val="0"/>
          <c:showCatName val="0"/>
          <c:showSerName val="0"/>
          <c:showPercent val="0"/>
          <c:showBubbleSize val="0"/>
        </c:dLbls>
        <c:gapWidth val="150"/>
        <c:axId val="80521856"/>
        <c:axId val="805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425A-4559-8BA8-44B50A65DF4A}"/>
            </c:ext>
          </c:extLst>
        </c:ser>
        <c:dLbls>
          <c:showLegendKey val="0"/>
          <c:showVal val="0"/>
          <c:showCatName val="0"/>
          <c:showSerName val="0"/>
          <c:showPercent val="0"/>
          <c:showBubbleSize val="0"/>
        </c:dLbls>
        <c:marker val="1"/>
        <c:smooth val="0"/>
        <c:axId val="80521856"/>
        <c:axId val="80536320"/>
      </c:lineChart>
      <c:dateAx>
        <c:axId val="80521856"/>
        <c:scaling>
          <c:orientation val="minMax"/>
        </c:scaling>
        <c:delete val="1"/>
        <c:axPos val="b"/>
        <c:numFmt formatCode="ge" sourceLinked="1"/>
        <c:majorTickMark val="none"/>
        <c:minorTickMark val="none"/>
        <c:tickLblPos val="none"/>
        <c:crossAx val="80536320"/>
        <c:crosses val="autoZero"/>
        <c:auto val="1"/>
        <c:lblOffset val="100"/>
        <c:baseTimeUnit val="years"/>
      </c:dateAx>
      <c:valAx>
        <c:axId val="805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板柳町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13967</v>
      </c>
      <c r="AM8" s="59"/>
      <c r="AN8" s="59"/>
      <c r="AO8" s="59"/>
      <c r="AP8" s="59"/>
      <c r="AQ8" s="59"/>
      <c r="AR8" s="59"/>
      <c r="AS8" s="59"/>
      <c r="AT8" s="50">
        <f>データ!$S$6</f>
        <v>41.88</v>
      </c>
      <c r="AU8" s="51"/>
      <c r="AV8" s="51"/>
      <c r="AW8" s="51"/>
      <c r="AX8" s="51"/>
      <c r="AY8" s="51"/>
      <c r="AZ8" s="51"/>
      <c r="BA8" s="51"/>
      <c r="BB8" s="52">
        <f>データ!$T$6</f>
        <v>333.5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91.67</v>
      </c>
      <c r="J10" s="51"/>
      <c r="K10" s="51"/>
      <c r="L10" s="51"/>
      <c r="M10" s="51"/>
      <c r="N10" s="51"/>
      <c r="O10" s="62"/>
      <c r="P10" s="52">
        <f>データ!$P$6</f>
        <v>97.7</v>
      </c>
      <c r="Q10" s="52"/>
      <c r="R10" s="52"/>
      <c r="S10" s="52"/>
      <c r="T10" s="52"/>
      <c r="U10" s="52"/>
      <c r="V10" s="52"/>
      <c r="W10" s="59">
        <f>データ!$Q$6</f>
        <v>4823</v>
      </c>
      <c r="X10" s="59"/>
      <c r="Y10" s="59"/>
      <c r="Z10" s="59"/>
      <c r="AA10" s="59"/>
      <c r="AB10" s="59"/>
      <c r="AC10" s="59"/>
      <c r="AD10" s="2"/>
      <c r="AE10" s="2"/>
      <c r="AF10" s="2"/>
      <c r="AG10" s="2"/>
      <c r="AH10" s="4"/>
      <c r="AI10" s="4"/>
      <c r="AJ10" s="4"/>
      <c r="AK10" s="4"/>
      <c r="AL10" s="59">
        <f>データ!$U$6</f>
        <v>13538</v>
      </c>
      <c r="AM10" s="59"/>
      <c r="AN10" s="59"/>
      <c r="AO10" s="59"/>
      <c r="AP10" s="59"/>
      <c r="AQ10" s="59"/>
      <c r="AR10" s="59"/>
      <c r="AS10" s="59"/>
      <c r="AT10" s="50">
        <f>データ!$V$6</f>
        <v>41.81</v>
      </c>
      <c r="AU10" s="51"/>
      <c r="AV10" s="51"/>
      <c r="AW10" s="51"/>
      <c r="AX10" s="51"/>
      <c r="AY10" s="51"/>
      <c r="AZ10" s="51"/>
      <c r="BA10" s="51"/>
      <c r="BB10" s="52">
        <f>データ!$W$6</f>
        <v>323.8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qMV8tq+e1TdzsXFfRtKhM+XxRsTDt9Jd8LzPe2XrW022twdXy4vc87EcdGDPRu5MaliQ2SBqXlmOfzQPsQOTg==" saltValue="DF5mJWtXMYCdDq4IXDnip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23817</v>
      </c>
      <c r="D6" s="33">
        <f t="shared" si="3"/>
        <v>46</v>
      </c>
      <c r="E6" s="33">
        <f t="shared" si="3"/>
        <v>1</v>
      </c>
      <c r="F6" s="33">
        <f t="shared" si="3"/>
        <v>0</v>
      </c>
      <c r="G6" s="33">
        <f t="shared" si="3"/>
        <v>1</v>
      </c>
      <c r="H6" s="33" t="str">
        <f t="shared" si="3"/>
        <v>青森県　板柳町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91.67</v>
      </c>
      <c r="P6" s="34">
        <f t="shared" si="3"/>
        <v>97.7</v>
      </c>
      <c r="Q6" s="34">
        <f t="shared" si="3"/>
        <v>4823</v>
      </c>
      <c r="R6" s="34">
        <f t="shared" si="3"/>
        <v>13967</v>
      </c>
      <c r="S6" s="34">
        <f t="shared" si="3"/>
        <v>41.88</v>
      </c>
      <c r="T6" s="34">
        <f t="shared" si="3"/>
        <v>333.5</v>
      </c>
      <c r="U6" s="34">
        <f t="shared" si="3"/>
        <v>13538</v>
      </c>
      <c r="V6" s="34">
        <f t="shared" si="3"/>
        <v>41.81</v>
      </c>
      <c r="W6" s="34">
        <f t="shared" si="3"/>
        <v>323.8</v>
      </c>
      <c r="X6" s="35">
        <f>IF(X7="",NA(),X7)</f>
        <v>117.18</v>
      </c>
      <c r="Y6" s="35">
        <f t="shared" ref="Y6:AG6" si="4">IF(Y7="",NA(),Y7)</f>
        <v>125.51</v>
      </c>
      <c r="Z6" s="35">
        <f t="shared" si="4"/>
        <v>122.28</v>
      </c>
      <c r="AA6" s="35">
        <f t="shared" si="4"/>
        <v>128.13999999999999</v>
      </c>
      <c r="AB6" s="35">
        <f t="shared" si="4"/>
        <v>124.39</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936.14</v>
      </c>
      <c r="AU6" s="35">
        <f t="shared" ref="AU6:BC6" si="6">IF(AU7="",NA(),AU7)</f>
        <v>193.28</v>
      </c>
      <c r="AV6" s="35">
        <f t="shared" si="6"/>
        <v>278.2</v>
      </c>
      <c r="AW6" s="35">
        <f t="shared" si="6"/>
        <v>459.07</v>
      </c>
      <c r="AX6" s="35">
        <f t="shared" si="6"/>
        <v>956.36</v>
      </c>
      <c r="AY6" s="35">
        <f t="shared" si="6"/>
        <v>1081.23</v>
      </c>
      <c r="AZ6" s="35">
        <f t="shared" si="6"/>
        <v>406.37</v>
      </c>
      <c r="BA6" s="35">
        <f t="shared" si="6"/>
        <v>398.29</v>
      </c>
      <c r="BB6" s="35">
        <f t="shared" si="6"/>
        <v>388.67</v>
      </c>
      <c r="BC6" s="35">
        <f t="shared" si="6"/>
        <v>355.27</v>
      </c>
      <c r="BD6" s="34" t="str">
        <f>IF(BD7="","",IF(BD7="-","【-】","【"&amp;SUBSTITUTE(TEXT(BD7,"#,##0.00"),"-","△")&amp;"】"))</f>
        <v>【264.34】</v>
      </c>
      <c r="BE6" s="35">
        <f>IF(BE7="",NA(),BE7)</f>
        <v>160.07</v>
      </c>
      <c r="BF6" s="35">
        <f t="shared" ref="BF6:BN6" si="7">IF(BF7="",NA(),BF7)</f>
        <v>123.27</v>
      </c>
      <c r="BG6" s="35">
        <f t="shared" si="7"/>
        <v>98.59</v>
      </c>
      <c r="BH6" s="35">
        <f t="shared" si="7"/>
        <v>74.78</v>
      </c>
      <c r="BI6" s="35">
        <f t="shared" si="7"/>
        <v>61.05</v>
      </c>
      <c r="BJ6" s="35">
        <f t="shared" si="7"/>
        <v>443.13</v>
      </c>
      <c r="BK6" s="35">
        <f t="shared" si="7"/>
        <v>442.54</v>
      </c>
      <c r="BL6" s="35">
        <f t="shared" si="7"/>
        <v>431</v>
      </c>
      <c r="BM6" s="35">
        <f t="shared" si="7"/>
        <v>422.5</v>
      </c>
      <c r="BN6" s="35">
        <f t="shared" si="7"/>
        <v>458.27</v>
      </c>
      <c r="BO6" s="34" t="str">
        <f>IF(BO7="","",IF(BO7="-","【-】","【"&amp;SUBSTITUTE(TEXT(BO7,"#,##0.00"),"-","△")&amp;"】"))</f>
        <v>【274.27】</v>
      </c>
      <c r="BP6" s="35">
        <f>IF(BP7="",NA(),BP7)</f>
        <v>112.72</v>
      </c>
      <c r="BQ6" s="35">
        <f t="shared" ref="BQ6:BY6" si="8">IF(BQ7="",NA(),BQ7)</f>
        <v>124.85</v>
      </c>
      <c r="BR6" s="35">
        <f t="shared" si="8"/>
        <v>121.52</v>
      </c>
      <c r="BS6" s="35">
        <f t="shared" si="8"/>
        <v>128.27000000000001</v>
      </c>
      <c r="BT6" s="35">
        <f t="shared" si="8"/>
        <v>123.92</v>
      </c>
      <c r="BU6" s="35">
        <f t="shared" si="8"/>
        <v>95.4</v>
      </c>
      <c r="BV6" s="35">
        <f t="shared" si="8"/>
        <v>98.6</v>
      </c>
      <c r="BW6" s="35">
        <f t="shared" si="8"/>
        <v>100.82</v>
      </c>
      <c r="BX6" s="35">
        <f t="shared" si="8"/>
        <v>101.64</v>
      </c>
      <c r="BY6" s="35">
        <f t="shared" si="8"/>
        <v>96.77</v>
      </c>
      <c r="BZ6" s="34" t="str">
        <f>IF(BZ7="","",IF(BZ7="-","【-】","【"&amp;SUBSTITUTE(TEXT(BZ7,"#,##0.00"),"-","△")&amp;"】"))</f>
        <v>【104.36】</v>
      </c>
      <c r="CA6" s="35">
        <f>IF(CA7="",NA(),CA7)</f>
        <v>208.88</v>
      </c>
      <c r="CB6" s="35">
        <f t="shared" ref="CB6:CJ6" si="9">IF(CB7="",NA(),CB7)</f>
        <v>186.84</v>
      </c>
      <c r="CC6" s="35">
        <f t="shared" si="9"/>
        <v>193.4</v>
      </c>
      <c r="CD6" s="35">
        <f t="shared" si="9"/>
        <v>182.75</v>
      </c>
      <c r="CE6" s="35">
        <f t="shared" si="9"/>
        <v>189.14</v>
      </c>
      <c r="CF6" s="35">
        <f t="shared" si="9"/>
        <v>186.15</v>
      </c>
      <c r="CG6" s="35">
        <f t="shared" si="9"/>
        <v>181.67</v>
      </c>
      <c r="CH6" s="35">
        <f t="shared" si="9"/>
        <v>179.55</v>
      </c>
      <c r="CI6" s="35">
        <f t="shared" si="9"/>
        <v>179.16</v>
      </c>
      <c r="CJ6" s="35">
        <f t="shared" si="9"/>
        <v>187.18</v>
      </c>
      <c r="CK6" s="34" t="str">
        <f>IF(CK7="","",IF(CK7="-","【-】","【"&amp;SUBSTITUTE(TEXT(CK7,"#,##0.00"),"-","△")&amp;"】"))</f>
        <v>【165.71】</v>
      </c>
      <c r="CL6" s="35">
        <f>IF(CL7="",NA(),CL7)</f>
        <v>52.32</v>
      </c>
      <c r="CM6" s="35">
        <f t="shared" ref="CM6:CU6" si="10">IF(CM7="",NA(),CM7)</f>
        <v>51.07</v>
      </c>
      <c r="CN6" s="35">
        <f t="shared" si="10"/>
        <v>50.67</v>
      </c>
      <c r="CO6" s="35">
        <f t="shared" si="10"/>
        <v>51.48</v>
      </c>
      <c r="CP6" s="35">
        <f t="shared" si="10"/>
        <v>51.94</v>
      </c>
      <c r="CQ6" s="35">
        <f t="shared" si="10"/>
        <v>54.47</v>
      </c>
      <c r="CR6" s="35">
        <f t="shared" si="10"/>
        <v>53.61</v>
      </c>
      <c r="CS6" s="35">
        <f t="shared" si="10"/>
        <v>53.52</v>
      </c>
      <c r="CT6" s="35">
        <f t="shared" si="10"/>
        <v>54.24</v>
      </c>
      <c r="CU6" s="35">
        <f t="shared" si="10"/>
        <v>55.88</v>
      </c>
      <c r="CV6" s="34" t="str">
        <f>IF(CV7="","",IF(CV7="-","【-】","【"&amp;SUBSTITUTE(TEXT(CV7,"#,##0.00"),"-","△")&amp;"】"))</f>
        <v>【60.41】</v>
      </c>
      <c r="CW6" s="35">
        <f>IF(CW7="",NA(),CW7)</f>
        <v>89.7</v>
      </c>
      <c r="CX6" s="35">
        <f t="shared" ref="CX6:DF6" si="11">IF(CX7="",NA(),CX7)</f>
        <v>91.66</v>
      </c>
      <c r="CY6" s="35">
        <f t="shared" si="11"/>
        <v>90.08</v>
      </c>
      <c r="CZ6" s="35">
        <f t="shared" si="11"/>
        <v>90.31</v>
      </c>
      <c r="DA6" s="35">
        <f t="shared" si="11"/>
        <v>88.71</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44.23</v>
      </c>
      <c r="DI6" s="35">
        <f t="shared" ref="DI6:DQ6" si="12">IF(DI7="",NA(),DI7)</f>
        <v>55.19</v>
      </c>
      <c r="DJ6" s="35">
        <f t="shared" si="12"/>
        <v>56.59</v>
      </c>
      <c r="DK6" s="35">
        <f t="shared" si="12"/>
        <v>58.33</v>
      </c>
      <c r="DL6" s="35">
        <f t="shared" si="12"/>
        <v>59.95</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16.45</v>
      </c>
      <c r="DT6" s="35">
        <f t="shared" ref="DT6:EB6" si="13">IF(DT7="",NA(),DT7)</f>
        <v>16.45</v>
      </c>
      <c r="DU6" s="35">
        <f t="shared" si="13"/>
        <v>16.48</v>
      </c>
      <c r="DV6" s="35">
        <f t="shared" si="13"/>
        <v>16.48</v>
      </c>
      <c r="DW6" s="35">
        <f t="shared" si="13"/>
        <v>16.48</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23817</v>
      </c>
      <c r="D7" s="37">
        <v>46</v>
      </c>
      <c r="E7" s="37">
        <v>1</v>
      </c>
      <c r="F7" s="37">
        <v>0</v>
      </c>
      <c r="G7" s="37">
        <v>1</v>
      </c>
      <c r="H7" s="37" t="s">
        <v>105</v>
      </c>
      <c r="I7" s="37" t="s">
        <v>106</v>
      </c>
      <c r="J7" s="37" t="s">
        <v>107</v>
      </c>
      <c r="K7" s="37" t="s">
        <v>108</v>
      </c>
      <c r="L7" s="37" t="s">
        <v>109</v>
      </c>
      <c r="M7" s="37" t="s">
        <v>110</v>
      </c>
      <c r="N7" s="38" t="s">
        <v>111</v>
      </c>
      <c r="O7" s="38">
        <v>91.67</v>
      </c>
      <c r="P7" s="38">
        <v>97.7</v>
      </c>
      <c r="Q7" s="38">
        <v>4823</v>
      </c>
      <c r="R7" s="38">
        <v>13967</v>
      </c>
      <c r="S7" s="38">
        <v>41.88</v>
      </c>
      <c r="T7" s="38">
        <v>333.5</v>
      </c>
      <c r="U7" s="38">
        <v>13538</v>
      </c>
      <c r="V7" s="38">
        <v>41.81</v>
      </c>
      <c r="W7" s="38">
        <v>323.8</v>
      </c>
      <c r="X7" s="38">
        <v>117.18</v>
      </c>
      <c r="Y7" s="38">
        <v>125.51</v>
      </c>
      <c r="Z7" s="38">
        <v>122.28</v>
      </c>
      <c r="AA7" s="38">
        <v>128.13999999999999</v>
      </c>
      <c r="AB7" s="38">
        <v>124.39</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936.14</v>
      </c>
      <c r="AU7" s="38">
        <v>193.28</v>
      </c>
      <c r="AV7" s="38">
        <v>278.2</v>
      </c>
      <c r="AW7" s="38">
        <v>459.07</v>
      </c>
      <c r="AX7" s="38">
        <v>956.36</v>
      </c>
      <c r="AY7" s="38">
        <v>1081.23</v>
      </c>
      <c r="AZ7" s="38">
        <v>406.37</v>
      </c>
      <c r="BA7" s="38">
        <v>398.29</v>
      </c>
      <c r="BB7" s="38">
        <v>388.67</v>
      </c>
      <c r="BC7" s="38">
        <v>355.27</v>
      </c>
      <c r="BD7" s="38">
        <v>264.33999999999997</v>
      </c>
      <c r="BE7" s="38">
        <v>160.07</v>
      </c>
      <c r="BF7" s="38">
        <v>123.27</v>
      </c>
      <c r="BG7" s="38">
        <v>98.59</v>
      </c>
      <c r="BH7" s="38">
        <v>74.78</v>
      </c>
      <c r="BI7" s="38">
        <v>61.05</v>
      </c>
      <c r="BJ7" s="38">
        <v>443.13</v>
      </c>
      <c r="BK7" s="38">
        <v>442.54</v>
      </c>
      <c r="BL7" s="38">
        <v>431</v>
      </c>
      <c r="BM7" s="38">
        <v>422.5</v>
      </c>
      <c r="BN7" s="38">
        <v>458.27</v>
      </c>
      <c r="BO7" s="38">
        <v>274.27</v>
      </c>
      <c r="BP7" s="38">
        <v>112.72</v>
      </c>
      <c r="BQ7" s="38">
        <v>124.85</v>
      </c>
      <c r="BR7" s="38">
        <v>121.52</v>
      </c>
      <c r="BS7" s="38">
        <v>128.27000000000001</v>
      </c>
      <c r="BT7" s="38">
        <v>123.92</v>
      </c>
      <c r="BU7" s="38">
        <v>95.4</v>
      </c>
      <c r="BV7" s="38">
        <v>98.6</v>
      </c>
      <c r="BW7" s="38">
        <v>100.82</v>
      </c>
      <c r="BX7" s="38">
        <v>101.64</v>
      </c>
      <c r="BY7" s="38">
        <v>96.77</v>
      </c>
      <c r="BZ7" s="38">
        <v>104.36</v>
      </c>
      <c r="CA7" s="38">
        <v>208.88</v>
      </c>
      <c r="CB7" s="38">
        <v>186.84</v>
      </c>
      <c r="CC7" s="38">
        <v>193.4</v>
      </c>
      <c r="CD7" s="38">
        <v>182.75</v>
      </c>
      <c r="CE7" s="38">
        <v>189.14</v>
      </c>
      <c r="CF7" s="38">
        <v>186.15</v>
      </c>
      <c r="CG7" s="38">
        <v>181.67</v>
      </c>
      <c r="CH7" s="38">
        <v>179.55</v>
      </c>
      <c r="CI7" s="38">
        <v>179.16</v>
      </c>
      <c r="CJ7" s="38">
        <v>187.18</v>
      </c>
      <c r="CK7" s="38">
        <v>165.71</v>
      </c>
      <c r="CL7" s="38">
        <v>52.32</v>
      </c>
      <c r="CM7" s="38">
        <v>51.07</v>
      </c>
      <c r="CN7" s="38">
        <v>50.67</v>
      </c>
      <c r="CO7" s="38">
        <v>51.48</v>
      </c>
      <c r="CP7" s="38">
        <v>51.94</v>
      </c>
      <c r="CQ7" s="38">
        <v>54.47</v>
      </c>
      <c r="CR7" s="38">
        <v>53.61</v>
      </c>
      <c r="CS7" s="38">
        <v>53.52</v>
      </c>
      <c r="CT7" s="38">
        <v>54.24</v>
      </c>
      <c r="CU7" s="38">
        <v>55.88</v>
      </c>
      <c r="CV7" s="38">
        <v>60.41</v>
      </c>
      <c r="CW7" s="38">
        <v>89.7</v>
      </c>
      <c r="CX7" s="38">
        <v>91.66</v>
      </c>
      <c r="CY7" s="38">
        <v>90.08</v>
      </c>
      <c r="CZ7" s="38">
        <v>90.31</v>
      </c>
      <c r="DA7" s="38">
        <v>88.71</v>
      </c>
      <c r="DB7" s="38">
        <v>81.459999999999994</v>
      </c>
      <c r="DC7" s="38">
        <v>81.31</v>
      </c>
      <c r="DD7" s="38">
        <v>81.459999999999994</v>
      </c>
      <c r="DE7" s="38">
        <v>81.680000000000007</v>
      </c>
      <c r="DF7" s="38">
        <v>80.989999999999995</v>
      </c>
      <c r="DG7" s="38">
        <v>89.93</v>
      </c>
      <c r="DH7" s="38">
        <v>44.23</v>
      </c>
      <c r="DI7" s="38">
        <v>55.19</v>
      </c>
      <c r="DJ7" s="38">
        <v>56.59</v>
      </c>
      <c r="DK7" s="38">
        <v>58.33</v>
      </c>
      <c r="DL7" s="38">
        <v>59.95</v>
      </c>
      <c r="DM7" s="38">
        <v>38.520000000000003</v>
      </c>
      <c r="DN7" s="38">
        <v>46.67</v>
      </c>
      <c r="DO7" s="38">
        <v>47.7</v>
      </c>
      <c r="DP7" s="38">
        <v>48.14</v>
      </c>
      <c r="DQ7" s="38">
        <v>46.61</v>
      </c>
      <c r="DR7" s="38">
        <v>48.12</v>
      </c>
      <c r="DS7" s="38">
        <v>16.45</v>
      </c>
      <c r="DT7" s="38">
        <v>16.45</v>
      </c>
      <c r="DU7" s="38">
        <v>16.48</v>
      </c>
      <c r="DV7" s="38">
        <v>16.48</v>
      </c>
      <c r="DW7" s="38">
        <v>16.48</v>
      </c>
      <c r="DX7" s="38">
        <v>9.43</v>
      </c>
      <c r="DY7" s="38">
        <v>10.029999999999999</v>
      </c>
      <c r="DZ7" s="38">
        <v>7.26</v>
      </c>
      <c r="EA7" s="38">
        <v>11.13</v>
      </c>
      <c r="EB7" s="38">
        <v>10.84</v>
      </c>
      <c r="EC7" s="38">
        <v>15.89</v>
      </c>
      <c r="ED7" s="38">
        <v>0</v>
      </c>
      <c r="EE7" s="38">
        <v>0</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2018-12-03T08:25:42Z</dcterms:created>
  <dcterms:modified xsi:type="dcterms:W3CDTF">2019-01-25T05:12:34Z</dcterms:modified>
  <cp:category/>
</cp:coreProperties>
</file>