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11404\Desktop\Fw__公営企業に係る「経営比較分析表」の分析等について（依頼）_20180129\"/>
    </mc:Choice>
  </mc:AlternateContent>
  <workbookProtection workbookPassword="B319" lockStructure="1"/>
  <bookViews>
    <workbookView xWindow="240" yWindow="60" windowWidth="14940" windowHeight="7875"/>
  </bookViews>
  <sheets>
    <sheet name="法適用_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O6" i="5"/>
  <c r="N6" i="5"/>
  <c r="M6" i="5"/>
  <c r="L6" i="5"/>
  <c r="K6" i="5"/>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P10" i="4"/>
  <c r="I10" i="4"/>
  <c r="B10" i="4"/>
  <c r="BB8" i="4"/>
  <c r="AT8" i="4"/>
  <c r="AL8" i="4"/>
  <c r="W8" i="4"/>
  <c r="P8" i="4"/>
  <c r="I8" i="4"/>
  <c r="B6" i="4"/>
  <c r="C10" i="5" l="1"/>
  <c r="D10" i="5"/>
  <c r="E10" i="5"/>
  <c r="B10" i="5"/>
</calcChain>
</file>

<file path=xl/sharedStrings.xml><?xml version="1.0" encoding="utf-8"?>
<sst xmlns="http://schemas.openxmlformats.org/spreadsheetml/2006/main" count="233" uniqueCount="120">
  <si>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</si>
  <si>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</si>
  <si>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</si>
  <si>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</si>
  <si>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</si>
  <si>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</si>
  <si>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</si>
  <si>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</si>
  <si>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</si>
  <si>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</si>
  <si>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</si>
  <si>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</si>
  <si>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</si>
  <si>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</si>
  <si>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</si>
  <si>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</si>
  <si>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</si>
  <si>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</si>
  <si>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</si>
  <si>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</si>
  <si>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</si>
  <si>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</si>
  <si>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</si>
  <si>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</si>
  <si>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</si>
  <si>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</si>
  <si>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</si>
  <si>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</si>
  <si>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</si>
  <si>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</si>
  <si>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</si>
  <si>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</si>
  <si>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</si>
  <si>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</si>
  <si>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</si>
  <si>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</si>
  <si>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</si>
  <si>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</si>
  <si>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</si>
  <si>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</si>
  <si>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</si>
  <si>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</si>
  <si>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</si>
  <si>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</si>
  <si>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</si>
  <si>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</si>
  <si>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</si>
  <si>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</si>
  <si>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</si>
  <si>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</si>
  <si>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</si>
  <si>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</si>
  <si>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</si>
  <si>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</si>
  <si>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</si>
  <si>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</si>
  <si>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</si>
  <si>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</si>
  <si>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</si>
  <si>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</si>
  <si>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</si>
  <si>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</si>
  <si>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</si>
  <si>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</si>
  <si>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</si>
  <si>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</si>
  <si>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</si>
  <si>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</si>
  <si>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</si>
  <si>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</si>
  <si>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</si>
  <si>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</si>
  <si>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</si>
  <si>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</si>
  <si>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</si>
  <si>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</si>
  <si>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</si>
  <si>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</si>
  <si>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</si>
  <si>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</si>
  <si>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</si>
  <si>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</si>
  <si>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</si>
  <si>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</si>
  <si>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</si>
  <si>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</si>
  <si>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</si>
  <si>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</si>
  <si>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</si>
  <si>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</si>
  <si>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</si>
  <si>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</si>
  <si>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</si>
  <si>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</si>
  <si>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</si>
  <si>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</si>
  <si>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</si>
  <si>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</si>
  <si>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</si>
  <si>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</si>
  <si>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</si>
  <si>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</si>
  <si>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</si>
  <si>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</si>
  <si>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</si>
  <si>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青森県　東北町</t>
  </si>
  <si>
    <t>法適用</t>
  </si>
  <si>
    <t>水道事業</t>
  </si>
  <si>
    <t>末端給水事業</t>
  </si>
  <si>
    <t>A8</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</si>
  <si>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</si>
  <si>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</si>
  <si>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</si>
  <si>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</si>
  <si>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</si>
  <si>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</si>
  <si>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平成28年度末で減価償却率は51.13％で類似団体平均値に近い値ではあるが、管路だけでなく施設整備も更新の時期を迎えている。
　上水道地域の管路の延長の20.42％が布設後40年以上経過しており、高度経済成長期に布設した管路の大量更新の時期に入っている。
　管路の更新については、平成29年4月簡易水道と統合後の決算状況を予測し財源を考慮しながら、取り組んでいく必要がある。</t>
    <rPh sb="1" eb="3">
      <t>ヘイセイ</t>
    </rPh>
    <rPh sb="5" eb="7">
      <t>ネンド</t>
    </rPh>
    <rPh sb="7" eb="8">
      <t>マツ</t>
    </rPh>
    <rPh sb="9" eb="11">
      <t>ゲンカ</t>
    </rPh>
    <rPh sb="11" eb="13">
      <t>ショウキャク</t>
    </rPh>
    <rPh sb="13" eb="14">
      <t>リツ</t>
    </rPh>
    <rPh sb="22" eb="24">
      <t>ルイジ</t>
    </rPh>
    <rPh sb="24" eb="26">
      <t>ダンタイ</t>
    </rPh>
    <rPh sb="26" eb="28">
      <t>ヘイキン</t>
    </rPh>
    <rPh sb="28" eb="29">
      <t>チ</t>
    </rPh>
    <rPh sb="30" eb="31">
      <t>チカ</t>
    </rPh>
    <rPh sb="32" eb="33">
      <t>アタイ</t>
    </rPh>
    <rPh sb="39" eb="41">
      <t>カンロ</t>
    </rPh>
    <rPh sb="46" eb="48">
      <t>シセツ</t>
    </rPh>
    <rPh sb="48" eb="50">
      <t>セイビ</t>
    </rPh>
    <rPh sb="51" eb="53">
      <t>コウシン</t>
    </rPh>
    <rPh sb="54" eb="56">
      <t>ジキ</t>
    </rPh>
    <rPh sb="57" eb="58">
      <t>ムカ</t>
    </rPh>
    <rPh sb="65" eb="67">
      <t>ジョウスイ</t>
    </rPh>
    <rPh sb="67" eb="68">
      <t>ドウ</t>
    </rPh>
    <rPh sb="68" eb="70">
      <t>チイキ</t>
    </rPh>
    <rPh sb="71" eb="73">
      <t>カンロ</t>
    </rPh>
    <rPh sb="74" eb="76">
      <t>エンチョウ</t>
    </rPh>
    <rPh sb="84" eb="86">
      <t>フセツ</t>
    </rPh>
    <rPh sb="86" eb="87">
      <t>ゴ</t>
    </rPh>
    <rPh sb="89" eb="90">
      <t>ネン</t>
    </rPh>
    <rPh sb="90" eb="92">
      <t>イジョウ</t>
    </rPh>
    <rPh sb="92" eb="94">
      <t>ケイカ</t>
    </rPh>
    <rPh sb="99" eb="101">
      <t>コウド</t>
    </rPh>
    <rPh sb="101" eb="103">
      <t>ケイザイ</t>
    </rPh>
    <rPh sb="103" eb="105">
      <t>セイチョウ</t>
    </rPh>
    <rPh sb="105" eb="106">
      <t>キ</t>
    </rPh>
    <rPh sb="107" eb="109">
      <t>フセツ</t>
    </rPh>
    <rPh sb="111" eb="113">
      <t>カンロ</t>
    </rPh>
    <rPh sb="114" eb="116">
      <t>タイリョウ</t>
    </rPh>
    <rPh sb="116" eb="118">
      <t>コウシン</t>
    </rPh>
    <rPh sb="119" eb="121">
      <t>ジキ</t>
    </rPh>
    <rPh sb="122" eb="123">
      <t>ハイ</t>
    </rPh>
    <rPh sb="130" eb="132">
      <t>カンロ</t>
    </rPh>
    <rPh sb="133" eb="135">
      <t>コウシン</t>
    </rPh>
    <rPh sb="141" eb="143">
      <t>ヘイセイ</t>
    </rPh>
    <rPh sb="145" eb="146">
      <t>ネン</t>
    </rPh>
    <rPh sb="147" eb="148">
      <t>ガツ</t>
    </rPh>
    <rPh sb="148" eb="150">
      <t>カンイ</t>
    </rPh>
    <rPh sb="150" eb="152">
      <t>スイドウ</t>
    </rPh>
    <rPh sb="153" eb="155">
      <t>トウゴウ</t>
    </rPh>
    <rPh sb="155" eb="156">
      <t>ゴ</t>
    </rPh>
    <rPh sb="157" eb="159">
      <t>ケッサン</t>
    </rPh>
    <rPh sb="159" eb="161">
      <t>ジョウキョウ</t>
    </rPh>
    <rPh sb="162" eb="164">
      <t>ヨソク</t>
    </rPh>
    <rPh sb="165" eb="167">
      <t>ザイゲン</t>
    </rPh>
    <rPh sb="168" eb="170">
      <t>コウリョ</t>
    </rPh>
    <rPh sb="175" eb="176">
      <t>ト</t>
    </rPh>
    <rPh sb="177" eb="178">
      <t>ク</t>
    </rPh>
    <rPh sb="182" eb="184">
      <t>ヒツヨウ</t>
    </rPh>
    <phoneticPr fontId="4"/>
  </si>
  <si>
    <t>　全体的に設備の老朽化により、有収率の低下を招いている。資金不足を解消し、老朽施設及び管路の改良を行っていくことが必要である。
　そのための収益の増加が必要であり、料金体系及び料金水準の見直しとして、平成29年4月使用分から料金改定を行う。
　平成29年4月から簡易水道と統合する。
統合後の収支状況等を予測し経営戦略を策定する。
　平成29年4月からの料金改定後、統一された料金体制を目標とする。</t>
    <rPh sb="1" eb="3">
      <t>ゼンタイ</t>
    </rPh>
    <rPh sb="3" eb="4">
      <t>テキ</t>
    </rPh>
    <rPh sb="5" eb="7">
      <t>セツビ</t>
    </rPh>
    <rPh sb="8" eb="11">
      <t>ロウキュウカ</t>
    </rPh>
    <rPh sb="15" eb="16">
      <t>ユウ</t>
    </rPh>
    <rPh sb="16" eb="17">
      <t>シュウ</t>
    </rPh>
    <rPh sb="17" eb="18">
      <t>リツ</t>
    </rPh>
    <rPh sb="19" eb="21">
      <t>テイカ</t>
    </rPh>
    <rPh sb="22" eb="23">
      <t>マネ</t>
    </rPh>
    <rPh sb="28" eb="30">
      <t>シキン</t>
    </rPh>
    <rPh sb="30" eb="32">
      <t>フソク</t>
    </rPh>
    <rPh sb="33" eb="35">
      <t>カイショウ</t>
    </rPh>
    <rPh sb="37" eb="39">
      <t>ロウキュウ</t>
    </rPh>
    <rPh sb="39" eb="41">
      <t>シセツ</t>
    </rPh>
    <rPh sb="41" eb="42">
      <t>オヨ</t>
    </rPh>
    <rPh sb="43" eb="45">
      <t>カンロ</t>
    </rPh>
    <rPh sb="46" eb="48">
      <t>カイリョウ</t>
    </rPh>
    <rPh sb="49" eb="50">
      <t>オコナ</t>
    </rPh>
    <rPh sb="57" eb="59">
      <t>ヒツヨウ</t>
    </rPh>
    <rPh sb="70" eb="72">
      <t>シュウエキ</t>
    </rPh>
    <rPh sb="73" eb="74">
      <t>ゾウ</t>
    </rPh>
    <rPh sb="74" eb="75">
      <t>カ</t>
    </rPh>
    <rPh sb="76" eb="78">
      <t>ヒツヨウ</t>
    </rPh>
    <rPh sb="82" eb="84">
      <t>リョウキン</t>
    </rPh>
    <rPh sb="84" eb="86">
      <t>タイケイ</t>
    </rPh>
    <rPh sb="86" eb="87">
      <t>オヨ</t>
    </rPh>
    <rPh sb="88" eb="90">
      <t>リョウキン</t>
    </rPh>
    <rPh sb="90" eb="92">
      <t>スイジュン</t>
    </rPh>
    <rPh sb="93" eb="95">
      <t>ミナオ</t>
    </rPh>
    <rPh sb="100" eb="102">
      <t>ヘイセイ</t>
    </rPh>
    <rPh sb="104" eb="105">
      <t>ネン</t>
    </rPh>
    <rPh sb="106" eb="107">
      <t>ガツ</t>
    </rPh>
    <rPh sb="107" eb="109">
      <t>シヨウ</t>
    </rPh>
    <rPh sb="109" eb="110">
      <t>ブン</t>
    </rPh>
    <rPh sb="112" eb="114">
      <t>リョウキン</t>
    </rPh>
    <rPh sb="114" eb="116">
      <t>カイテイ</t>
    </rPh>
    <rPh sb="117" eb="118">
      <t>オコナ</t>
    </rPh>
    <rPh sb="122" eb="124">
      <t>ヘイセイ</t>
    </rPh>
    <rPh sb="126" eb="127">
      <t>ネン</t>
    </rPh>
    <rPh sb="128" eb="129">
      <t>ガツ</t>
    </rPh>
    <rPh sb="131" eb="133">
      <t>カンイ</t>
    </rPh>
    <rPh sb="133" eb="135">
      <t>スイドウ</t>
    </rPh>
    <rPh sb="136" eb="138">
      <t>トウゴウ</t>
    </rPh>
    <rPh sb="142" eb="144">
      <t>トウゴウ</t>
    </rPh>
    <rPh sb="144" eb="145">
      <t>ゴ</t>
    </rPh>
    <rPh sb="146" eb="148">
      <t>シュウシ</t>
    </rPh>
    <rPh sb="148" eb="150">
      <t>ジョウキョウ</t>
    </rPh>
    <rPh sb="150" eb="151">
      <t>トウ</t>
    </rPh>
    <rPh sb="152" eb="154">
      <t>ヨソク</t>
    </rPh>
    <rPh sb="155" eb="157">
      <t>ケイエイ</t>
    </rPh>
    <rPh sb="157" eb="159">
      <t>センリャク</t>
    </rPh>
    <rPh sb="160" eb="162">
      <t>サクテイ</t>
    </rPh>
    <rPh sb="167" eb="169">
      <t>ヘイセイ</t>
    </rPh>
    <rPh sb="171" eb="172">
      <t>ネン</t>
    </rPh>
    <rPh sb="173" eb="174">
      <t>ガツ</t>
    </rPh>
    <rPh sb="177" eb="179">
      <t>リョウキン</t>
    </rPh>
    <rPh sb="179" eb="181">
      <t>カイテイ</t>
    </rPh>
    <rPh sb="181" eb="182">
      <t>ゴ</t>
    </rPh>
    <rPh sb="183" eb="185">
      <t>トウイツ</t>
    </rPh>
    <rPh sb="188" eb="190">
      <t>リョウキン</t>
    </rPh>
    <rPh sb="190" eb="192">
      <t>タイセイ</t>
    </rPh>
    <rPh sb="193" eb="195">
      <t>モクヒョウ</t>
    </rPh>
    <phoneticPr fontId="4"/>
  </si>
  <si>
    <t>非設置</t>
    <rPh sb="0" eb="1">
      <t>ヒ</t>
    </rPh>
    <rPh sb="1" eb="3">
      <t>セッチ</t>
    </rPh>
    <phoneticPr fontId="4"/>
  </si>
  <si>
    <t>　今後、人口減少社会を迎えて使用水量が減り、更に節水意識の高まりで給水収益は減少をたどる。また、施設は老朽化して更新維持していくための費用が増加する。
　数年にわたる赤字決算のために当事業は多大な累積欠損金を抱えている。この累積欠損金を解消するには、毎年黒字決算になることが必要である。そのためには、給水収益の増加が必要で人口減少社会に対応した水道料金体系が必要である。
　また、当事業は短期的な債務に対する支払能力が類似団体平均値を大きく下回る。平成28年度末の企業債残高は836,400千円で、給水収益の5.4倍である。これは、類似団体平均値4.8倍を上回るもので、投資規模に対して給水収益が低いと考えられる。
　また、料金回収率は100％以上が求められるが、当事業は97.29%である。給水に係る費用が給水収益で賄えていないことが示されている。
　給水原価は181.20円で類似団体平均値よりも低いが、投資の効率化や維持管理費の削減等の経営改善が必要である。
　有収率は、類似団体平均値よりも下回っている。
老朽管の建設改良により有収率を上げる努力をする必要がある。</t>
    <rPh sb="1" eb="3">
      <t>コンゴ</t>
    </rPh>
    <rPh sb="4" eb="6">
      <t>ジンコウ</t>
    </rPh>
    <rPh sb="6" eb="8">
      <t>ゲンショウ</t>
    </rPh>
    <rPh sb="8" eb="10">
      <t>シャカイ</t>
    </rPh>
    <rPh sb="11" eb="12">
      <t>ムカ</t>
    </rPh>
    <rPh sb="14" eb="16">
      <t>シヨウ</t>
    </rPh>
    <rPh sb="16" eb="18">
      <t>スイリョウ</t>
    </rPh>
    <rPh sb="19" eb="20">
      <t>ヘ</t>
    </rPh>
    <rPh sb="22" eb="23">
      <t>サラ</t>
    </rPh>
    <rPh sb="24" eb="26">
      <t>セッスイ</t>
    </rPh>
    <rPh sb="26" eb="28">
      <t>イシキ</t>
    </rPh>
    <rPh sb="29" eb="30">
      <t>タカ</t>
    </rPh>
    <rPh sb="33" eb="35">
      <t>キュウスイ</t>
    </rPh>
    <rPh sb="35" eb="37">
      <t>シュウエキ</t>
    </rPh>
    <rPh sb="38" eb="40">
      <t>ゲンショウ</t>
    </rPh>
    <rPh sb="48" eb="50">
      <t>シセツ</t>
    </rPh>
    <rPh sb="51" eb="54">
      <t>ロウキュウカ</t>
    </rPh>
    <rPh sb="56" eb="58">
      <t>コウシン</t>
    </rPh>
    <rPh sb="58" eb="60">
      <t>イジ</t>
    </rPh>
    <rPh sb="67" eb="68">
      <t>ヒ</t>
    </rPh>
    <rPh sb="68" eb="69">
      <t>ヨウ</t>
    </rPh>
    <rPh sb="70" eb="71">
      <t>ゾウ</t>
    </rPh>
    <rPh sb="71" eb="72">
      <t>カ</t>
    </rPh>
    <rPh sb="77" eb="79">
      <t>スウネン</t>
    </rPh>
    <rPh sb="83" eb="85">
      <t>アカジ</t>
    </rPh>
    <rPh sb="85" eb="87">
      <t>ケッサン</t>
    </rPh>
    <rPh sb="91" eb="92">
      <t>トウ</t>
    </rPh>
    <rPh sb="92" eb="94">
      <t>ジギョウ</t>
    </rPh>
    <rPh sb="95" eb="97">
      <t>タダイ</t>
    </rPh>
    <rPh sb="98" eb="100">
      <t>ルイセキ</t>
    </rPh>
    <rPh sb="100" eb="103">
      <t>ケッソンキン</t>
    </rPh>
    <rPh sb="104" eb="105">
      <t>カカ</t>
    </rPh>
    <rPh sb="112" eb="114">
      <t>ルイセキ</t>
    </rPh>
    <rPh sb="114" eb="117">
      <t>ケッソンキン</t>
    </rPh>
    <rPh sb="118" eb="120">
      <t>カイショウ</t>
    </rPh>
    <rPh sb="125" eb="127">
      <t>マイトシ</t>
    </rPh>
    <rPh sb="127" eb="129">
      <t>クロジ</t>
    </rPh>
    <rPh sb="129" eb="131">
      <t>ケッサン</t>
    </rPh>
    <rPh sb="137" eb="139">
      <t>ヒツヨウ</t>
    </rPh>
    <rPh sb="150" eb="152">
      <t>キュウスイ</t>
    </rPh>
    <rPh sb="152" eb="154">
      <t>シュウエキ</t>
    </rPh>
    <rPh sb="155" eb="156">
      <t>ゾウ</t>
    </rPh>
    <rPh sb="156" eb="157">
      <t>カ</t>
    </rPh>
    <rPh sb="158" eb="160">
      <t>ヒツヨウ</t>
    </rPh>
    <rPh sb="161" eb="163">
      <t>ジンコウ</t>
    </rPh>
    <rPh sb="163" eb="165">
      <t>ゲンショウ</t>
    </rPh>
    <rPh sb="165" eb="167">
      <t>シャカイ</t>
    </rPh>
    <rPh sb="168" eb="170">
      <t>タイオウ</t>
    </rPh>
    <rPh sb="172" eb="174">
      <t>スイドウ</t>
    </rPh>
    <rPh sb="174" eb="176">
      <t>リョウキン</t>
    </rPh>
    <rPh sb="176" eb="178">
      <t>タイケイ</t>
    </rPh>
    <rPh sb="179" eb="181">
      <t>ヒツヨウ</t>
    </rPh>
    <rPh sb="190" eb="191">
      <t>トウ</t>
    </rPh>
    <rPh sb="191" eb="193">
      <t>ジギョウ</t>
    </rPh>
    <rPh sb="194" eb="197">
      <t>タンキテキ</t>
    </rPh>
    <rPh sb="198" eb="200">
      <t>サイム</t>
    </rPh>
    <rPh sb="201" eb="202">
      <t>タイ</t>
    </rPh>
    <rPh sb="204" eb="206">
      <t>シハラ</t>
    </rPh>
    <rPh sb="206" eb="208">
      <t>ノウリョク</t>
    </rPh>
    <rPh sb="209" eb="211">
      <t>ルイジ</t>
    </rPh>
    <rPh sb="211" eb="213">
      <t>ダンタイ</t>
    </rPh>
    <rPh sb="213" eb="215">
      <t>ヘイキン</t>
    </rPh>
    <rPh sb="215" eb="216">
      <t>チ</t>
    </rPh>
    <rPh sb="217" eb="218">
      <t>オオ</t>
    </rPh>
    <rPh sb="220" eb="222">
      <t>シタマワ</t>
    </rPh>
    <rPh sb="224" eb="226">
      <t>ヘイセイ</t>
    </rPh>
    <rPh sb="228" eb="230">
      <t>ネンド</t>
    </rPh>
    <rPh sb="230" eb="231">
      <t>マツ</t>
    </rPh>
    <rPh sb="232" eb="234">
      <t>キギョウ</t>
    </rPh>
    <rPh sb="234" eb="235">
      <t>サイ</t>
    </rPh>
    <rPh sb="235" eb="237">
      <t>ザンダカ</t>
    </rPh>
    <rPh sb="245" eb="246">
      <t>セン</t>
    </rPh>
    <rPh sb="246" eb="247">
      <t>エン</t>
    </rPh>
    <rPh sb="249" eb="251">
      <t>キュウスイ</t>
    </rPh>
    <rPh sb="251" eb="253">
      <t>シュウエキ</t>
    </rPh>
    <rPh sb="257" eb="258">
      <t>バイ</t>
    </rPh>
    <rPh sb="266" eb="268">
      <t>ルイジ</t>
    </rPh>
    <rPh sb="268" eb="270">
      <t>ダンタイ</t>
    </rPh>
    <rPh sb="270" eb="272">
      <t>ヘイキン</t>
    </rPh>
    <rPh sb="272" eb="273">
      <t>チ</t>
    </rPh>
    <rPh sb="276" eb="277">
      <t>バイ</t>
    </rPh>
    <rPh sb="278" eb="280">
      <t>ウワマワ</t>
    </rPh>
    <rPh sb="285" eb="287">
      <t>トウシ</t>
    </rPh>
    <rPh sb="287" eb="289">
      <t>キボ</t>
    </rPh>
    <rPh sb="290" eb="291">
      <t>タイ</t>
    </rPh>
    <rPh sb="293" eb="295">
      <t>キュウスイ</t>
    </rPh>
    <rPh sb="295" eb="297">
      <t>シュウエキ</t>
    </rPh>
    <rPh sb="298" eb="299">
      <t>ヒク</t>
    </rPh>
    <rPh sb="301" eb="302">
      <t>カンガ</t>
    </rPh>
    <rPh sb="312" eb="314">
      <t>リョウキン</t>
    </rPh>
    <rPh sb="314" eb="316">
      <t>カイシュウ</t>
    </rPh>
    <rPh sb="316" eb="317">
      <t>リツ</t>
    </rPh>
    <rPh sb="322" eb="324">
      <t>イジョウ</t>
    </rPh>
    <rPh sb="325" eb="326">
      <t>モト</t>
    </rPh>
    <rPh sb="332" eb="333">
      <t>トウ</t>
    </rPh>
    <rPh sb="333" eb="335">
      <t>ジギョウ</t>
    </rPh>
    <rPh sb="346" eb="348">
      <t>キュウスイ</t>
    </rPh>
    <rPh sb="349" eb="350">
      <t>カカ</t>
    </rPh>
    <rPh sb="351" eb="352">
      <t>ヒ</t>
    </rPh>
    <rPh sb="352" eb="353">
      <t>ヨウ</t>
    </rPh>
    <rPh sb="354" eb="356">
      <t>キュウスイ</t>
    </rPh>
    <rPh sb="356" eb="358">
      <t>シュウエキ</t>
    </rPh>
    <rPh sb="359" eb="360">
      <t>マカナ</t>
    </rPh>
    <rPh sb="368" eb="369">
      <t>シメ</t>
    </rPh>
    <rPh sb="377" eb="379">
      <t>キュウスイ</t>
    </rPh>
    <rPh sb="379" eb="380">
      <t>ゲン</t>
    </rPh>
    <rPh sb="380" eb="381">
      <t>カ</t>
    </rPh>
    <rPh sb="388" eb="389">
      <t>エン</t>
    </rPh>
    <rPh sb="390" eb="392">
      <t>ルイジ</t>
    </rPh>
    <rPh sb="392" eb="394">
      <t>ダンタイ</t>
    </rPh>
    <rPh sb="394" eb="396">
      <t>ヘイキン</t>
    </rPh>
    <rPh sb="396" eb="397">
      <t>チ</t>
    </rPh>
    <rPh sb="400" eb="401">
      <t>ヒク</t>
    </rPh>
    <rPh sb="404" eb="406">
      <t>トウシ</t>
    </rPh>
    <rPh sb="407" eb="410">
      <t>コウリツカ</t>
    </rPh>
    <rPh sb="411" eb="413">
      <t>イジ</t>
    </rPh>
    <rPh sb="413" eb="415">
      <t>カンリ</t>
    </rPh>
    <rPh sb="415" eb="416">
      <t>ヒ</t>
    </rPh>
    <rPh sb="417" eb="419">
      <t>サクゲン</t>
    </rPh>
    <rPh sb="419" eb="420">
      <t>トウ</t>
    </rPh>
    <rPh sb="421" eb="423">
      <t>ケイエイ</t>
    </rPh>
    <rPh sb="423" eb="425">
      <t>カイゼン</t>
    </rPh>
    <rPh sb="426" eb="428">
      <t>ヒツヨウ</t>
    </rPh>
    <rPh sb="434" eb="435">
      <t>ユウ</t>
    </rPh>
    <rPh sb="435" eb="436">
      <t>シュウ</t>
    </rPh>
    <rPh sb="436" eb="437">
      <t>リツ</t>
    </rPh>
    <rPh sb="439" eb="441">
      <t>ルイジ</t>
    </rPh>
    <rPh sb="441" eb="443">
      <t>ダンタイ</t>
    </rPh>
    <rPh sb="443" eb="445">
      <t>ヘイキン</t>
    </rPh>
    <rPh sb="445" eb="446">
      <t>チ</t>
    </rPh>
    <rPh sb="449" eb="451">
      <t>シタマワ</t>
    </rPh>
    <rPh sb="457" eb="459">
      <t>ロウキュウ</t>
    </rPh>
    <rPh sb="459" eb="460">
      <t>カン</t>
    </rPh>
    <rPh sb="461" eb="463">
      <t>ケンセツ</t>
    </rPh>
    <rPh sb="463" eb="465">
      <t>カイリョウ</t>
    </rPh>
    <rPh sb="468" eb="469">
      <t>ユウ</t>
    </rPh>
    <rPh sb="469" eb="470">
      <t>シュウ</t>
    </rPh>
    <rPh sb="470" eb="471">
      <t>リツ</t>
    </rPh>
    <rPh sb="472" eb="473">
      <t>ア</t>
    </rPh>
    <rPh sb="475" eb="477">
      <t>ドリョク</t>
    </rPh>
    <rPh sb="480" eb="482">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</si>
</sst>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4"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176" fontId="5" fillId="0" borderId="5"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0.78</c:v>
                </c:pt>
                <c:pt idx="1">
                  <c:v>4.0599999999999996</c:v>
                </c:pt>
                <c:pt idx="2">
                  <c:v>1.47</c:v>
                </c:pt>
                <c:pt idx="3" formatCode="#,##0.00;&quot;△&quot;#,##0.00">
                  <c:v>0</c:v>
                </c:pt>
                <c:pt idx="4">
                  <c:v>0.4</c:v>
                </c:pt>
              </c:numCache>
            </c:numRef>
          </c:val>
        </c:ser>
        <c:dLbls>
          <c:showLegendKey val="0"/>
          <c:showVal val="0"/>
          <c:showCatName val="0"/>
          <c:showSerName val="0"/>
          <c:showPercent val="0"/>
          <c:showBubbleSize val="0"/>
        </c:dLbls>
        <c:gapWidth val="150"/>
        <c:axId val="277388296"/>
        <c:axId val="277388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0.66</c:v>
                </c:pt>
                <c:pt idx="1">
                  <c:v>0.64</c:v>
                </c:pt>
                <c:pt idx="2">
                  <c:v>0.56000000000000005</c:v>
                </c:pt>
                <c:pt idx="3">
                  <c:v>0.65</c:v>
                </c:pt>
                <c:pt idx="4">
                  <c:v>0.46</c:v>
                </c:pt>
              </c:numCache>
            </c:numRef>
          </c:val>
          <c:smooth val="0"/>
        </c:ser>
        <c:dLbls>
          <c:showLegendKey val="0"/>
          <c:showVal val="0"/>
          <c:showCatName val="0"/>
          <c:showSerName val="0"/>
          <c:showPercent val="0"/>
          <c:showBubbleSize val="0"/>
        </c:dLbls>
        <c:marker val="1"/>
        <c:smooth val="0"/>
        <c:axId val="277388296"/>
        <c:axId val="277388680"/>
      </c:lineChart>
      <c:dateAx>
        <c:axId val="277388296"/>
        <c:scaling>
          <c:orientation val="minMax"/>
        </c:scaling>
        <c:delete val="1"/>
        <c:axPos val="b"/>
        <c:numFmt formatCode="ge" sourceLinked="1"/>
        <c:majorTickMark val="none"/>
        <c:minorTickMark val="none"/>
        <c:tickLblPos val="none"/>
        <c:crossAx val="277388680"/>
        <c:crosses val="autoZero"/>
        <c:auto val="1"/>
        <c:lblOffset val="100"/>
        <c:baseTimeUnit val="years"/>
      </c:dateAx>
      <c:valAx>
        <c:axId val="277388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7388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57.49</c:v>
                </c:pt>
                <c:pt idx="1">
                  <c:v>54.08</c:v>
                </c:pt>
                <c:pt idx="2">
                  <c:v>63.04</c:v>
                </c:pt>
                <c:pt idx="3">
                  <c:v>56.32</c:v>
                </c:pt>
                <c:pt idx="4">
                  <c:v>61.34</c:v>
                </c:pt>
              </c:numCache>
            </c:numRef>
          </c:val>
        </c:ser>
        <c:dLbls>
          <c:showLegendKey val="0"/>
          <c:showVal val="0"/>
          <c:showCatName val="0"/>
          <c:showSerName val="0"/>
          <c:showPercent val="0"/>
          <c:showBubbleSize val="0"/>
        </c:dLbls>
        <c:gapWidth val="150"/>
        <c:axId val="278094568"/>
        <c:axId val="278094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49.69</c:v>
                </c:pt>
                <c:pt idx="1">
                  <c:v>49.77</c:v>
                </c:pt>
                <c:pt idx="2">
                  <c:v>49.22</c:v>
                </c:pt>
                <c:pt idx="3">
                  <c:v>49.08</c:v>
                </c:pt>
                <c:pt idx="4">
                  <c:v>49.32</c:v>
                </c:pt>
              </c:numCache>
            </c:numRef>
          </c:val>
          <c:smooth val="0"/>
        </c:ser>
        <c:dLbls>
          <c:showLegendKey val="0"/>
          <c:showVal val="0"/>
          <c:showCatName val="0"/>
          <c:showSerName val="0"/>
          <c:showPercent val="0"/>
          <c:showBubbleSize val="0"/>
        </c:dLbls>
        <c:marker val="1"/>
        <c:smooth val="0"/>
        <c:axId val="278094568"/>
        <c:axId val="278094960"/>
      </c:lineChart>
      <c:dateAx>
        <c:axId val="278094568"/>
        <c:scaling>
          <c:orientation val="minMax"/>
        </c:scaling>
        <c:delete val="1"/>
        <c:axPos val="b"/>
        <c:numFmt formatCode="ge" sourceLinked="1"/>
        <c:majorTickMark val="none"/>
        <c:minorTickMark val="none"/>
        <c:tickLblPos val="none"/>
        <c:crossAx val="278094960"/>
        <c:crosses val="autoZero"/>
        <c:auto val="1"/>
        <c:lblOffset val="100"/>
        <c:baseTimeUnit val="years"/>
      </c:dateAx>
      <c:valAx>
        <c:axId val="278094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8094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73.08</c:v>
                </c:pt>
                <c:pt idx="1">
                  <c:v>75.760000000000005</c:v>
                </c:pt>
                <c:pt idx="2">
                  <c:v>65.010000000000005</c:v>
                </c:pt>
                <c:pt idx="3">
                  <c:v>72.510000000000005</c:v>
                </c:pt>
                <c:pt idx="4">
                  <c:v>68.05</c:v>
                </c:pt>
              </c:numCache>
            </c:numRef>
          </c:val>
        </c:ser>
        <c:dLbls>
          <c:showLegendKey val="0"/>
          <c:showVal val="0"/>
          <c:showCatName val="0"/>
          <c:showSerName val="0"/>
          <c:showPercent val="0"/>
          <c:showBubbleSize val="0"/>
        </c:dLbls>
        <c:gapWidth val="150"/>
        <c:axId val="278096136"/>
        <c:axId val="278096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80.010000000000005</c:v>
                </c:pt>
                <c:pt idx="1">
                  <c:v>79.98</c:v>
                </c:pt>
                <c:pt idx="2">
                  <c:v>79.48</c:v>
                </c:pt>
                <c:pt idx="3">
                  <c:v>79.3</c:v>
                </c:pt>
                <c:pt idx="4">
                  <c:v>79.34</c:v>
                </c:pt>
              </c:numCache>
            </c:numRef>
          </c:val>
          <c:smooth val="0"/>
        </c:ser>
        <c:dLbls>
          <c:showLegendKey val="0"/>
          <c:showVal val="0"/>
          <c:showCatName val="0"/>
          <c:showSerName val="0"/>
          <c:showPercent val="0"/>
          <c:showBubbleSize val="0"/>
        </c:dLbls>
        <c:marker val="1"/>
        <c:smooth val="0"/>
        <c:axId val="278096136"/>
        <c:axId val="278096528"/>
      </c:lineChart>
      <c:dateAx>
        <c:axId val="278096136"/>
        <c:scaling>
          <c:orientation val="minMax"/>
        </c:scaling>
        <c:delete val="1"/>
        <c:axPos val="b"/>
        <c:numFmt formatCode="ge" sourceLinked="1"/>
        <c:majorTickMark val="none"/>
        <c:minorTickMark val="none"/>
        <c:tickLblPos val="none"/>
        <c:crossAx val="278096528"/>
        <c:crosses val="autoZero"/>
        <c:auto val="1"/>
        <c:lblOffset val="100"/>
        <c:baseTimeUnit val="years"/>
      </c:dateAx>
      <c:valAx>
        <c:axId val="278096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8096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104.01</c:v>
                </c:pt>
                <c:pt idx="1">
                  <c:v>98.72</c:v>
                </c:pt>
                <c:pt idx="2">
                  <c:v>96.99</c:v>
                </c:pt>
                <c:pt idx="3">
                  <c:v>96.86</c:v>
                </c:pt>
                <c:pt idx="4">
                  <c:v>106.94</c:v>
                </c:pt>
              </c:numCache>
            </c:numRef>
          </c:val>
        </c:ser>
        <c:dLbls>
          <c:showLegendKey val="0"/>
          <c:showVal val="0"/>
          <c:showCatName val="0"/>
          <c:showSerName val="0"/>
          <c:showPercent val="0"/>
          <c:showBubbleSize val="0"/>
        </c:dLbls>
        <c:gapWidth val="150"/>
        <c:axId val="277449920"/>
        <c:axId val="2774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104.95</c:v>
                </c:pt>
                <c:pt idx="1">
                  <c:v>105.53</c:v>
                </c:pt>
                <c:pt idx="2">
                  <c:v>107.2</c:v>
                </c:pt>
                <c:pt idx="3">
                  <c:v>106.62</c:v>
                </c:pt>
                <c:pt idx="4">
                  <c:v>107.95</c:v>
                </c:pt>
              </c:numCache>
            </c:numRef>
          </c:val>
          <c:smooth val="0"/>
        </c:ser>
        <c:dLbls>
          <c:showLegendKey val="0"/>
          <c:showVal val="0"/>
          <c:showCatName val="0"/>
          <c:showSerName val="0"/>
          <c:showPercent val="0"/>
          <c:showBubbleSize val="0"/>
        </c:dLbls>
        <c:marker val="1"/>
        <c:smooth val="0"/>
        <c:axId val="277449920"/>
        <c:axId val="277450304"/>
      </c:lineChart>
      <c:dateAx>
        <c:axId val="277449920"/>
        <c:scaling>
          <c:orientation val="minMax"/>
        </c:scaling>
        <c:delete val="1"/>
        <c:axPos val="b"/>
        <c:numFmt formatCode="ge" sourceLinked="1"/>
        <c:majorTickMark val="none"/>
        <c:minorTickMark val="none"/>
        <c:tickLblPos val="none"/>
        <c:crossAx val="277450304"/>
        <c:crosses val="autoZero"/>
        <c:auto val="1"/>
        <c:lblOffset val="100"/>
        <c:baseTimeUnit val="years"/>
      </c:dateAx>
      <c:valAx>
        <c:axId val="2774503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77449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45.83</c:v>
                </c:pt>
                <c:pt idx="1">
                  <c:v>46.9</c:v>
                </c:pt>
                <c:pt idx="2">
                  <c:v>47.47</c:v>
                </c:pt>
                <c:pt idx="3">
                  <c:v>48.9</c:v>
                </c:pt>
                <c:pt idx="4">
                  <c:v>51.13</c:v>
                </c:pt>
              </c:numCache>
            </c:numRef>
          </c:val>
        </c:ser>
        <c:dLbls>
          <c:showLegendKey val="0"/>
          <c:showVal val="0"/>
          <c:showCatName val="0"/>
          <c:showSerName val="0"/>
          <c:showPercent val="0"/>
          <c:showBubbleSize val="0"/>
        </c:dLbls>
        <c:gapWidth val="150"/>
        <c:axId val="278163672"/>
        <c:axId val="278177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35.18</c:v>
                </c:pt>
                <c:pt idx="1">
                  <c:v>36.43</c:v>
                </c:pt>
                <c:pt idx="2">
                  <c:v>46.12</c:v>
                </c:pt>
                <c:pt idx="3">
                  <c:v>47.44</c:v>
                </c:pt>
                <c:pt idx="4">
                  <c:v>48.3</c:v>
                </c:pt>
              </c:numCache>
            </c:numRef>
          </c:val>
          <c:smooth val="0"/>
        </c:ser>
        <c:dLbls>
          <c:showLegendKey val="0"/>
          <c:showVal val="0"/>
          <c:showCatName val="0"/>
          <c:showSerName val="0"/>
          <c:showPercent val="0"/>
          <c:showBubbleSize val="0"/>
        </c:dLbls>
        <c:marker val="1"/>
        <c:smooth val="0"/>
        <c:axId val="278163672"/>
        <c:axId val="278177072"/>
      </c:lineChart>
      <c:dateAx>
        <c:axId val="278163672"/>
        <c:scaling>
          <c:orientation val="minMax"/>
        </c:scaling>
        <c:delete val="1"/>
        <c:axPos val="b"/>
        <c:numFmt formatCode="ge" sourceLinked="1"/>
        <c:majorTickMark val="none"/>
        <c:minorTickMark val="none"/>
        <c:tickLblPos val="none"/>
        <c:crossAx val="278177072"/>
        <c:crosses val="autoZero"/>
        <c:auto val="1"/>
        <c:lblOffset val="100"/>
        <c:baseTimeUnit val="years"/>
      </c:dateAx>
      <c:valAx>
        <c:axId val="278177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8163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26.1</c:v>
                </c:pt>
                <c:pt idx="1">
                  <c:v>22.04</c:v>
                </c:pt>
                <c:pt idx="2">
                  <c:v>20.57</c:v>
                </c:pt>
                <c:pt idx="3" formatCode="#,##0.00;&quot;△&quot;#,##0.00">
                  <c:v>0</c:v>
                </c:pt>
                <c:pt idx="4">
                  <c:v>20.420000000000002</c:v>
                </c:pt>
              </c:numCache>
            </c:numRef>
          </c:val>
        </c:ser>
        <c:dLbls>
          <c:showLegendKey val="0"/>
          <c:showVal val="0"/>
          <c:showCatName val="0"/>
          <c:showSerName val="0"/>
          <c:showPercent val="0"/>
          <c:showBubbleSize val="0"/>
        </c:dLbls>
        <c:gapWidth val="150"/>
        <c:axId val="278202544"/>
        <c:axId val="278202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8.41</c:v>
                </c:pt>
                <c:pt idx="1">
                  <c:v>8.7200000000000006</c:v>
                </c:pt>
                <c:pt idx="2">
                  <c:v>9.86</c:v>
                </c:pt>
                <c:pt idx="3">
                  <c:v>11.16</c:v>
                </c:pt>
                <c:pt idx="4">
                  <c:v>12.43</c:v>
                </c:pt>
              </c:numCache>
            </c:numRef>
          </c:val>
          <c:smooth val="0"/>
        </c:ser>
        <c:dLbls>
          <c:showLegendKey val="0"/>
          <c:showVal val="0"/>
          <c:showCatName val="0"/>
          <c:showSerName val="0"/>
          <c:showPercent val="0"/>
          <c:showBubbleSize val="0"/>
        </c:dLbls>
        <c:marker val="1"/>
        <c:smooth val="0"/>
        <c:axId val="278202544"/>
        <c:axId val="278202928"/>
      </c:lineChart>
      <c:dateAx>
        <c:axId val="278202544"/>
        <c:scaling>
          <c:orientation val="minMax"/>
        </c:scaling>
        <c:delete val="1"/>
        <c:axPos val="b"/>
        <c:numFmt formatCode="ge" sourceLinked="1"/>
        <c:majorTickMark val="none"/>
        <c:minorTickMark val="none"/>
        <c:tickLblPos val="none"/>
        <c:crossAx val="278202928"/>
        <c:crosses val="autoZero"/>
        <c:auto val="1"/>
        <c:lblOffset val="100"/>
        <c:baseTimeUnit val="years"/>
      </c:dateAx>
      <c:valAx>
        <c:axId val="278202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8202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22.24</c:v>
                </c:pt>
                <c:pt idx="1">
                  <c:v>18.39</c:v>
                </c:pt>
                <c:pt idx="2">
                  <c:v>27.74</c:v>
                </c:pt>
                <c:pt idx="3">
                  <c:v>31.62</c:v>
                </c:pt>
                <c:pt idx="4">
                  <c:v>24.47</c:v>
                </c:pt>
              </c:numCache>
            </c:numRef>
          </c:val>
        </c:ser>
        <c:dLbls>
          <c:showLegendKey val="0"/>
          <c:showVal val="0"/>
          <c:showCatName val="0"/>
          <c:showSerName val="0"/>
          <c:showPercent val="0"/>
          <c:showBubbleSize val="0"/>
        </c:dLbls>
        <c:gapWidth val="150"/>
        <c:axId val="278236072"/>
        <c:axId val="278236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26.81</c:v>
                </c:pt>
                <c:pt idx="1">
                  <c:v>28.31</c:v>
                </c:pt>
                <c:pt idx="2">
                  <c:v>13.46</c:v>
                </c:pt>
                <c:pt idx="3">
                  <c:v>12.59</c:v>
                </c:pt>
                <c:pt idx="4">
                  <c:v>12.44</c:v>
                </c:pt>
              </c:numCache>
            </c:numRef>
          </c:val>
          <c:smooth val="0"/>
        </c:ser>
        <c:dLbls>
          <c:showLegendKey val="0"/>
          <c:showVal val="0"/>
          <c:showCatName val="0"/>
          <c:showSerName val="0"/>
          <c:showPercent val="0"/>
          <c:showBubbleSize val="0"/>
        </c:dLbls>
        <c:marker val="1"/>
        <c:smooth val="0"/>
        <c:axId val="278236072"/>
        <c:axId val="278236464"/>
      </c:lineChart>
      <c:dateAx>
        <c:axId val="278236072"/>
        <c:scaling>
          <c:orientation val="minMax"/>
        </c:scaling>
        <c:delete val="1"/>
        <c:axPos val="b"/>
        <c:numFmt formatCode="ge" sourceLinked="1"/>
        <c:majorTickMark val="none"/>
        <c:minorTickMark val="none"/>
        <c:tickLblPos val="none"/>
        <c:crossAx val="278236464"/>
        <c:crosses val="autoZero"/>
        <c:auto val="1"/>
        <c:lblOffset val="100"/>
        <c:baseTimeUnit val="years"/>
      </c:dateAx>
      <c:valAx>
        <c:axId val="2782364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78236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20389.810000000001</c:v>
                </c:pt>
                <c:pt idx="1">
                  <c:v>0</c:v>
                </c:pt>
                <c:pt idx="2">
                  <c:v>193.52</c:v>
                </c:pt>
                <c:pt idx="3">
                  <c:v>173</c:v>
                </c:pt>
                <c:pt idx="4">
                  <c:v>160.58000000000001</c:v>
                </c:pt>
              </c:numCache>
            </c:numRef>
          </c:val>
        </c:ser>
        <c:dLbls>
          <c:showLegendKey val="0"/>
          <c:showVal val="0"/>
          <c:showCatName val="0"/>
          <c:showSerName val="0"/>
          <c:showPercent val="0"/>
          <c:showBubbleSize val="0"/>
        </c:dLbls>
        <c:gapWidth val="150"/>
        <c:axId val="278237640"/>
        <c:axId val="278238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1002.64</c:v>
                </c:pt>
                <c:pt idx="1">
                  <c:v>1164.51</c:v>
                </c:pt>
                <c:pt idx="2">
                  <c:v>434.72</c:v>
                </c:pt>
                <c:pt idx="3">
                  <c:v>416.14</c:v>
                </c:pt>
                <c:pt idx="4">
                  <c:v>371.89</c:v>
                </c:pt>
              </c:numCache>
            </c:numRef>
          </c:val>
          <c:smooth val="0"/>
        </c:ser>
        <c:dLbls>
          <c:showLegendKey val="0"/>
          <c:showVal val="0"/>
          <c:showCatName val="0"/>
          <c:showSerName val="0"/>
          <c:showPercent val="0"/>
          <c:showBubbleSize val="0"/>
        </c:dLbls>
        <c:marker val="1"/>
        <c:smooth val="0"/>
        <c:axId val="278237640"/>
        <c:axId val="278238032"/>
      </c:lineChart>
      <c:dateAx>
        <c:axId val="278237640"/>
        <c:scaling>
          <c:orientation val="minMax"/>
        </c:scaling>
        <c:delete val="1"/>
        <c:axPos val="b"/>
        <c:numFmt formatCode="ge" sourceLinked="1"/>
        <c:majorTickMark val="none"/>
        <c:minorTickMark val="none"/>
        <c:tickLblPos val="none"/>
        <c:crossAx val="278238032"/>
        <c:crosses val="autoZero"/>
        <c:auto val="1"/>
        <c:lblOffset val="100"/>
        <c:baseTimeUnit val="years"/>
      </c:dateAx>
      <c:valAx>
        <c:axId val="2782380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78237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701.11</c:v>
                </c:pt>
                <c:pt idx="1">
                  <c:v>673.79</c:v>
                </c:pt>
                <c:pt idx="2">
                  <c:v>630.96</c:v>
                </c:pt>
                <c:pt idx="3">
                  <c:v>591.62</c:v>
                </c:pt>
                <c:pt idx="4">
                  <c:v>541.49</c:v>
                </c:pt>
              </c:numCache>
            </c:numRef>
          </c:val>
        </c:ser>
        <c:dLbls>
          <c:showLegendKey val="0"/>
          <c:showVal val="0"/>
          <c:showCatName val="0"/>
          <c:showSerName val="0"/>
          <c:showPercent val="0"/>
          <c:showBubbleSize val="0"/>
        </c:dLbls>
        <c:gapWidth val="150"/>
        <c:axId val="278239208"/>
        <c:axId val="278239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520.29999999999995</c:v>
                </c:pt>
                <c:pt idx="1">
                  <c:v>498.27</c:v>
                </c:pt>
                <c:pt idx="2">
                  <c:v>495.76</c:v>
                </c:pt>
                <c:pt idx="3">
                  <c:v>487.22</c:v>
                </c:pt>
                <c:pt idx="4">
                  <c:v>483.11</c:v>
                </c:pt>
              </c:numCache>
            </c:numRef>
          </c:val>
          <c:smooth val="0"/>
        </c:ser>
        <c:dLbls>
          <c:showLegendKey val="0"/>
          <c:showVal val="0"/>
          <c:showCatName val="0"/>
          <c:showSerName val="0"/>
          <c:showPercent val="0"/>
          <c:showBubbleSize val="0"/>
        </c:dLbls>
        <c:marker val="1"/>
        <c:smooth val="0"/>
        <c:axId val="278239208"/>
        <c:axId val="278239600"/>
      </c:lineChart>
      <c:dateAx>
        <c:axId val="278239208"/>
        <c:scaling>
          <c:orientation val="minMax"/>
        </c:scaling>
        <c:delete val="1"/>
        <c:axPos val="b"/>
        <c:numFmt formatCode="ge" sourceLinked="1"/>
        <c:majorTickMark val="none"/>
        <c:minorTickMark val="none"/>
        <c:tickLblPos val="none"/>
        <c:crossAx val="278239600"/>
        <c:crosses val="autoZero"/>
        <c:auto val="1"/>
        <c:lblOffset val="100"/>
        <c:baseTimeUnit val="years"/>
      </c:dateAx>
      <c:valAx>
        <c:axId val="2782396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78239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94.75</c:v>
                </c:pt>
                <c:pt idx="1">
                  <c:v>68.02</c:v>
                </c:pt>
                <c:pt idx="2">
                  <c:v>81.44</c:v>
                </c:pt>
                <c:pt idx="3">
                  <c:v>86.79</c:v>
                </c:pt>
                <c:pt idx="4">
                  <c:v>97.29</c:v>
                </c:pt>
              </c:numCache>
            </c:numRef>
          </c:val>
        </c:ser>
        <c:dLbls>
          <c:showLegendKey val="0"/>
          <c:showVal val="0"/>
          <c:showCatName val="0"/>
          <c:showSerName val="0"/>
          <c:showPercent val="0"/>
          <c:showBubbleSize val="0"/>
        </c:dLbls>
        <c:gapWidth val="150"/>
        <c:axId val="278240776"/>
        <c:axId val="278241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90.69</c:v>
                </c:pt>
                <c:pt idx="1">
                  <c:v>90.64</c:v>
                </c:pt>
                <c:pt idx="2">
                  <c:v>93.66</c:v>
                </c:pt>
                <c:pt idx="3">
                  <c:v>92.76</c:v>
                </c:pt>
                <c:pt idx="4">
                  <c:v>93.28</c:v>
                </c:pt>
              </c:numCache>
            </c:numRef>
          </c:val>
          <c:smooth val="0"/>
        </c:ser>
        <c:dLbls>
          <c:showLegendKey val="0"/>
          <c:showVal val="0"/>
          <c:showCatName val="0"/>
          <c:showSerName val="0"/>
          <c:showPercent val="0"/>
          <c:showBubbleSize val="0"/>
        </c:dLbls>
        <c:marker val="1"/>
        <c:smooth val="0"/>
        <c:axId val="278240776"/>
        <c:axId val="278241168"/>
      </c:lineChart>
      <c:dateAx>
        <c:axId val="278240776"/>
        <c:scaling>
          <c:orientation val="minMax"/>
        </c:scaling>
        <c:delete val="1"/>
        <c:axPos val="b"/>
        <c:numFmt formatCode="ge" sourceLinked="1"/>
        <c:majorTickMark val="none"/>
        <c:minorTickMark val="none"/>
        <c:tickLblPos val="none"/>
        <c:crossAx val="278241168"/>
        <c:crosses val="autoZero"/>
        <c:auto val="1"/>
        <c:lblOffset val="100"/>
        <c:baseTimeUnit val="years"/>
      </c:dateAx>
      <c:valAx>
        <c:axId val="278241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8240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183.16</c:v>
                </c:pt>
                <c:pt idx="1">
                  <c:v>257.69</c:v>
                </c:pt>
                <c:pt idx="2">
                  <c:v>216.53</c:v>
                </c:pt>
                <c:pt idx="3">
                  <c:v>203.32</c:v>
                </c:pt>
                <c:pt idx="4">
                  <c:v>181.2</c:v>
                </c:pt>
              </c:numCache>
            </c:numRef>
          </c:val>
        </c:ser>
        <c:dLbls>
          <c:showLegendKey val="0"/>
          <c:showVal val="0"/>
          <c:showCatName val="0"/>
          <c:showSerName val="0"/>
          <c:showPercent val="0"/>
          <c:showBubbleSize val="0"/>
        </c:dLbls>
        <c:gapWidth val="150"/>
        <c:axId val="278242344"/>
        <c:axId val="278242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211.08</c:v>
                </c:pt>
                <c:pt idx="1">
                  <c:v>213.52</c:v>
                </c:pt>
                <c:pt idx="2">
                  <c:v>208.21</c:v>
                </c:pt>
                <c:pt idx="3">
                  <c:v>208.67</c:v>
                </c:pt>
                <c:pt idx="4">
                  <c:v>208.29</c:v>
                </c:pt>
              </c:numCache>
            </c:numRef>
          </c:val>
          <c:smooth val="0"/>
        </c:ser>
        <c:dLbls>
          <c:showLegendKey val="0"/>
          <c:showVal val="0"/>
          <c:showCatName val="0"/>
          <c:showSerName val="0"/>
          <c:showPercent val="0"/>
          <c:showBubbleSize val="0"/>
        </c:dLbls>
        <c:marker val="1"/>
        <c:smooth val="0"/>
        <c:axId val="278242344"/>
        <c:axId val="278242736"/>
      </c:lineChart>
      <c:dateAx>
        <c:axId val="278242344"/>
        <c:scaling>
          <c:orientation val="minMax"/>
        </c:scaling>
        <c:delete val="1"/>
        <c:axPos val="b"/>
        <c:numFmt formatCode="ge" sourceLinked="1"/>
        <c:majorTickMark val="none"/>
        <c:minorTickMark val="none"/>
        <c:tickLblPos val="none"/>
        <c:crossAx val="278242736"/>
        <c:crosses val="autoZero"/>
        <c:auto val="1"/>
        <c:lblOffset val="100"/>
        <c:baseTimeUnit val="years"/>
      </c:dateAx>
      <c:valAx>
        <c:axId val="278242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8242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BB8" zoomScale="130" zoomScaleNormal="130" workbookViewId="0">
      <selection activeCell="BL16" sqref="BL16:BZ44"/>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5" t="s">
        <v>0</v>
      </c>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S2" s="85"/>
      <c r="BT2" s="85"/>
      <c r="BU2" s="85"/>
      <c r="BV2" s="85"/>
      <c r="BW2" s="85"/>
      <c r="BX2" s="85"/>
      <c r="BY2" s="85"/>
      <c r="BZ2" s="85"/>
    </row>
    <row r="3" spans="1:78" ht="9.75" customHeight="1" x14ac:dyDescent="0.15">
      <c r="A3" s="2"/>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row>
    <row r="4" spans="1:78" ht="9.75" customHeight="1" x14ac:dyDescent="0.15">
      <c r="A4" s="2"/>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c r="BN4" s="85"/>
      <c r="BO4" s="85"/>
      <c r="BP4" s="85"/>
      <c r="BQ4" s="85"/>
      <c r="BR4" s="85"/>
      <c r="BS4" s="85"/>
      <c r="BT4" s="85"/>
      <c r="BU4" s="85"/>
      <c r="BV4" s="85"/>
      <c r="BW4" s="85"/>
      <c r="BX4" s="85"/>
      <c r="BY4" s="85"/>
      <c r="BZ4" s="85"/>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86" t="str">
        <f>データ!H6</f>
        <v>青森県　東北町</v>
      </c>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7"/>
      <c r="AE6" s="87"/>
      <c r="AF6" s="87"/>
      <c r="AG6" s="87"/>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5"/>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4"/>
      <c r="BK7" s="4"/>
      <c r="BL7" s="6" t="s">
        <v>9</v>
      </c>
      <c r="BM7" s="7"/>
      <c r="BN7" s="7"/>
      <c r="BO7" s="7"/>
      <c r="BP7" s="7"/>
      <c r="BQ7" s="7"/>
      <c r="BR7" s="7"/>
      <c r="BS7" s="7"/>
      <c r="BT7" s="7"/>
      <c r="BU7" s="7"/>
      <c r="BV7" s="7"/>
      <c r="BW7" s="7"/>
      <c r="BX7" s="7"/>
      <c r="BY7" s="8"/>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A8</v>
      </c>
      <c r="X8" s="83"/>
      <c r="Y8" s="83"/>
      <c r="Z8" s="83"/>
      <c r="AA8" s="83"/>
      <c r="AB8" s="83"/>
      <c r="AC8" s="83"/>
      <c r="AD8" s="84" t="s">
        <v>118</v>
      </c>
      <c r="AE8" s="84"/>
      <c r="AF8" s="84"/>
      <c r="AG8" s="84"/>
      <c r="AH8" s="84"/>
      <c r="AI8" s="84"/>
      <c r="AJ8" s="84"/>
      <c r="AK8" s="5"/>
      <c r="AL8" s="71">
        <f>データ!$R$6</f>
        <v>18249</v>
      </c>
      <c r="AM8" s="71"/>
      <c r="AN8" s="71"/>
      <c r="AO8" s="71"/>
      <c r="AP8" s="71"/>
      <c r="AQ8" s="71"/>
      <c r="AR8" s="71"/>
      <c r="AS8" s="71"/>
      <c r="AT8" s="67">
        <f>データ!$S$6</f>
        <v>326.5</v>
      </c>
      <c r="AU8" s="68"/>
      <c r="AV8" s="68"/>
      <c r="AW8" s="68"/>
      <c r="AX8" s="68"/>
      <c r="AY8" s="68"/>
      <c r="AZ8" s="68"/>
      <c r="BA8" s="68"/>
      <c r="BB8" s="70">
        <f>データ!$T$6</f>
        <v>55.89</v>
      </c>
      <c r="BC8" s="70"/>
      <c r="BD8" s="70"/>
      <c r="BE8" s="70"/>
      <c r="BF8" s="70"/>
      <c r="BG8" s="70"/>
      <c r="BH8" s="70"/>
      <c r="BI8" s="70"/>
      <c r="BJ8" s="4"/>
      <c r="BK8" s="4"/>
      <c r="BL8" s="74" t="s">
        <v>10</v>
      </c>
      <c r="BM8" s="75"/>
      <c r="BN8" s="9" t="s">
        <v>11</v>
      </c>
      <c r="BO8" s="10"/>
      <c r="BP8" s="10"/>
      <c r="BQ8" s="10"/>
      <c r="BR8" s="10"/>
      <c r="BS8" s="10"/>
      <c r="BT8" s="10"/>
      <c r="BU8" s="10"/>
      <c r="BV8" s="10"/>
      <c r="BW8" s="10"/>
      <c r="BX8" s="10"/>
      <c r="BY8" s="11"/>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5"/>
      <c r="AI9" s="5"/>
      <c r="AJ9" s="5"/>
      <c r="AK9" s="5"/>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4"/>
      <c r="BK9" s="4"/>
      <c r="BL9" s="65" t="s">
        <v>19</v>
      </c>
      <c r="BM9" s="66"/>
      <c r="BN9" s="12" t="s">
        <v>20</v>
      </c>
      <c r="BO9" s="13"/>
      <c r="BP9" s="13"/>
      <c r="BQ9" s="13"/>
      <c r="BR9" s="13"/>
      <c r="BS9" s="13"/>
      <c r="BT9" s="13"/>
      <c r="BU9" s="13"/>
      <c r="BV9" s="13"/>
      <c r="BW9" s="13"/>
      <c r="BX9" s="13"/>
      <c r="BY9" s="14"/>
    </row>
    <row r="10" spans="1:78" ht="18.75" customHeight="1" x14ac:dyDescent="0.15">
      <c r="A10" s="2"/>
      <c r="B10" s="67" t="str">
        <f>データ!$N$6</f>
        <v>-</v>
      </c>
      <c r="C10" s="68"/>
      <c r="D10" s="68"/>
      <c r="E10" s="68"/>
      <c r="F10" s="68"/>
      <c r="G10" s="68"/>
      <c r="H10" s="68"/>
      <c r="I10" s="67">
        <f>データ!$O$6</f>
        <v>36.700000000000003</v>
      </c>
      <c r="J10" s="68"/>
      <c r="K10" s="68"/>
      <c r="L10" s="68"/>
      <c r="M10" s="68"/>
      <c r="N10" s="68"/>
      <c r="O10" s="69"/>
      <c r="P10" s="70">
        <f>データ!$P$6</f>
        <v>48.65</v>
      </c>
      <c r="Q10" s="70"/>
      <c r="R10" s="70"/>
      <c r="S10" s="70"/>
      <c r="T10" s="70"/>
      <c r="U10" s="70"/>
      <c r="V10" s="70"/>
      <c r="W10" s="71">
        <f>データ!$Q$6</f>
        <v>3236</v>
      </c>
      <c r="X10" s="71"/>
      <c r="Y10" s="71"/>
      <c r="Z10" s="71"/>
      <c r="AA10" s="71"/>
      <c r="AB10" s="71"/>
      <c r="AC10" s="71"/>
      <c r="AD10" s="2"/>
      <c r="AE10" s="2"/>
      <c r="AF10" s="2"/>
      <c r="AG10" s="2"/>
      <c r="AH10" s="5"/>
      <c r="AI10" s="5"/>
      <c r="AJ10" s="5"/>
      <c r="AK10" s="5"/>
      <c r="AL10" s="71">
        <f>データ!$U$6</f>
        <v>8835</v>
      </c>
      <c r="AM10" s="71"/>
      <c r="AN10" s="71"/>
      <c r="AO10" s="71"/>
      <c r="AP10" s="71"/>
      <c r="AQ10" s="71"/>
      <c r="AR10" s="71"/>
      <c r="AS10" s="71"/>
      <c r="AT10" s="67">
        <f>データ!$V$6</f>
        <v>56.95</v>
      </c>
      <c r="AU10" s="68"/>
      <c r="AV10" s="68"/>
      <c r="AW10" s="68"/>
      <c r="AX10" s="68"/>
      <c r="AY10" s="68"/>
      <c r="AZ10" s="68"/>
      <c r="BA10" s="68"/>
      <c r="BB10" s="70">
        <f>データ!$W$6</f>
        <v>155.13999999999999</v>
      </c>
      <c r="BC10" s="70"/>
      <c r="BD10" s="70"/>
      <c r="BE10" s="70"/>
      <c r="BF10" s="70"/>
      <c r="BG10" s="70"/>
      <c r="BH10" s="70"/>
      <c r="BI10" s="70"/>
      <c r="BJ10" s="2"/>
      <c r="BK10" s="2"/>
      <c r="BL10" s="72" t="s">
        <v>21</v>
      </c>
      <c r="BM10" s="73"/>
      <c r="BN10" s="15" t="s">
        <v>22</v>
      </c>
      <c r="BO10" s="16"/>
      <c r="BP10" s="16"/>
      <c r="BQ10" s="16"/>
      <c r="BR10" s="16"/>
      <c r="BS10" s="16"/>
      <c r="BT10" s="16"/>
      <c r="BU10" s="16"/>
      <c r="BV10" s="16"/>
      <c r="BW10" s="16"/>
      <c r="BX10" s="16"/>
      <c r="BY10" s="17"/>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4" t="s">
        <v>25</v>
      </c>
      <c r="BM14" s="45"/>
      <c r="BN14" s="45"/>
      <c r="BO14" s="45"/>
      <c r="BP14" s="45"/>
      <c r="BQ14" s="45"/>
      <c r="BR14" s="45"/>
      <c r="BS14" s="45"/>
      <c r="BT14" s="45"/>
      <c r="BU14" s="45"/>
      <c r="BV14" s="45"/>
      <c r="BW14" s="45"/>
      <c r="BX14" s="45"/>
      <c r="BY14" s="45"/>
      <c r="BZ14" s="46"/>
    </row>
    <row r="15" spans="1:78" ht="13.5" customHeight="1" x14ac:dyDescent="0.15">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47"/>
      <c r="BM15" s="48"/>
      <c r="BN15" s="48"/>
      <c r="BO15" s="48"/>
      <c r="BP15" s="48"/>
      <c r="BQ15" s="48"/>
      <c r="BR15" s="48"/>
      <c r="BS15" s="48"/>
      <c r="BT15" s="48"/>
      <c r="BU15" s="48"/>
      <c r="BV15" s="48"/>
      <c r="BW15" s="48"/>
      <c r="BX15" s="48"/>
      <c r="BY15" s="48"/>
      <c r="BZ15" s="49"/>
    </row>
    <row r="16" spans="1:78" ht="13.5" customHeight="1" x14ac:dyDescent="0.15">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50" t="s">
        <v>119</v>
      </c>
      <c r="BM16" s="51"/>
      <c r="BN16" s="51"/>
      <c r="BO16" s="51"/>
      <c r="BP16" s="51"/>
      <c r="BQ16" s="51"/>
      <c r="BR16" s="51"/>
      <c r="BS16" s="51"/>
      <c r="BT16" s="51"/>
      <c r="BU16" s="51"/>
      <c r="BV16" s="51"/>
      <c r="BW16" s="51"/>
      <c r="BX16" s="51"/>
      <c r="BY16" s="51"/>
      <c r="BZ16" s="52"/>
    </row>
    <row r="17" spans="1:78" ht="13.5" customHeight="1" x14ac:dyDescent="0.15">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50"/>
      <c r="BM17" s="51"/>
      <c r="BN17" s="51"/>
      <c r="BO17" s="51"/>
      <c r="BP17" s="51"/>
      <c r="BQ17" s="51"/>
      <c r="BR17" s="51"/>
      <c r="BS17" s="51"/>
      <c r="BT17" s="51"/>
      <c r="BU17" s="51"/>
      <c r="BV17" s="51"/>
      <c r="BW17" s="51"/>
      <c r="BX17" s="51"/>
      <c r="BY17" s="51"/>
      <c r="BZ17" s="52"/>
    </row>
    <row r="18" spans="1:78" ht="13.5" customHeight="1" x14ac:dyDescent="0.15">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50"/>
      <c r="BM18" s="51"/>
      <c r="BN18" s="51"/>
      <c r="BO18" s="51"/>
      <c r="BP18" s="51"/>
      <c r="BQ18" s="51"/>
      <c r="BR18" s="51"/>
      <c r="BS18" s="51"/>
      <c r="BT18" s="51"/>
      <c r="BU18" s="51"/>
      <c r="BV18" s="51"/>
      <c r="BW18" s="51"/>
      <c r="BX18" s="51"/>
      <c r="BY18" s="51"/>
      <c r="BZ18" s="52"/>
    </row>
    <row r="19" spans="1:78" ht="13.5" customHeight="1" x14ac:dyDescent="0.15">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50"/>
      <c r="BM19" s="51"/>
      <c r="BN19" s="51"/>
      <c r="BO19" s="51"/>
      <c r="BP19" s="51"/>
      <c r="BQ19" s="51"/>
      <c r="BR19" s="51"/>
      <c r="BS19" s="51"/>
      <c r="BT19" s="51"/>
      <c r="BU19" s="51"/>
      <c r="BV19" s="51"/>
      <c r="BW19" s="51"/>
      <c r="BX19" s="51"/>
      <c r="BY19" s="51"/>
      <c r="BZ19" s="52"/>
    </row>
    <row r="20" spans="1:78" ht="13.5" customHeight="1" x14ac:dyDescent="0.15">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50"/>
      <c r="BM20" s="51"/>
      <c r="BN20" s="51"/>
      <c r="BO20" s="51"/>
      <c r="BP20" s="51"/>
      <c r="BQ20" s="51"/>
      <c r="BR20" s="51"/>
      <c r="BS20" s="51"/>
      <c r="BT20" s="51"/>
      <c r="BU20" s="51"/>
      <c r="BV20" s="51"/>
      <c r="BW20" s="51"/>
      <c r="BX20" s="51"/>
      <c r="BY20" s="51"/>
      <c r="BZ20" s="52"/>
    </row>
    <row r="21" spans="1:78" ht="13.5" customHeight="1" x14ac:dyDescent="0.15">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50"/>
      <c r="BM21" s="51"/>
      <c r="BN21" s="51"/>
      <c r="BO21" s="51"/>
      <c r="BP21" s="51"/>
      <c r="BQ21" s="51"/>
      <c r="BR21" s="51"/>
      <c r="BS21" s="51"/>
      <c r="BT21" s="51"/>
      <c r="BU21" s="51"/>
      <c r="BV21" s="51"/>
      <c r="BW21" s="51"/>
      <c r="BX21" s="51"/>
      <c r="BY21" s="51"/>
      <c r="BZ21" s="52"/>
    </row>
    <row r="22" spans="1:78" ht="13.5" customHeight="1" x14ac:dyDescent="0.15">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50"/>
      <c r="BM22" s="51"/>
      <c r="BN22" s="51"/>
      <c r="BO22" s="51"/>
      <c r="BP22" s="51"/>
      <c r="BQ22" s="51"/>
      <c r="BR22" s="51"/>
      <c r="BS22" s="51"/>
      <c r="BT22" s="51"/>
      <c r="BU22" s="51"/>
      <c r="BV22" s="51"/>
      <c r="BW22" s="51"/>
      <c r="BX22" s="51"/>
      <c r="BY22" s="51"/>
      <c r="BZ22" s="52"/>
    </row>
    <row r="23" spans="1:78" ht="13.5" customHeight="1" x14ac:dyDescent="0.15">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50"/>
      <c r="BM23" s="51"/>
      <c r="BN23" s="51"/>
      <c r="BO23" s="51"/>
      <c r="BP23" s="51"/>
      <c r="BQ23" s="51"/>
      <c r="BR23" s="51"/>
      <c r="BS23" s="51"/>
      <c r="BT23" s="51"/>
      <c r="BU23" s="51"/>
      <c r="BV23" s="51"/>
      <c r="BW23" s="51"/>
      <c r="BX23" s="51"/>
      <c r="BY23" s="51"/>
      <c r="BZ23" s="52"/>
    </row>
    <row r="24" spans="1:78" ht="13.5" customHeight="1" x14ac:dyDescent="0.15">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50"/>
      <c r="BM24" s="51"/>
      <c r="BN24" s="51"/>
      <c r="BO24" s="51"/>
      <c r="BP24" s="51"/>
      <c r="BQ24" s="51"/>
      <c r="BR24" s="51"/>
      <c r="BS24" s="51"/>
      <c r="BT24" s="51"/>
      <c r="BU24" s="51"/>
      <c r="BV24" s="51"/>
      <c r="BW24" s="51"/>
      <c r="BX24" s="51"/>
      <c r="BY24" s="51"/>
      <c r="BZ24" s="52"/>
    </row>
    <row r="25" spans="1:78" ht="13.5" customHeight="1" x14ac:dyDescent="0.15">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50"/>
      <c r="BM25" s="51"/>
      <c r="BN25" s="51"/>
      <c r="BO25" s="51"/>
      <c r="BP25" s="51"/>
      <c r="BQ25" s="51"/>
      <c r="BR25" s="51"/>
      <c r="BS25" s="51"/>
      <c r="BT25" s="51"/>
      <c r="BU25" s="51"/>
      <c r="BV25" s="51"/>
      <c r="BW25" s="51"/>
      <c r="BX25" s="51"/>
      <c r="BY25" s="51"/>
      <c r="BZ25" s="52"/>
    </row>
    <row r="26" spans="1:78" ht="13.5" customHeight="1" x14ac:dyDescent="0.15">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50"/>
      <c r="BM26" s="51"/>
      <c r="BN26" s="51"/>
      <c r="BO26" s="51"/>
      <c r="BP26" s="51"/>
      <c r="BQ26" s="51"/>
      <c r="BR26" s="51"/>
      <c r="BS26" s="51"/>
      <c r="BT26" s="51"/>
      <c r="BU26" s="51"/>
      <c r="BV26" s="51"/>
      <c r="BW26" s="51"/>
      <c r="BX26" s="51"/>
      <c r="BY26" s="51"/>
      <c r="BZ26" s="52"/>
    </row>
    <row r="27" spans="1:78" ht="13.5" customHeight="1" x14ac:dyDescent="0.15">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50"/>
      <c r="BM27" s="51"/>
      <c r="BN27" s="51"/>
      <c r="BO27" s="51"/>
      <c r="BP27" s="51"/>
      <c r="BQ27" s="51"/>
      <c r="BR27" s="51"/>
      <c r="BS27" s="51"/>
      <c r="BT27" s="51"/>
      <c r="BU27" s="51"/>
      <c r="BV27" s="51"/>
      <c r="BW27" s="51"/>
      <c r="BX27" s="51"/>
      <c r="BY27" s="51"/>
      <c r="BZ27" s="52"/>
    </row>
    <row r="28" spans="1:78" ht="13.5" customHeight="1" x14ac:dyDescent="0.15">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50"/>
      <c r="BM28" s="51"/>
      <c r="BN28" s="51"/>
      <c r="BO28" s="51"/>
      <c r="BP28" s="51"/>
      <c r="BQ28" s="51"/>
      <c r="BR28" s="51"/>
      <c r="BS28" s="51"/>
      <c r="BT28" s="51"/>
      <c r="BU28" s="51"/>
      <c r="BV28" s="51"/>
      <c r="BW28" s="51"/>
      <c r="BX28" s="51"/>
      <c r="BY28" s="51"/>
      <c r="BZ28" s="52"/>
    </row>
    <row r="29" spans="1:78" ht="13.5" customHeight="1" x14ac:dyDescent="0.15">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50"/>
      <c r="BM29" s="51"/>
      <c r="BN29" s="51"/>
      <c r="BO29" s="51"/>
      <c r="BP29" s="51"/>
      <c r="BQ29" s="51"/>
      <c r="BR29" s="51"/>
      <c r="BS29" s="51"/>
      <c r="BT29" s="51"/>
      <c r="BU29" s="51"/>
      <c r="BV29" s="51"/>
      <c r="BW29" s="51"/>
      <c r="BX29" s="51"/>
      <c r="BY29" s="51"/>
      <c r="BZ29" s="52"/>
    </row>
    <row r="30" spans="1:78" ht="13.5" customHeight="1" x14ac:dyDescent="0.15">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50"/>
      <c r="BM30" s="51"/>
      <c r="BN30" s="51"/>
      <c r="BO30" s="51"/>
      <c r="BP30" s="51"/>
      <c r="BQ30" s="51"/>
      <c r="BR30" s="51"/>
      <c r="BS30" s="51"/>
      <c r="BT30" s="51"/>
      <c r="BU30" s="51"/>
      <c r="BV30" s="51"/>
      <c r="BW30" s="51"/>
      <c r="BX30" s="51"/>
      <c r="BY30" s="51"/>
      <c r="BZ30" s="52"/>
    </row>
    <row r="31" spans="1:78" ht="13.5" customHeight="1" x14ac:dyDescent="0.15">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50"/>
      <c r="BM31" s="51"/>
      <c r="BN31" s="51"/>
      <c r="BO31" s="51"/>
      <c r="BP31" s="51"/>
      <c r="BQ31" s="51"/>
      <c r="BR31" s="51"/>
      <c r="BS31" s="51"/>
      <c r="BT31" s="51"/>
      <c r="BU31" s="51"/>
      <c r="BV31" s="51"/>
      <c r="BW31" s="51"/>
      <c r="BX31" s="51"/>
      <c r="BY31" s="51"/>
      <c r="BZ31" s="52"/>
    </row>
    <row r="32" spans="1:78" ht="13.5" customHeight="1" x14ac:dyDescent="0.15">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50"/>
      <c r="BM32" s="51"/>
      <c r="BN32" s="51"/>
      <c r="BO32" s="51"/>
      <c r="BP32" s="51"/>
      <c r="BQ32" s="51"/>
      <c r="BR32" s="51"/>
      <c r="BS32" s="51"/>
      <c r="BT32" s="51"/>
      <c r="BU32" s="51"/>
      <c r="BV32" s="51"/>
      <c r="BW32" s="51"/>
      <c r="BX32" s="51"/>
      <c r="BY32" s="51"/>
      <c r="BZ32" s="52"/>
    </row>
    <row r="33" spans="1:78" ht="13.5" customHeight="1" x14ac:dyDescent="0.15">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50"/>
      <c r="BM33" s="51"/>
      <c r="BN33" s="51"/>
      <c r="BO33" s="51"/>
      <c r="BP33" s="51"/>
      <c r="BQ33" s="51"/>
      <c r="BR33" s="51"/>
      <c r="BS33" s="51"/>
      <c r="BT33" s="51"/>
      <c r="BU33" s="51"/>
      <c r="BV33" s="51"/>
      <c r="BW33" s="51"/>
      <c r="BX33" s="51"/>
      <c r="BY33" s="51"/>
      <c r="BZ33" s="52"/>
    </row>
    <row r="34" spans="1:78" ht="13.5" customHeight="1" x14ac:dyDescent="0.15">
      <c r="A34" s="2"/>
      <c r="B34" s="18"/>
      <c r="C34" s="56" t="s">
        <v>26</v>
      </c>
      <c r="D34" s="56"/>
      <c r="E34" s="56"/>
      <c r="F34" s="56"/>
      <c r="G34" s="56"/>
      <c r="H34" s="56"/>
      <c r="I34" s="56"/>
      <c r="J34" s="56"/>
      <c r="K34" s="56"/>
      <c r="L34" s="56"/>
      <c r="M34" s="56"/>
      <c r="N34" s="56"/>
      <c r="O34" s="56"/>
      <c r="P34" s="56"/>
      <c r="Q34" s="20"/>
      <c r="R34" s="56" t="s">
        <v>27</v>
      </c>
      <c r="S34" s="56"/>
      <c r="T34" s="56"/>
      <c r="U34" s="56"/>
      <c r="V34" s="56"/>
      <c r="W34" s="56"/>
      <c r="X34" s="56"/>
      <c r="Y34" s="56"/>
      <c r="Z34" s="56"/>
      <c r="AA34" s="56"/>
      <c r="AB34" s="56"/>
      <c r="AC34" s="56"/>
      <c r="AD34" s="56"/>
      <c r="AE34" s="56"/>
      <c r="AF34" s="20"/>
      <c r="AG34" s="56" t="s">
        <v>28</v>
      </c>
      <c r="AH34" s="56"/>
      <c r="AI34" s="56"/>
      <c r="AJ34" s="56"/>
      <c r="AK34" s="56"/>
      <c r="AL34" s="56"/>
      <c r="AM34" s="56"/>
      <c r="AN34" s="56"/>
      <c r="AO34" s="56"/>
      <c r="AP34" s="56"/>
      <c r="AQ34" s="56"/>
      <c r="AR34" s="56"/>
      <c r="AS34" s="56"/>
      <c r="AT34" s="56"/>
      <c r="AU34" s="20"/>
      <c r="AV34" s="56" t="s">
        <v>29</v>
      </c>
      <c r="AW34" s="56"/>
      <c r="AX34" s="56"/>
      <c r="AY34" s="56"/>
      <c r="AZ34" s="56"/>
      <c r="BA34" s="56"/>
      <c r="BB34" s="56"/>
      <c r="BC34" s="56"/>
      <c r="BD34" s="56"/>
      <c r="BE34" s="56"/>
      <c r="BF34" s="56"/>
      <c r="BG34" s="56"/>
      <c r="BH34" s="56"/>
      <c r="BI34" s="56"/>
      <c r="BJ34" s="19"/>
      <c r="BK34" s="2"/>
      <c r="BL34" s="50"/>
      <c r="BM34" s="51"/>
      <c r="BN34" s="51"/>
      <c r="BO34" s="51"/>
      <c r="BP34" s="51"/>
      <c r="BQ34" s="51"/>
      <c r="BR34" s="51"/>
      <c r="BS34" s="51"/>
      <c r="BT34" s="51"/>
      <c r="BU34" s="51"/>
      <c r="BV34" s="51"/>
      <c r="BW34" s="51"/>
      <c r="BX34" s="51"/>
      <c r="BY34" s="51"/>
      <c r="BZ34" s="52"/>
    </row>
    <row r="35" spans="1:78" ht="13.5" customHeight="1" x14ac:dyDescent="0.15">
      <c r="A35" s="2"/>
      <c r="B35" s="18"/>
      <c r="C35" s="56"/>
      <c r="D35" s="56"/>
      <c r="E35" s="56"/>
      <c r="F35" s="56"/>
      <c r="G35" s="56"/>
      <c r="H35" s="56"/>
      <c r="I35" s="56"/>
      <c r="J35" s="56"/>
      <c r="K35" s="56"/>
      <c r="L35" s="56"/>
      <c r="M35" s="56"/>
      <c r="N35" s="56"/>
      <c r="O35" s="56"/>
      <c r="P35" s="56"/>
      <c r="Q35" s="20"/>
      <c r="R35" s="56"/>
      <c r="S35" s="56"/>
      <c r="T35" s="56"/>
      <c r="U35" s="56"/>
      <c r="V35" s="56"/>
      <c r="W35" s="56"/>
      <c r="X35" s="56"/>
      <c r="Y35" s="56"/>
      <c r="Z35" s="56"/>
      <c r="AA35" s="56"/>
      <c r="AB35" s="56"/>
      <c r="AC35" s="56"/>
      <c r="AD35" s="56"/>
      <c r="AE35" s="56"/>
      <c r="AF35" s="20"/>
      <c r="AG35" s="56"/>
      <c r="AH35" s="56"/>
      <c r="AI35" s="56"/>
      <c r="AJ35" s="56"/>
      <c r="AK35" s="56"/>
      <c r="AL35" s="56"/>
      <c r="AM35" s="56"/>
      <c r="AN35" s="56"/>
      <c r="AO35" s="56"/>
      <c r="AP35" s="56"/>
      <c r="AQ35" s="56"/>
      <c r="AR35" s="56"/>
      <c r="AS35" s="56"/>
      <c r="AT35" s="56"/>
      <c r="AU35" s="20"/>
      <c r="AV35" s="56"/>
      <c r="AW35" s="56"/>
      <c r="AX35" s="56"/>
      <c r="AY35" s="56"/>
      <c r="AZ35" s="56"/>
      <c r="BA35" s="56"/>
      <c r="BB35" s="56"/>
      <c r="BC35" s="56"/>
      <c r="BD35" s="56"/>
      <c r="BE35" s="56"/>
      <c r="BF35" s="56"/>
      <c r="BG35" s="56"/>
      <c r="BH35" s="56"/>
      <c r="BI35" s="56"/>
      <c r="BJ35" s="19"/>
      <c r="BK35" s="2"/>
      <c r="BL35" s="50"/>
      <c r="BM35" s="51"/>
      <c r="BN35" s="51"/>
      <c r="BO35" s="51"/>
      <c r="BP35" s="51"/>
      <c r="BQ35" s="51"/>
      <c r="BR35" s="51"/>
      <c r="BS35" s="51"/>
      <c r="BT35" s="51"/>
      <c r="BU35" s="51"/>
      <c r="BV35" s="51"/>
      <c r="BW35" s="51"/>
      <c r="BX35" s="51"/>
      <c r="BY35" s="51"/>
      <c r="BZ35" s="52"/>
    </row>
    <row r="36" spans="1:78" ht="13.5" customHeight="1" x14ac:dyDescent="0.15">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50"/>
      <c r="BM36" s="51"/>
      <c r="BN36" s="51"/>
      <c r="BO36" s="51"/>
      <c r="BP36" s="51"/>
      <c r="BQ36" s="51"/>
      <c r="BR36" s="51"/>
      <c r="BS36" s="51"/>
      <c r="BT36" s="51"/>
      <c r="BU36" s="51"/>
      <c r="BV36" s="51"/>
      <c r="BW36" s="51"/>
      <c r="BX36" s="51"/>
      <c r="BY36" s="51"/>
      <c r="BZ36" s="52"/>
    </row>
    <row r="37" spans="1:78" ht="13.5" customHeight="1" x14ac:dyDescent="0.15">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50"/>
      <c r="BM37" s="51"/>
      <c r="BN37" s="51"/>
      <c r="BO37" s="51"/>
      <c r="BP37" s="51"/>
      <c r="BQ37" s="51"/>
      <c r="BR37" s="51"/>
      <c r="BS37" s="51"/>
      <c r="BT37" s="51"/>
      <c r="BU37" s="51"/>
      <c r="BV37" s="51"/>
      <c r="BW37" s="51"/>
      <c r="BX37" s="51"/>
      <c r="BY37" s="51"/>
      <c r="BZ37" s="52"/>
    </row>
    <row r="38" spans="1:78" ht="13.5" customHeight="1" x14ac:dyDescent="0.15">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50"/>
      <c r="BM38" s="51"/>
      <c r="BN38" s="51"/>
      <c r="BO38" s="51"/>
      <c r="BP38" s="51"/>
      <c r="BQ38" s="51"/>
      <c r="BR38" s="51"/>
      <c r="BS38" s="51"/>
      <c r="BT38" s="51"/>
      <c r="BU38" s="51"/>
      <c r="BV38" s="51"/>
      <c r="BW38" s="51"/>
      <c r="BX38" s="51"/>
      <c r="BY38" s="51"/>
      <c r="BZ38" s="52"/>
    </row>
    <row r="39" spans="1:78" ht="13.5" customHeight="1" x14ac:dyDescent="0.15">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50"/>
      <c r="BM39" s="51"/>
      <c r="BN39" s="51"/>
      <c r="BO39" s="51"/>
      <c r="BP39" s="51"/>
      <c r="BQ39" s="51"/>
      <c r="BR39" s="51"/>
      <c r="BS39" s="51"/>
      <c r="BT39" s="51"/>
      <c r="BU39" s="51"/>
      <c r="BV39" s="51"/>
      <c r="BW39" s="51"/>
      <c r="BX39" s="51"/>
      <c r="BY39" s="51"/>
      <c r="BZ39" s="52"/>
    </row>
    <row r="40" spans="1:78" ht="13.5" customHeight="1" x14ac:dyDescent="0.15">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50"/>
      <c r="BM40" s="51"/>
      <c r="BN40" s="51"/>
      <c r="BO40" s="51"/>
      <c r="BP40" s="51"/>
      <c r="BQ40" s="51"/>
      <c r="BR40" s="51"/>
      <c r="BS40" s="51"/>
      <c r="BT40" s="51"/>
      <c r="BU40" s="51"/>
      <c r="BV40" s="51"/>
      <c r="BW40" s="51"/>
      <c r="BX40" s="51"/>
      <c r="BY40" s="51"/>
      <c r="BZ40" s="52"/>
    </row>
    <row r="41" spans="1:78" ht="13.5" customHeight="1" x14ac:dyDescent="0.15">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50"/>
      <c r="BM41" s="51"/>
      <c r="BN41" s="51"/>
      <c r="BO41" s="51"/>
      <c r="BP41" s="51"/>
      <c r="BQ41" s="51"/>
      <c r="BR41" s="51"/>
      <c r="BS41" s="51"/>
      <c r="BT41" s="51"/>
      <c r="BU41" s="51"/>
      <c r="BV41" s="51"/>
      <c r="BW41" s="51"/>
      <c r="BX41" s="51"/>
      <c r="BY41" s="51"/>
      <c r="BZ41" s="52"/>
    </row>
    <row r="42" spans="1:78" ht="13.5" customHeight="1" x14ac:dyDescent="0.15">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50"/>
      <c r="BM42" s="51"/>
      <c r="BN42" s="51"/>
      <c r="BO42" s="51"/>
      <c r="BP42" s="51"/>
      <c r="BQ42" s="51"/>
      <c r="BR42" s="51"/>
      <c r="BS42" s="51"/>
      <c r="BT42" s="51"/>
      <c r="BU42" s="51"/>
      <c r="BV42" s="51"/>
      <c r="BW42" s="51"/>
      <c r="BX42" s="51"/>
      <c r="BY42" s="51"/>
      <c r="BZ42" s="52"/>
    </row>
    <row r="43" spans="1:78" ht="13.5" customHeight="1" x14ac:dyDescent="0.15">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50"/>
      <c r="BM43" s="51"/>
      <c r="BN43" s="51"/>
      <c r="BO43" s="51"/>
      <c r="BP43" s="51"/>
      <c r="BQ43" s="51"/>
      <c r="BR43" s="51"/>
      <c r="BS43" s="51"/>
      <c r="BT43" s="51"/>
      <c r="BU43" s="51"/>
      <c r="BV43" s="51"/>
      <c r="BW43" s="51"/>
      <c r="BX43" s="51"/>
      <c r="BY43" s="51"/>
      <c r="BZ43" s="52"/>
    </row>
    <row r="44" spans="1:78" ht="13.5" customHeight="1" x14ac:dyDescent="0.15">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50"/>
      <c r="BM44" s="51"/>
      <c r="BN44" s="51"/>
      <c r="BO44" s="51"/>
      <c r="BP44" s="51"/>
      <c r="BQ44" s="51"/>
      <c r="BR44" s="51"/>
      <c r="BS44" s="51"/>
      <c r="BT44" s="51"/>
      <c r="BU44" s="51"/>
      <c r="BV44" s="51"/>
      <c r="BW44" s="51"/>
      <c r="BX44" s="51"/>
      <c r="BY44" s="51"/>
      <c r="BZ44" s="52"/>
    </row>
    <row r="45" spans="1:78" ht="13.5" customHeight="1" x14ac:dyDescent="0.15">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44" t="s">
        <v>30</v>
      </c>
      <c r="BM45" s="45"/>
      <c r="BN45" s="45"/>
      <c r="BO45" s="45"/>
      <c r="BP45" s="45"/>
      <c r="BQ45" s="45"/>
      <c r="BR45" s="45"/>
      <c r="BS45" s="45"/>
      <c r="BT45" s="45"/>
      <c r="BU45" s="45"/>
      <c r="BV45" s="45"/>
      <c r="BW45" s="45"/>
      <c r="BX45" s="45"/>
      <c r="BY45" s="45"/>
      <c r="BZ45" s="46"/>
    </row>
    <row r="46" spans="1:78" ht="13.5" customHeight="1" x14ac:dyDescent="0.15">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47"/>
      <c r="BM46" s="48"/>
      <c r="BN46" s="48"/>
      <c r="BO46" s="48"/>
      <c r="BP46" s="48"/>
      <c r="BQ46" s="48"/>
      <c r="BR46" s="48"/>
      <c r="BS46" s="48"/>
      <c r="BT46" s="48"/>
      <c r="BU46" s="48"/>
      <c r="BV46" s="48"/>
      <c r="BW46" s="48"/>
      <c r="BX46" s="48"/>
      <c r="BY46" s="48"/>
      <c r="BZ46" s="49"/>
    </row>
    <row r="47" spans="1:78" ht="13.5" customHeight="1" x14ac:dyDescent="0.15">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50" t="s">
        <v>116</v>
      </c>
      <c r="BM47" s="51"/>
      <c r="BN47" s="51"/>
      <c r="BO47" s="51"/>
      <c r="BP47" s="51"/>
      <c r="BQ47" s="51"/>
      <c r="BR47" s="51"/>
      <c r="BS47" s="51"/>
      <c r="BT47" s="51"/>
      <c r="BU47" s="51"/>
      <c r="BV47" s="51"/>
      <c r="BW47" s="51"/>
      <c r="BX47" s="51"/>
      <c r="BY47" s="51"/>
      <c r="BZ47" s="52"/>
    </row>
    <row r="48" spans="1:78" ht="13.5" customHeight="1" x14ac:dyDescent="0.15">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50"/>
      <c r="BM48" s="51"/>
      <c r="BN48" s="51"/>
      <c r="BO48" s="51"/>
      <c r="BP48" s="51"/>
      <c r="BQ48" s="51"/>
      <c r="BR48" s="51"/>
      <c r="BS48" s="51"/>
      <c r="BT48" s="51"/>
      <c r="BU48" s="51"/>
      <c r="BV48" s="51"/>
      <c r="BW48" s="51"/>
      <c r="BX48" s="51"/>
      <c r="BY48" s="51"/>
      <c r="BZ48" s="52"/>
    </row>
    <row r="49" spans="1:78" ht="13.5" customHeight="1" x14ac:dyDescent="0.15">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50"/>
      <c r="BM49" s="51"/>
      <c r="BN49" s="51"/>
      <c r="BO49" s="51"/>
      <c r="BP49" s="51"/>
      <c r="BQ49" s="51"/>
      <c r="BR49" s="51"/>
      <c r="BS49" s="51"/>
      <c r="BT49" s="51"/>
      <c r="BU49" s="51"/>
      <c r="BV49" s="51"/>
      <c r="BW49" s="51"/>
      <c r="BX49" s="51"/>
      <c r="BY49" s="51"/>
      <c r="BZ49" s="52"/>
    </row>
    <row r="50" spans="1:78" ht="13.5" customHeight="1" x14ac:dyDescent="0.15">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50"/>
      <c r="BM50" s="51"/>
      <c r="BN50" s="51"/>
      <c r="BO50" s="51"/>
      <c r="BP50" s="51"/>
      <c r="BQ50" s="51"/>
      <c r="BR50" s="51"/>
      <c r="BS50" s="51"/>
      <c r="BT50" s="51"/>
      <c r="BU50" s="51"/>
      <c r="BV50" s="51"/>
      <c r="BW50" s="51"/>
      <c r="BX50" s="51"/>
      <c r="BY50" s="51"/>
      <c r="BZ50" s="52"/>
    </row>
    <row r="51" spans="1:78" ht="13.5" customHeight="1" x14ac:dyDescent="0.15">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50"/>
      <c r="BM51" s="51"/>
      <c r="BN51" s="51"/>
      <c r="BO51" s="51"/>
      <c r="BP51" s="51"/>
      <c r="BQ51" s="51"/>
      <c r="BR51" s="51"/>
      <c r="BS51" s="51"/>
      <c r="BT51" s="51"/>
      <c r="BU51" s="51"/>
      <c r="BV51" s="51"/>
      <c r="BW51" s="51"/>
      <c r="BX51" s="51"/>
      <c r="BY51" s="51"/>
      <c r="BZ51" s="52"/>
    </row>
    <row r="52" spans="1:78" ht="13.5" customHeight="1" x14ac:dyDescent="0.15">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50"/>
      <c r="BM52" s="51"/>
      <c r="BN52" s="51"/>
      <c r="BO52" s="51"/>
      <c r="BP52" s="51"/>
      <c r="BQ52" s="51"/>
      <c r="BR52" s="51"/>
      <c r="BS52" s="51"/>
      <c r="BT52" s="51"/>
      <c r="BU52" s="51"/>
      <c r="BV52" s="51"/>
      <c r="BW52" s="51"/>
      <c r="BX52" s="51"/>
      <c r="BY52" s="51"/>
      <c r="BZ52" s="52"/>
    </row>
    <row r="53" spans="1:78" ht="13.5" customHeight="1" x14ac:dyDescent="0.15">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50"/>
      <c r="BM53" s="51"/>
      <c r="BN53" s="51"/>
      <c r="BO53" s="51"/>
      <c r="BP53" s="51"/>
      <c r="BQ53" s="51"/>
      <c r="BR53" s="51"/>
      <c r="BS53" s="51"/>
      <c r="BT53" s="51"/>
      <c r="BU53" s="51"/>
      <c r="BV53" s="51"/>
      <c r="BW53" s="51"/>
      <c r="BX53" s="51"/>
      <c r="BY53" s="51"/>
      <c r="BZ53" s="52"/>
    </row>
    <row r="54" spans="1:78" ht="13.5" customHeight="1" x14ac:dyDescent="0.15">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50"/>
      <c r="BM54" s="51"/>
      <c r="BN54" s="51"/>
      <c r="BO54" s="51"/>
      <c r="BP54" s="51"/>
      <c r="BQ54" s="51"/>
      <c r="BR54" s="51"/>
      <c r="BS54" s="51"/>
      <c r="BT54" s="51"/>
      <c r="BU54" s="51"/>
      <c r="BV54" s="51"/>
      <c r="BW54" s="51"/>
      <c r="BX54" s="51"/>
      <c r="BY54" s="51"/>
      <c r="BZ54" s="52"/>
    </row>
    <row r="55" spans="1:78" ht="13.5" customHeight="1" x14ac:dyDescent="0.15">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50"/>
      <c r="BM55" s="51"/>
      <c r="BN55" s="51"/>
      <c r="BO55" s="51"/>
      <c r="BP55" s="51"/>
      <c r="BQ55" s="51"/>
      <c r="BR55" s="51"/>
      <c r="BS55" s="51"/>
      <c r="BT55" s="51"/>
      <c r="BU55" s="51"/>
      <c r="BV55" s="51"/>
      <c r="BW55" s="51"/>
      <c r="BX55" s="51"/>
      <c r="BY55" s="51"/>
      <c r="BZ55" s="52"/>
    </row>
    <row r="56" spans="1:78" ht="13.5" customHeight="1" x14ac:dyDescent="0.15">
      <c r="A56" s="2"/>
      <c r="B56" s="18"/>
      <c r="C56" s="56" t="s">
        <v>31</v>
      </c>
      <c r="D56" s="56"/>
      <c r="E56" s="56"/>
      <c r="F56" s="56"/>
      <c r="G56" s="56"/>
      <c r="H56" s="56"/>
      <c r="I56" s="56"/>
      <c r="J56" s="56"/>
      <c r="K56" s="56"/>
      <c r="L56" s="56"/>
      <c r="M56" s="56"/>
      <c r="N56" s="56"/>
      <c r="O56" s="56"/>
      <c r="P56" s="56"/>
      <c r="Q56" s="20"/>
      <c r="R56" s="56" t="s">
        <v>32</v>
      </c>
      <c r="S56" s="56"/>
      <c r="T56" s="56"/>
      <c r="U56" s="56"/>
      <c r="V56" s="56"/>
      <c r="W56" s="56"/>
      <c r="X56" s="56"/>
      <c r="Y56" s="56"/>
      <c r="Z56" s="56"/>
      <c r="AA56" s="56"/>
      <c r="AB56" s="56"/>
      <c r="AC56" s="56"/>
      <c r="AD56" s="56"/>
      <c r="AE56" s="56"/>
      <c r="AF56" s="20"/>
      <c r="AG56" s="56" t="s">
        <v>33</v>
      </c>
      <c r="AH56" s="56"/>
      <c r="AI56" s="56"/>
      <c r="AJ56" s="56"/>
      <c r="AK56" s="56"/>
      <c r="AL56" s="56"/>
      <c r="AM56" s="56"/>
      <c r="AN56" s="56"/>
      <c r="AO56" s="56"/>
      <c r="AP56" s="56"/>
      <c r="AQ56" s="56"/>
      <c r="AR56" s="56"/>
      <c r="AS56" s="56"/>
      <c r="AT56" s="56"/>
      <c r="AU56" s="20"/>
      <c r="AV56" s="56" t="s">
        <v>34</v>
      </c>
      <c r="AW56" s="56"/>
      <c r="AX56" s="56"/>
      <c r="AY56" s="56"/>
      <c r="AZ56" s="56"/>
      <c r="BA56" s="56"/>
      <c r="BB56" s="56"/>
      <c r="BC56" s="56"/>
      <c r="BD56" s="56"/>
      <c r="BE56" s="56"/>
      <c r="BF56" s="56"/>
      <c r="BG56" s="56"/>
      <c r="BH56" s="56"/>
      <c r="BI56" s="56"/>
      <c r="BJ56" s="19"/>
      <c r="BK56" s="2"/>
      <c r="BL56" s="50"/>
      <c r="BM56" s="51"/>
      <c r="BN56" s="51"/>
      <c r="BO56" s="51"/>
      <c r="BP56" s="51"/>
      <c r="BQ56" s="51"/>
      <c r="BR56" s="51"/>
      <c r="BS56" s="51"/>
      <c r="BT56" s="51"/>
      <c r="BU56" s="51"/>
      <c r="BV56" s="51"/>
      <c r="BW56" s="51"/>
      <c r="BX56" s="51"/>
      <c r="BY56" s="51"/>
      <c r="BZ56" s="52"/>
    </row>
    <row r="57" spans="1:78" ht="13.5" customHeight="1" x14ac:dyDescent="0.15">
      <c r="A57" s="2"/>
      <c r="B57" s="18"/>
      <c r="C57" s="56"/>
      <c r="D57" s="56"/>
      <c r="E57" s="56"/>
      <c r="F57" s="56"/>
      <c r="G57" s="56"/>
      <c r="H57" s="56"/>
      <c r="I57" s="56"/>
      <c r="J57" s="56"/>
      <c r="K57" s="56"/>
      <c r="L57" s="56"/>
      <c r="M57" s="56"/>
      <c r="N57" s="56"/>
      <c r="O57" s="56"/>
      <c r="P57" s="56"/>
      <c r="Q57" s="20"/>
      <c r="R57" s="56"/>
      <c r="S57" s="56"/>
      <c r="T57" s="56"/>
      <c r="U57" s="56"/>
      <c r="V57" s="56"/>
      <c r="W57" s="56"/>
      <c r="X57" s="56"/>
      <c r="Y57" s="56"/>
      <c r="Z57" s="56"/>
      <c r="AA57" s="56"/>
      <c r="AB57" s="56"/>
      <c r="AC57" s="56"/>
      <c r="AD57" s="56"/>
      <c r="AE57" s="56"/>
      <c r="AF57" s="20"/>
      <c r="AG57" s="56"/>
      <c r="AH57" s="56"/>
      <c r="AI57" s="56"/>
      <c r="AJ57" s="56"/>
      <c r="AK57" s="56"/>
      <c r="AL57" s="56"/>
      <c r="AM57" s="56"/>
      <c r="AN57" s="56"/>
      <c r="AO57" s="56"/>
      <c r="AP57" s="56"/>
      <c r="AQ57" s="56"/>
      <c r="AR57" s="56"/>
      <c r="AS57" s="56"/>
      <c r="AT57" s="56"/>
      <c r="AU57" s="20"/>
      <c r="AV57" s="56"/>
      <c r="AW57" s="56"/>
      <c r="AX57" s="56"/>
      <c r="AY57" s="56"/>
      <c r="AZ57" s="56"/>
      <c r="BA57" s="56"/>
      <c r="BB57" s="56"/>
      <c r="BC57" s="56"/>
      <c r="BD57" s="56"/>
      <c r="BE57" s="56"/>
      <c r="BF57" s="56"/>
      <c r="BG57" s="56"/>
      <c r="BH57" s="56"/>
      <c r="BI57" s="56"/>
      <c r="BJ57" s="19"/>
      <c r="BK57" s="2"/>
      <c r="BL57" s="50"/>
      <c r="BM57" s="51"/>
      <c r="BN57" s="51"/>
      <c r="BO57" s="51"/>
      <c r="BP57" s="51"/>
      <c r="BQ57" s="51"/>
      <c r="BR57" s="51"/>
      <c r="BS57" s="51"/>
      <c r="BT57" s="51"/>
      <c r="BU57" s="51"/>
      <c r="BV57" s="51"/>
      <c r="BW57" s="51"/>
      <c r="BX57" s="51"/>
      <c r="BY57" s="51"/>
      <c r="BZ57" s="52"/>
    </row>
    <row r="58" spans="1:78" ht="13.5" customHeight="1" x14ac:dyDescent="0.15">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50"/>
      <c r="BM60" s="51"/>
      <c r="BN60" s="51"/>
      <c r="BO60" s="51"/>
      <c r="BP60" s="51"/>
      <c r="BQ60" s="51"/>
      <c r="BR60" s="51"/>
      <c r="BS60" s="51"/>
      <c r="BT60" s="51"/>
      <c r="BU60" s="51"/>
      <c r="BV60" s="51"/>
      <c r="BW60" s="51"/>
      <c r="BX60" s="51"/>
      <c r="BY60" s="51"/>
      <c r="BZ60" s="52"/>
    </row>
    <row r="61" spans="1:78" ht="13.5" customHeight="1" x14ac:dyDescent="0.15">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50"/>
      <c r="BM61" s="51"/>
      <c r="BN61" s="51"/>
      <c r="BO61" s="51"/>
      <c r="BP61" s="51"/>
      <c r="BQ61" s="51"/>
      <c r="BR61" s="51"/>
      <c r="BS61" s="51"/>
      <c r="BT61" s="51"/>
      <c r="BU61" s="51"/>
      <c r="BV61" s="51"/>
      <c r="BW61" s="51"/>
      <c r="BX61" s="51"/>
      <c r="BY61" s="51"/>
      <c r="BZ61" s="52"/>
    </row>
    <row r="62" spans="1:78" ht="13.5" customHeight="1" x14ac:dyDescent="0.15">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50"/>
      <c r="BM62" s="51"/>
      <c r="BN62" s="51"/>
      <c r="BO62" s="51"/>
      <c r="BP62" s="51"/>
      <c r="BQ62" s="51"/>
      <c r="BR62" s="51"/>
      <c r="BS62" s="51"/>
      <c r="BT62" s="51"/>
      <c r="BU62" s="51"/>
      <c r="BV62" s="51"/>
      <c r="BW62" s="51"/>
      <c r="BX62" s="51"/>
      <c r="BY62" s="51"/>
      <c r="BZ62" s="52"/>
    </row>
    <row r="63" spans="1:78" ht="13.5" customHeight="1" x14ac:dyDescent="0.15">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50"/>
      <c r="BM63" s="51"/>
      <c r="BN63" s="51"/>
      <c r="BO63" s="51"/>
      <c r="BP63" s="51"/>
      <c r="BQ63" s="51"/>
      <c r="BR63" s="51"/>
      <c r="BS63" s="51"/>
      <c r="BT63" s="51"/>
      <c r="BU63" s="51"/>
      <c r="BV63" s="51"/>
      <c r="BW63" s="51"/>
      <c r="BX63" s="51"/>
      <c r="BY63" s="51"/>
      <c r="BZ63" s="52"/>
    </row>
    <row r="64" spans="1:78" ht="13.5" customHeight="1" x14ac:dyDescent="0.15">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44" t="s">
        <v>36</v>
      </c>
      <c r="BM64" s="45"/>
      <c r="BN64" s="45"/>
      <c r="BO64" s="45"/>
      <c r="BP64" s="45"/>
      <c r="BQ64" s="45"/>
      <c r="BR64" s="45"/>
      <c r="BS64" s="45"/>
      <c r="BT64" s="45"/>
      <c r="BU64" s="45"/>
      <c r="BV64" s="45"/>
      <c r="BW64" s="45"/>
      <c r="BX64" s="45"/>
      <c r="BY64" s="45"/>
      <c r="BZ64" s="46"/>
    </row>
    <row r="65" spans="1:78" ht="13.5" customHeight="1" x14ac:dyDescent="0.15">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47"/>
      <c r="BM65" s="48"/>
      <c r="BN65" s="48"/>
      <c r="BO65" s="48"/>
      <c r="BP65" s="48"/>
      <c r="BQ65" s="48"/>
      <c r="BR65" s="48"/>
      <c r="BS65" s="48"/>
      <c r="BT65" s="48"/>
      <c r="BU65" s="48"/>
      <c r="BV65" s="48"/>
      <c r="BW65" s="48"/>
      <c r="BX65" s="48"/>
      <c r="BY65" s="48"/>
      <c r="BZ65" s="49"/>
    </row>
    <row r="66" spans="1:78" ht="13.5" customHeight="1" x14ac:dyDescent="0.15">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50" t="s">
        <v>117</v>
      </c>
      <c r="BM66" s="51"/>
      <c r="BN66" s="51"/>
      <c r="BO66" s="51"/>
      <c r="BP66" s="51"/>
      <c r="BQ66" s="51"/>
      <c r="BR66" s="51"/>
      <c r="BS66" s="51"/>
      <c r="BT66" s="51"/>
      <c r="BU66" s="51"/>
      <c r="BV66" s="51"/>
      <c r="BW66" s="51"/>
      <c r="BX66" s="51"/>
      <c r="BY66" s="51"/>
      <c r="BZ66" s="52"/>
    </row>
    <row r="67" spans="1:78" ht="13.5" customHeight="1" x14ac:dyDescent="0.15">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50"/>
      <c r="BM67" s="51"/>
      <c r="BN67" s="51"/>
      <c r="BO67" s="51"/>
      <c r="BP67" s="51"/>
      <c r="BQ67" s="51"/>
      <c r="BR67" s="51"/>
      <c r="BS67" s="51"/>
      <c r="BT67" s="51"/>
      <c r="BU67" s="51"/>
      <c r="BV67" s="51"/>
      <c r="BW67" s="51"/>
      <c r="BX67" s="51"/>
      <c r="BY67" s="51"/>
      <c r="BZ67" s="52"/>
    </row>
    <row r="68" spans="1:78" ht="13.5" customHeight="1" x14ac:dyDescent="0.15">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50"/>
      <c r="BM68" s="51"/>
      <c r="BN68" s="51"/>
      <c r="BO68" s="51"/>
      <c r="BP68" s="51"/>
      <c r="BQ68" s="51"/>
      <c r="BR68" s="51"/>
      <c r="BS68" s="51"/>
      <c r="BT68" s="51"/>
      <c r="BU68" s="51"/>
      <c r="BV68" s="51"/>
      <c r="BW68" s="51"/>
      <c r="BX68" s="51"/>
      <c r="BY68" s="51"/>
      <c r="BZ68" s="52"/>
    </row>
    <row r="69" spans="1:78" ht="13.5" customHeight="1" x14ac:dyDescent="0.15">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50"/>
      <c r="BM69" s="51"/>
      <c r="BN69" s="51"/>
      <c r="BO69" s="51"/>
      <c r="BP69" s="51"/>
      <c r="BQ69" s="51"/>
      <c r="BR69" s="51"/>
      <c r="BS69" s="51"/>
      <c r="BT69" s="51"/>
      <c r="BU69" s="51"/>
      <c r="BV69" s="51"/>
      <c r="BW69" s="51"/>
      <c r="BX69" s="51"/>
      <c r="BY69" s="51"/>
      <c r="BZ69" s="52"/>
    </row>
    <row r="70" spans="1:78" ht="13.5" customHeight="1" x14ac:dyDescent="0.15">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50"/>
      <c r="BM70" s="51"/>
      <c r="BN70" s="51"/>
      <c r="BO70" s="51"/>
      <c r="BP70" s="51"/>
      <c r="BQ70" s="51"/>
      <c r="BR70" s="51"/>
      <c r="BS70" s="51"/>
      <c r="BT70" s="51"/>
      <c r="BU70" s="51"/>
      <c r="BV70" s="51"/>
      <c r="BW70" s="51"/>
      <c r="BX70" s="51"/>
      <c r="BY70" s="51"/>
      <c r="BZ70" s="52"/>
    </row>
    <row r="71" spans="1:78" ht="13.5" customHeight="1" x14ac:dyDescent="0.15">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50"/>
      <c r="BM71" s="51"/>
      <c r="BN71" s="51"/>
      <c r="BO71" s="51"/>
      <c r="BP71" s="51"/>
      <c r="BQ71" s="51"/>
      <c r="BR71" s="51"/>
      <c r="BS71" s="51"/>
      <c r="BT71" s="51"/>
      <c r="BU71" s="51"/>
      <c r="BV71" s="51"/>
      <c r="BW71" s="51"/>
      <c r="BX71" s="51"/>
      <c r="BY71" s="51"/>
      <c r="BZ71" s="52"/>
    </row>
    <row r="72" spans="1:78" ht="13.5" customHeight="1" x14ac:dyDescent="0.15">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50"/>
      <c r="BM72" s="51"/>
      <c r="BN72" s="51"/>
      <c r="BO72" s="51"/>
      <c r="BP72" s="51"/>
      <c r="BQ72" s="51"/>
      <c r="BR72" s="51"/>
      <c r="BS72" s="51"/>
      <c r="BT72" s="51"/>
      <c r="BU72" s="51"/>
      <c r="BV72" s="51"/>
      <c r="BW72" s="51"/>
      <c r="BX72" s="51"/>
      <c r="BY72" s="51"/>
      <c r="BZ72" s="52"/>
    </row>
    <row r="73" spans="1:78" ht="13.5" customHeight="1" x14ac:dyDescent="0.15">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50"/>
      <c r="BM73" s="51"/>
      <c r="BN73" s="51"/>
      <c r="BO73" s="51"/>
      <c r="BP73" s="51"/>
      <c r="BQ73" s="51"/>
      <c r="BR73" s="51"/>
      <c r="BS73" s="51"/>
      <c r="BT73" s="51"/>
      <c r="BU73" s="51"/>
      <c r="BV73" s="51"/>
      <c r="BW73" s="51"/>
      <c r="BX73" s="51"/>
      <c r="BY73" s="51"/>
      <c r="BZ73" s="52"/>
    </row>
    <row r="74" spans="1:78" ht="13.5" customHeight="1" x14ac:dyDescent="0.15">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50"/>
      <c r="BM74" s="51"/>
      <c r="BN74" s="51"/>
      <c r="BO74" s="51"/>
      <c r="BP74" s="51"/>
      <c r="BQ74" s="51"/>
      <c r="BR74" s="51"/>
      <c r="BS74" s="51"/>
      <c r="BT74" s="51"/>
      <c r="BU74" s="51"/>
      <c r="BV74" s="51"/>
      <c r="BW74" s="51"/>
      <c r="BX74" s="51"/>
      <c r="BY74" s="51"/>
      <c r="BZ74" s="52"/>
    </row>
    <row r="75" spans="1:78" ht="13.5" customHeight="1" x14ac:dyDescent="0.15">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50"/>
      <c r="BM75" s="51"/>
      <c r="BN75" s="51"/>
      <c r="BO75" s="51"/>
      <c r="BP75" s="51"/>
      <c r="BQ75" s="51"/>
      <c r="BR75" s="51"/>
      <c r="BS75" s="51"/>
      <c r="BT75" s="51"/>
      <c r="BU75" s="51"/>
      <c r="BV75" s="51"/>
      <c r="BW75" s="51"/>
      <c r="BX75" s="51"/>
      <c r="BY75" s="51"/>
      <c r="BZ75" s="52"/>
    </row>
    <row r="76" spans="1:78" ht="13.5" customHeight="1" x14ac:dyDescent="0.15">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50"/>
      <c r="BM76" s="51"/>
      <c r="BN76" s="51"/>
      <c r="BO76" s="51"/>
      <c r="BP76" s="51"/>
      <c r="BQ76" s="51"/>
      <c r="BR76" s="51"/>
      <c r="BS76" s="51"/>
      <c r="BT76" s="51"/>
      <c r="BU76" s="51"/>
      <c r="BV76" s="51"/>
      <c r="BW76" s="51"/>
      <c r="BX76" s="51"/>
      <c r="BY76" s="51"/>
      <c r="BZ76" s="52"/>
    </row>
    <row r="77" spans="1:78" ht="13.5" customHeight="1" x14ac:dyDescent="0.15">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50"/>
      <c r="BM77" s="51"/>
      <c r="BN77" s="51"/>
      <c r="BO77" s="51"/>
      <c r="BP77" s="51"/>
      <c r="BQ77" s="51"/>
      <c r="BR77" s="51"/>
      <c r="BS77" s="51"/>
      <c r="BT77" s="51"/>
      <c r="BU77" s="51"/>
      <c r="BV77" s="51"/>
      <c r="BW77" s="51"/>
      <c r="BX77" s="51"/>
      <c r="BY77" s="51"/>
      <c r="BZ77" s="52"/>
    </row>
    <row r="78" spans="1:78" ht="13.5" customHeight="1" x14ac:dyDescent="0.15">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50"/>
      <c r="BM78" s="51"/>
      <c r="BN78" s="51"/>
      <c r="BO78" s="51"/>
      <c r="BP78" s="51"/>
      <c r="BQ78" s="51"/>
      <c r="BR78" s="51"/>
      <c r="BS78" s="51"/>
      <c r="BT78" s="51"/>
      <c r="BU78" s="51"/>
      <c r="BV78" s="51"/>
      <c r="BW78" s="51"/>
      <c r="BX78" s="51"/>
      <c r="BY78" s="51"/>
      <c r="BZ78" s="52"/>
    </row>
    <row r="79" spans="1:78" ht="13.5" customHeight="1" x14ac:dyDescent="0.15">
      <c r="A79" s="2"/>
      <c r="B79" s="18"/>
      <c r="C79" s="56" t="s">
        <v>37</v>
      </c>
      <c r="D79" s="56"/>
      <c r="E79" s="56"/>
      <c r="F79" s="56"/>
      <c r="G79" s="56"/>
      <c r="H79" s="56"/>
      <c r="I79" s="56"/>
      <c r="J79" s="56"/>
      <c r="K79" s="56"/>
      <c r="L79" s="56"/>
      <c r="M79" s="56"/>
      <c r="N79" s="56"/>
      <c r="O79" s="56"/>
      <c r="P79" s="56"/>
      <c r="Q79" s="56"/>
      <c r="R79" s="56"/>
      <c r="S79" s="56"/>
      <c r="T79" s="56"/>
      <c r="U79" s="20"/>
      <c r="V79" s="20"/>
      <c r="W79" s="56" t="s">
        <v>38</v>
      </c>
      <c r="X79" s="56"/>
      <c r="Y79" s="56"/>
      <c r="Z79" s="56"/>
      <c r="AA79" s="56"/>
      <c r="AB79" s="56"/>
      <c r="AC79" s="56"/>
      <c r="AD79" s="56"/>
      <c r="AE79" s="56"/>
      <c r="AF79" s="56"/>
      <c r="AG79" s="56"/>
      <c r="AH79" s="56"/>
      <c r="AI79" s="56"/>
      <c r="AJ79" s="56"/>
      <c r="AK79" s="56"/>
      <c r="AL79" s="56"/>
      <c r="AM79" s="56"/>
      <c r="AN79" s="56"/>
      <c r="AO79" s="20"/>
      <c r="AP79" s="20"/>
      <c r="AQ79" s="56" t="s">
        <v>39</v>
      </c>
      <c r="AR79" s="56"/>
      <c r="AS79" s="56"/>
      <c r="AT79" s="56"/>
      <c r="AU79" s="56"/>
      <c r="AV79" s="56"/>
      <c r="AW79" s="56"/>
      <c r="AX79" s="56"/>
      <c r="AY79" s="56"/>
      <c r="AZ79" s="56"/>
      <c r="BA79" s="56"/>
      <c r="BB79" s="56"/>
      <c r="BC79" s="56"/>
      <c r="BD79" s="56"/>
      <c r="BE79" s="56"/>
      <c r="BF79" s="56"/>
      <c r="BG79" s="56"/>
      <c r="BH79" s="56"/>
      <c r="BI79" s="5"/>
      <c r="BJ79" s="19"/>
      <c r="BK79" s="2"/>
      <c r="BL79" s="50"/>
      <c r="BM79" s="51"/>
      <c r="BN79" s="51"/>
      <c r="BO79" s="51"/>
      <c r="BP79" s="51"/>
      <c r="BQ79" s="51"/>
      <c r="BR79" s="51"/>
      <c r="BS79" s="51"/>
      <c r="BT79" s="51"/>
      <c r="BU79" s="51"/>
      <c r="BV79" s="51"/>
      <c r="BW79" s="51"/>
      <c r="BX79" s="51"/>
      <c r="BY79" s="51"/>
      <c r="BZ79" s="52"/>
    </row>
    <row r="80" spans="1:78" ht="13.5" customHeight="1" x14ac:dyDescent="0.15">
      <c r="A80" s="2"/>
      <c r="B80" s="18"/>
      <c r="C80" s="56"/>
      <c r="D80" s="56"/>
      <c r="E80" s="56"/>
      <c r="F80" s="56"/>
      <c r="G80" s="56"/>
      <c r="H80" s="56"/>
      <c r="I80" s="56"/>
      <c r="J80" s="56"/>
      <c r="K80" s="56"/>
      <c r="L80" s="56"/>
      <c r="M80" s="56"/>
      <c r="N80" s="56"/>
      <c r="O80" s="56"/>
      <c r="P80" s="56"/>
      <c r="Q80" s="56"/>
      <c r="R80" s="56"/>
      <c r="S80" s="56"/>
      <c r="T80" s="56"/>
      <c r="U80" s="20"/>
      <c r="V80" s="20"/>
      <c r="W80" s="56"/>
      <c r="X80" s="56"/>
      <c r="Y80" s="56"/>
      <c r="Z80" s="56"/>
      <c r="AA80" s="56"/>
      <c r="AB80" s="56"/>
      <c r="AC80" s="56"/>
      <c r="AD80" s="56"/>
      <c r="AE80" s="56"/>
      <c r="AF80" s="56"/>
      <c r="AG80" s="56"/>
      <c r="AH80" s="56"/>
      <c r="AI80" s="56"/>
      <c r="AJ80" s="56"/>
      <c r="AK80" s="56"/>
      <c r="AL80" s="56"/>
      <c r="AM80" s="56"/>
      <c r="AN80" s="56"/>
      <c r="AO80" s="20"/>
      <c r="AP80" s="20"/>
      <c r="AQ80" s="56"/>
      <c r="AR80" s="56"/>
      <c r="AS80" s="56"/>
      <c r="AT80" s="56"/>
      <c r="AU80" s="56"/>
      <c r="AV80" s="56"/>
      <c r="AW80" s="56"/>
      <c r="AX80" s="56"/>
      <c r="AY80" s="56"/>
      <c r="AZ80" s="56"/>
      <c r="BA80" s="56"/>
      <c r="BB80" s="56"/>
      <c r="BC80" s="56"/>
      <c r="BD80" s="56"/>
      <c r="BE80" s="56"/>
      <c r="BF80" s="56"/>
      <c r="BG80" s="56"/>
      <c r="BH80" s="56"/>
      <c r="BI80" s="5"/>
      <c r="BJ80" s="19"/>
      <c r="BK80" s="2"/>
      <c r="BL80" s="50"/>
      <c r="BM80" s="51"/>
      <c r="BN80" s="51"/>
      <c r="BO80" s="51"/>
      <c r="BP80" s="51"/>
      <c r="BQ80" s="51"/>
      <c r="BR80" s="51"/>
      <c r="BS80" s="51"/>
      <c r="BT80" s="51"/>
      <c r="BU80" s="51"/>
      <c r="BV80" s="51"/>
      <c r="BW80" s="51"/>
      <c r="BX80" s="51"/>
      <c r="BY80" s="51"/>
      <c r="BZ80" s="52"/>
    </row>
    <row r="81" spans="1:78" ht="13.5" customHeight="1" x14ac:dyDescent="0.15">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t="s">
        <v>40</v>
      </c>
    </row>
    <row r="84" spans="1:78" hidden="1" x14ac:dyDescent="0.15">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15">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x14ac:dyDescent="0.15"/>
  <cols>
    <col min="1" max="1" width="9" style="3"/>
    <col min="2" max="144" width="11.875" style="3" customWidth="1"/>
    <col min="145" max="16384" width="9" style="3"/>
  </cols>
  <sheetData>
    <row r="1" spans="1:144" x14ac:dyDescent="0.15">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x14ac:dyDescent="0.15">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x14ac:dyDescent="0.15">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x14ac:dyDescent="0.15">
      <c r="A6" s="29" t="s">
        <v>104</v>
      </c>
      <c r="B6" s="34">
        <f>B7</f>
        <v>2016</v>
      </c>
      <c r="C6" s="34">
        <f t="shared" ref="C6:W6" si="3">C7</f>
        <v>24082</v>
      </c>
      <c r="D6" s="34">
        <f t="shared" si="3"/>
        <v>46</v>
      </c>
      <c r="E6" s="34">
        <f t="shared" si="3"/>
        <v>1</v>
      </c>
      <c r="F6" s="34">
        <f t="shared" si="3"/>
        <v>0</v>
      </c>
      <c r="G6" s="34">
        <f t="shared" si="3"/>
        <v>1</v>
      </c>
      <c r="H6" s="34" t="str">
        <f t="shared" si="3"/>
        <v>青森県　東北町</v>
      </c>
      <c r="I6" s="34" t="str">
        <f t="shared" si="3"/>
        <v>法適用</v>
      </c>
      <c r="J6" s="34" t="str">
        <f t="shared" si="3"/>
        <v>水道事業</v>
      </c>
      <c r="K6" s="34" t="str">
        <f t="shared" si="3"/>
        <v>末端給水事業</v>
      </c>
      <c r="L6" s="34" t="str">
        <f t="shared" si="3"/>
        <v>A8</v>
      </c>
      <c r="M6" s="34">
        <f t="shared" si="3"/>
        <v>0</v>
      </c>
      <c r="N6" s="35" t="str">
        <f t="shared" si="3"/>
        <v>-</v>
      </c>
      <c r="O6" s="35">
        <f t="shared" si="3"/>
        <v>36.700000000000003</v>
      </c>
      <c r="P6" s="35">
        <f t="shared" si="3"/>
        <v>48.65</v>
      </c>
      <c r="Q6" s="35">
        <f t="shared" si="3"/>
        <v>3236</v>
      </c>
      <c r="R6" s="35">
        <f t="shared" si="3"/>
        <v>18249</v>
      </c>
      <c r="S6" s="35">
        <f t="shared" si="3"/>
        <v>326.5</v>
      </c>
      <c r="T6" s="35">
        <f t="shared" si="3"/>
        <v>55.89</v>
      </c>
      <c r="U6" s="35">
        <f t="shared" si="3"/>
        <v>8835</v>
      </c>
      <c r="V6" s="35">
        <f t="shared" si="3"/>
        <v>56.95</v>
      </c>
      <c r="W6" s="35">
        <f t="shared" si="3"/>
        <v>155.13999999999999</v>
      </c>
      <c r="X6" s="36">
        <f>IF(X7="",NA(),X7)</f>
        <v>104.01</v>
      </c>
      <c r="Y6" s="36">
        <f t="shared" ref="Y6:AG6" si="4">IF(Y7="",NA(),Y7)</f>
        <v>98.72</v>
      </c>
      <c r="Z6" s="36">
        <f t="shared" si="4"/>
        <v>96.99</v>
      </c>
      <c r="AA6" s="36">
        <f t="shared" si="4"/>
        <v>96.86</v>
      </c>
      <c r="AB6" s="36">
        <f t="shared" si="4"/>
        <v>106.94</v>
      </c>
      <c r="AC6" s="36">
        <f t="shared" si="4"/>
        <v>104.95</v>
      </c>
      <c r="AD6" s="36">
        <f t="shared" si="4"/>
        <v>105.53</v>
      </c>
      <c r="AE6" s="36">
        <f t="shared" si="4"/>
        <v>107.2</v>
      </c>
      <c r="AF6" s="36">
        <f t="shared" si="4"/>
        <v>106.62</v>
      </c>
      <c r="AG6" s="36">
        <f t="shared" si="4"/>
        <v>107.95</v>
      </c>
      <c r="AH6" s="35" t="str">
        <f>IF(AH7="","",IF(AH7="-","【-】","【"&amp;SUBSTITUTE(TEXT(AH7,"#,##0.00"),"-","△")&amp;"】"))</f>
        <v>【114.35】</v>
      </c>
      <c r="AI6" s="36">
        <f>IF(AI7="",NA(),AI7)</f>
        <v>22.24</v>
      </c>
      <c r="AJ6" s="36">
        <f t="shared" ref="AJ6:AR6" si="5">IF(AJ7="",NA(),AJ7)</f>
        <v>18.39</v>
      </c>
      <c r="AK6" s="36">
        <f t="shared" si="5"/>
        <v>27.74</v>
      </c>
      <c r="AL6" s="36">
        <f t="shared" si="5"/>
        <v>31.62</v>
      </c>
      <c r="AM6" s="36">
        <f t="shared" si="5"/>
        <v>24.47</v>
      </c>
      <c r="AN6" s="36">
        <f t="shared" si="5"/>
        <v>26.81</v>
      </c>
      <c r="AO6" s="36">
        <f t="shared" si="5"/>
        <v>28.31</v>
      </c>
      <c r="AP6" s="36">
        <f t="shared" si="5"/>
        <v>13.46</v>
      </c>
      <c r="AQ6" s="36">
        <f t="shared" si="5"/>
        <v>12.59</v>
      </c>
      <c r="AR6" s="36">
        <f t="shared" si="5"/>
        <v>12.44</v>
      </c>
      <c r="AS6" s="35" t="str">
        <f>IF(AS7="","",IF(AS7="-","【-】","【"&amp;SUBSTITUTE(TEXT(AS7,"#,##0.00"),"-","△")&amp;"】"))</f>
        <v>【0.79】</v>
      </c>
      <c r="AT6" s="36">
        <f>IF(AT7="",NA(),AT7)</f>
        <v>20389.810000000001</v>
      </c>
      <c r="AU6" s="36" t="str">
        <f t="shared" ref="AU6:BC6" si="6">IF(AU7="",NA(),AU7)</f>
        <v>-</v>
      </c>
      <c r="AV6" s="36">
        <f t="shared" si="6"/>
        <v>193.52</v>
      </c>
      <c r="AW6" s="36">
        <f t="shared" si="6"/>
        <v>173</v>
      </c>
      <c r="AX6" s="36">
        <f t="shared" si="6"/>
        <v>160.58000000000001</v>
      </c>
      <c r="AY6" s="36">
        <f t="shared" si="6"/>
        <v>1002.64</v>
      </c>
      <c r="AZ6" s="36">
        <f t="shared" si="6"/>
        <v>1164.51</v>
      </c>
      <c r="BA6" s="36">
        <f t="shared" si="6"/>
        <v>434.72</v>
      </c>
      <c r="BB6" s="36">
        <f t="shared" si="6"/>
        <v>416.14</v>
      </c>
      <c r="BC6" s="36">
        <f t="shared" si="6"/>
        <v>371.89</v>
      </c>
      <c r="BD6" s="35" t="str">
        <f>IF(BD7="","",IF(BD7="-","【-】","【"&amp;SUBSTITUTE(TEXT(BD7,"#,##0.00"),"-","△")&amp;"】"))</f>
        <v>【262.87】</v>
      </c>
      <c r="BE6" s="36">
        <f>IF(BE7="",NA(),BE7)</f>
        <v>701.11</v>
      </c>
      <c r="BF6" s="36">
        <f t="shared" ref="BF6:BN6" si="7">IF(BF7="",NA(),BF7)</f>
        <v>673.79</v>
      </c>
      <c r="BG6" s="36">
        <f t="shared" si="7"/>
        <v>630.96</v>
      </c>
      <c r="BH6" s="36">
        <f t="shared" si="7"/>
        <v>591.62</v>
      </c>
      <c r="BI6" s="36">
        <f t="shared" si="7"/>
        <v>541.49</v>
      </c>
      <c r="BJ6" s="36">
        <f t="shared" si="7"/>
        <v>520.29999999999995</v>
      </c>
      <c r="BK6" s="36">
        <f t="shared" si="7"/>
        <v>498.27</v>
      </c>
      <c r="BL6" s="36">
        <f t="shared" si="7"/>
        <v>495.76</v>
      </c>
      <c r="BM6" s="36">
        <f t="shared" si="7"/>
        <v>487.22</v>
      </c>
      <c r="BN6" s="36">
        <f t="shared" si="7"/>
        <v>483.11</v>
      </c>
      <c r="BO6" s="35" t="str">
        <f>IF(BO7="","",IF(BO7="-","【-】","【"&amp;SUBSTITUTE(TEXT(BO7,"#,##0.00"),"-","△")&amp;"】"))</f>
        <v>【270.87】</v>
      </c>
      <c r="BP6" s="36">
        <f>IF(BP7="",NA(),BP7)</f>
        <v>94.75</v>
      </c>
      <c r="BQ6" s="36">
        <f t="shared" ref="BQ6:BY6" si="8">IF(BQ7="",NA(),BQ7)</f>
        <v>68.02</v>
      </c>
      <c r="BR6" s="36">
        <f t="shared" si="8"/>
        <v>81.44</v>
      </c>
      <c r="BS6" s="36">
        <f t="shared" si="8"/>
        <v>86.79</v>
      </c>
      <c r="BT6" s="36">
        <f t="shared" si="8"/>
        <v>97.29</v>
      </c>
      <c r="BU6" s="36">
        <f t="shared" si="8"/>
        <v>90.69</v>
      </c>
      <c r="BV6" s="36">
        <f t="shared" si="8"/>
        <v>90.64</v>
      </c>
      <c r="BW6" s="36">
        <f t="shared" si="8"/>
        <v>93.66</v>
      </c>
      <c r="BX6" s="36">
        <f t="shared" si="8"/>
        <v>92.76</v>
      </c>
      <c r="BY6" s="36">
        <f t="shared" si="8"/>
        <v>93.28</v>
      </c>
      <c r="BZ6" s="35" t="str">
        <f>IF(BZ7="","",IF(BZ7="-","【-】","【"&amp;SUBSTITUTE(TEXT(BZ7,"#,##0.00"),"-","△")&amp;"】"))</f>
        <v>【105.59】</v>
      </c>
      <c r="CA6" s="36">
        <f>IF(CA7="",NA(),CA7)</f>
        <v>183.16</v>
      </c>
      <c r="CB6" s="36">
        <f t="shared" ref="CB6:CJ6" si="9">IF(CB7="",NA(),CB7)</f>
        <v>257.69</v>
      </c>
      <c r="CC6" s="36">
        <f t="shared" si="9"/>
        <v>216.53</v>
      </c>
      <c r="CD6" s="36">
        <f t="shared" si="9"/>
        <v>203.32</v>
      </c>
      <c r="CE6" s="36">
        <f t="shared" si="9"/>
        <v>181.2</v>
      </c>
      <c r="CF6" s="36">
        <f t="shared" si="9"/>
        <v>211.08</v>
      </c>
      <c r="CG6" s="36">
        <f t="shared" si="9"/>
        <v>213.52</v>
      </c>
      <c r="CH6" s="36">
        <f t="shared" si="9"/>
        <v>208.21</v>
      </c>
      <c r="CI6" s="36">
        <f t="shared" si="9"/>
        <v>208.67</v>
      </c>
      <c r="CJ6" s="36">
        <f t="shared" si="9"/>
        <v>208.29</v>
      </c>
      <c r="CK6" s="35" t="str">
        <f>IF(CK7="","",IF(CK7="-","【-】","【"&amp;SUBSTITUTE(TEXT(CK7,"#,##0.00"),"-","△")&amp;"】"))</f>
        <v>【163.27】</v>
      </c>
      <c r="CL6" s="36">
        <f>IF(CL7="",NA(),CL7)</f>
        <v>57.49</v>
      </c>
      <c r="CM6" s="36">
        <f t="shared" ref="CM6:CU6" si="10">IF(CM7="",NA(),CM7)</f>
        <v>54.08</v>
      </c>
      <c r="CN6" s="36">
        <f t="shared" si="10"/>
        <v>63.04</v>
      </c>
      <c r="CO6" s="36">
        <f t="shared" si="10"/>
        <v>56.32</v>
      </c>
      <c r="CP6" s="36">
        <f t="shared" si="10"/>
        <v>61.34</v>
      </c>
      <c r="CQ6" s="36">
        <f t="shared" si="10"/>
        <v>49.69</v>
      </c>
      <c r="CR6" s="36">
        <f t="shared" si="10"/>
        <v>49.77</v>
      </c>
      <c r="CS6" s="36">
        <f t="shared" si="10"/>
        <v>49.22</v>
      </c>
      <c r="CT6" s="36">
        <f t="shared" si="10"/>
        <v>49.08</v>
      </c>
      <c r="CU6" s="36">
        <f t="shared" si="10"/>
        <v>49.32</v>
      </c>
      <c r="CV6" s="35" t="str">
        <f>IF(CV7="","",IF(CV7="-","【-】","【"&amp;SUBSTITUTE(TEXT(CV7,"#,##0.00"),"-","△")&amp;"】"))</f>
        <v>【59.94】</v>
      </c>
      <c r="CW6" s="36">
        <f>IF(CW7="",NA(),CW7)</f>
        <v>73.08</v>
      </c>
      <c r="CX6" s="36">
        <f t="shared" ref="CX6:DF6" si="11">IF(CX7="",NA(),CX7)</f>
        <v>75.760000000000005</v>
      </c>
      <c r="CY6" s="36">
        <f t="shared" si="11"/>
        <v>65.010000000000005</v>
      </c>
      <c r="CZ6" s="36">
        <f t="shared" si="11"/>
        <v>72.510000000000005</v>
      </c>
      <c r="DA6" s="36">
        <f t="shared" si="11"/>
        <v>68.05</v>
      </c>
      <c r="DB6" s="36">
        <f t="shared" si="11"/>
        <v>80.010000000000005</v>
      </c>
      <c r="DC6" s="36">
        <f t="shared" si="11"/>
        <v>79.98</v>
      </c>
      <c r="DD6" s="36">
        <f t="shared" si="11"/>
        <v>79.48</v>
      </c>
      <c r="DE6" s="36">
        <f t="shared" si="11"/>
        <v>79.3</v>
      </c>
      <c r="DF6" s="36">
        <f t="shared" si="11"/>
        <v>79.34</v>
      </c>
      <c r="DG6" s="35" t="str">
        <f>IF(DG7="","",IF(DG7="-","【-】","【"&amp;SUBSTITUTE(TEXT(DG7,"#,##0.00"),"-","△")&amp;"】"))</f>
        <v>【90.22】</v>
      </c>
      <c r="DH6" s="36">
        <f>IF(DH7="",NA(),DH7)</f>
        <v>45.83</v>
      </c>
      <c r="DI6" s="36">
        <f t="shared" ref="DI6:DQ6" si="12">IF(DI7="",NA(),DI7)</f>
        <v>46.9</v>
      </c>
      <c r="DJ6" s="36">
        <f t="shared" si="12"/>
        <v>47.47</v>
      </c>
      <c r="DK6" s="36">
        <f t="shared" si="12"/>
        <v>48.9</v>
      </c>
      <c r="DL6" s="36">
        <f t="shared" si="12"/>
        <v>51.13</v>
      </c>
      <c r="DM6" s="36">
        <f t="shared" si="12"/>
        <v>35.18</v>
      </c>
      <c r="DN6" s="36">
        <f t="shared" si="12"/>
        <v>36.43</v>
      </c>
      <c r="DO6" s="36">
        <f t="shared" si="12"/>
        <v>46.12</v>
      </c>
      <c r="DP6" s="36">
        <f t="shared" si="12"/>
        <v>47.44</v>
      </c>
      <c r="DQ6" s="36">
        <f t="shared" si="12"/>
        <v>48.3</v>
      </c>
      <c r="DR6" s="35" t="str">
        <f>IF(DR7="","",IF(DR7="-","【-】","【"&amp;SUBSTITUTE(TEXT(DR7,"#,##0.00"),"-","△")&amp;"】"))</f>
        <v>【47.91】</v>
      </c>
      <c r="DS6" s="36">
        <f>IF(DS7="",NA(),DS7)</f>
        <v>26.1</v>
      </c>
      <c r="DT6" s="36">
        <f t="shared" ref="DT6:EB6" si="13">IF(DT7="",NA(),DT7)</f>
        <v>22.04</v>
      </c>
      <c r="DU6" s="36">
        <f t="shared" si="13"/>
        <v>20.57</v>
      </c>
      <c r="DV6" s="35">
        <f t="shared" si="13"/>
        <v>0</v>
      </c>
      <c r="DW6" s="36">
        <f t="shared" si="13"/>
        <v>20.420000000000002</v>
      </c>
      <c r="DX6" s="36">
        <f t="shared" si="13"/>
        <v>8.41</v>
      </c>
      <c r="DY6" s="36">
        <f t="shared" si="13"/>
        <v>8.7200000000000006</v>
      </c>
      <c r="DZ6" s="36">
        <f t="shared" si="13"/>
        <v>9.86</v>
      </c>
      <c r="EA6" s="36">
        <f t="shared" si="13"/>
        <v>11.16</v>
      </c>
      <c r="EB6" s="36">
        <f t="shared" si="13"/>
        <v>12.43</v>
      </c>
      <c r="EC6" s="35" t="str">
        <f>IF(EC7="","",IF(EC7="-","【-】","【"&amp;SUBSTITUTE(TEXT(EC7,"#,##0.00"),"-","△")&amp;"】"))</f>
        <v>【15.00】</v>
      </c>
      <c r="ED6" s="36">
        <f>IF(ED7="",NA(),ED7)</f>
        <v>0.78</v>
      </c>
      <c r="EE6" s="36">
        <f t="shared" ref="EE6:EM6" si="14">IF(EE7="",NA(),EE7)</f>
        <v>4.0599999999999996</v>
      </c>
      <c r="EF6" s="36">
        <f t="shared" si="14"/>
        <v>1.47</v>
      </c>
      <c r="EG6" s="35">
        <f t="shared" si="14"/>
        <v>0</v>
      </c>
      <c r="EH6" s="36">
        <f t="shared" si="14"/>
        <v>0.4</v>
      </c>
      <c r="EI6" s="36">
        <f t="shared" si="14"/>
        <v>0.66</v>
      </c>
      <c r="EJ6" s="36">
        <f t="shared" si="14"/>
        <v>0.64</v>
      </c>
      <c r="EK6" s="36">
        <f t="shared" si="14"/>
        <v>0.56000000000000005</v>
      </c>
      <c r="EL6" s="36">
        <f t="shared" si="14"/>
        <v>0.65</v>
      </c>
      <c r="EM6" s="36">
        <f t="shared" si="14"/>
        <v>0.46</v>
      </c>
      <c r="EN6" s="35" t="str">
        <f>IF(EN7="","",IF(EN7="-","【-】","【"&amp;SUBSTITUTE(TEXT(EN7,"#,##0.00"),"-","△")&amp;"】"))</f>
        <v>【0.76】</v>
      </c>
    </row>
    <row r="7" spans="1:144" s="37" customFormat="1" x14ac:dyDescent="0.15">
      <c r="A7" s="29"/>
      <c r="B7" s="38">
        <v>2016</v>
      </c>
      <c r="C7" s="38">
        <v>24082</v>
      </c>
      <c r="D7" s="38">
        <v>46</v>
      </c>
      <c r="E7" s="38">
        <v>1</v>
      </c>
      <c r="F7" s="38">
        <v>0</v>
      </c>
      <c r="G7" s="38">
        <v>1</v>
      </c>
      <c r="H7" s="38" t="s">
        <v>105</v>
      </c>
      <c r="I7" s="38" t="s">
        <v>106</v>
      </c>
      <c r="J7" s="38" t="s">
        <v>107</v>
      </c>
      <c r="K7" s="38" t="s">
        <v>108</v>
      </c>
      <c r="L7" s="38" t="s">
        <v>109</v>
      </c>
      <c r="M7" s="38"/>
      <c r="N7" s="39" t="s">
        <v>110</v>
      </c>
      <c r="O7" s="39">
        <v>36.700000000000003</v>
      </c>
      <c r="P7" s="39">
        <v>48.65</v>
      </c>
      <c r="Q7" s="39">
        <v>3236</v>
      </c>
      <c r="R7" s="39">
        <v>18249</v>
      </c>
      <c r="S7" s="39">
        <v>326.5</v>
      </c>
      <c r="T7" s="39">
        <v>55.89</v>
      </c>
      <c r="U7" s="39">
        <v>8835</v>
      </c>
      <c r="V7" s="39">
        <v>56.95</v>
      </c>
      <c r="W7" s="39">
        <v>155.13999999999999</v>
      </c>
      <c r="X7" s="39">
        <v>104.01</v>
      </c>
      <c r="Y7" s="39">
        <v>98.72</v>
      </c>
      <c r="Z7" s="39">
        <v>96.99</v>
      </c>
      <c r="AA7" s="39">
        <v>96.86</v>
      </c>
      <c r="AB7" s="39">
        <v>106.94</v>
      </c>
      <c r="AC7" s="39">
        <v>104.95</v>
      </c>
      <c r="AD7" s="39">
        <v>105.53</v>
      </c>
      <c r="AE7" s="39">
        <v>107.2</v>
      </c>
      <c r="AF7" s="39">
        <v>106.62</v>
      </c>
      <c r="AG7" s="39">
        <v>107.95</v>
      </c>
      <c r="AH7" s="39">
        <v>114.35</v>
      </c>
      <c r="AI7" s="39">
        <v>22.24</v>
      </c>
      <c r="AJ7" s="39">
        <v>18.39</v>
      </c>
      <c r="AK7" s="39">
        <v>27.74</v>
      </c>
      <c r="AL7" s="39">
        <v>31.62</v>
      </c>
      <c r="AM7" s="39">
        <v>24.47</v>
      </c>
      <c r="AN7" s="39">
        <v>26.81</v>
      </c>
      <c r="AO7" s="39">
        <v>28.31</v>
      </c>
      <c r="AP7" s="39">
        <v>13.46</v>
      </c>
      <c r="AQ7" s="39">
        <v>12.59</v>
      </c>
      <c r="AR7" s="39">
        <v>12.44</v>
      </c>
      <c r="AS7" s="39">
        <v>0.79</v>
      </c>
      <c r="AT7" s="39">
        <v>20389.810000000001</v>
      </c>
      <c r="AU7" s="39" t="s">
        <v>110</v>
      </c>
      <c r="AV7" s="39">
        <v>193.52</v>
      </c>
      <c r="AW7" s="39">
        <v>173</v>
      </c>
      <c r="AX7" s="39">
        <v>160.58000000000001</v>
      </c>
      <c r="AY7" s="39">
        <v>1002.64</v>
      </c>
      <c r="AZ7" s="39">
        <v>1164.51</v>
      </c>
      <c r="BA7" s="39">
        <v>434.72</v>
      </c>
      <c r="BB7" s="39">
        <v>416.14</v>
      </c>
      <c r="BC7" s="39">
        <v>371.89</v>
      </c>
      <c r="BD7" s="39">
        <v>262.87</v>
      </c>
      <c r="BE7" s="39">
        <v>701.11</v>
      </c>
      <c r="BF7" s="39">
        <v>673.79</v>
      </c>
      <c r="BG7" s="39">
        <v>630.96</v>
      </c>
      <c r="BH7" s="39">
        <v>591.62</v>
      </c>
      <c r="BI7" s="39">
        <v>541.49</v>
      </c>
      <c r="BJ7" s="39">
        <v>520.29999999999995</v>
      </c>
      <c r="BK7" s="39">
        <v>498.27</v>
      </c>
      <c r="BL7" s="39">
        <v>495.76</v>
      </c>
      <c r="BM7" s="39">
        <v>487.22</v>
      </c>
      <c r="BN7" s="39">
        <v>483.11</v>
      </c>
      <c r="BO7" s="39">
        <v>270.87</v>
      </c>
      <c r="BP7" s="39">
        <v>94.75</v>
      </c>
      <c r="BQ7" s="39">
        <v>68.02</v>
      </c>
      <c r="BR7" s="39">
        <v>81.44</v>
      </c>
      <c r="BS7" s="39">
        <v>86.79</v>
      </c>
      <c r="BT7" s="39">
        <v>97.29</v>
      </c>
      <c r="BU7" s="39">
        <v>90.69</v>
      </c>
      <c r="BV7" s="39">
        <v>90.64</v>
      </c>
      <c r="BW7" s="39">
        <v>93.66</v>
      </c>
      <c r="BX7" s="39">
        <v>92.76</v>
      </c>
      <c r="BY7" s="39">
        <v>93.28</v>
      </c>
      <c r="BZ7" s="39">
        <v>105.59</v>
      </c>
      <c r="CA7" s="39">
        <v>183.16</v>
      </c>
      <c r="CB7" s="39">
        <v>257.69</v>
      </c>
      <c r="CC7" s="39">
        <v>216.53</v>
      </c>
      <c r="CD7" s="39">
        <v>203.32</v>
      </c>
      <c r="CE7" s="39">
        <v>181.2</v>
      </c>
      <c r="CF7" s="39">
        <v>211.08</v>
      </c>
      <c r="CG7" s="39">
        <v>213.52</v>
      </c>
      <c r="CH7" s="39">
        <v>208.21</v>
      </c>
      <c r="CI7" s="39">
        <v>208.67</v>
      </c>
      <c r="CJ7" s="39">
        <v>208.29</v>
      </c>
      <c r="CK7" s="39">
        <v>163.27000000000001</v>
      </c>
      <c r="CL7" s="39">
        <v>57.49</v>
      </c>
      <c r="CM7" s="39">
        <v>54.08</v>
      </c>
      <c r="CN7" s="39">
        <v>63.04</v>
      </c>
      <c r="CO7" s="39">
        <v>56.32</v>
      </c>
      <c r="CP7" s="39">
        <v>61.34</v>
      </c>
      <c r="CQ7" s="39">
        <v>49.69</v>
      </c>
      <c r="CR7" s="39">
        <v>49.77</v>
      </c>
      <c r="CS7" s="39">
        <v>49.22</v>
      </c>
      <c r="CT7" s="39">
        <v>49.08</v>
      </c>
      <c r="CU7" s="39">
        <v>49.32</v>
      </c>
      <c r="CV7" s="39">
        <v>59.94</v>
      </c>
      <c r="CW7" s="39">
        <v>73.08</v>
      </c>
      <c r="CX7" s="39">
        <v>75.760000000000005</v>
      </c>
      <c r="CY7" s="39">
        <v>65.010000000000005</v>
      </c>
      <c r="CZ7" s="39">
        <v>72.510000000000005</v>
      </c>
      <c r="DA7" s="39">
        <v>68.05</v>
      </c>
      <c r="DB7" s="39">
        <v>80.010000000000005</v>
      </c>
      <c r="DC7" s="39">
        <v>79.98</v>
      </c>
      <c r="DD7" s="39">
        <v>79.48</v>
      </c>
      <c r="DE7" s="39">
        <v>79.3</v>
      </c>
      <c r="DF7" s="39">
        <v>79.34</v>
      </c>
      <c r="DG7" s="39">
        <v>90.22</v>
      </c>
      <c r="DH7" s="39">
        <v>45.83</v>
      </c>
      <c r="DI7" s="39">
        <v>46.9</v>
      </c>
      <c r="DJ7" s="39">
        <v>47.47</v>
      </c>
      <c r="DK7" s="39">
        <v>48.9</v>
      </c>
      <c r="DL7" s="39">
        <v>51.13</v>
      </c>
      <c r="DM7" s="39">
        <v>35.18</v>
      </c>
      <c r="DN7" s="39">
        <v>36.43</v>
      </c>
      <c r="DO7" s="39">
        <v>46.12</v>
      </c>
      <c r="DP7" s="39">
        <v>47.44</v>
      </c>
      <c r="DQ7" s="39">
        <v>48.3</v>
      </c>
      <c r="DR7" s="39">
        <v>47.91</v>
      </c>
      <c r="DS7" s="39">
        <v>26.1</v>
      </c>
      <c r="DT7" s="39">
        <v>22.04</v>
      </c>
      <c r="DU7" s="39">
        <v>20.57</v>
      </c>
      <c r="DV7" s="39">
        <v>0</v>
      </c>
      <c r="DW7" s="39">
        <v>20.420000000000002</v>
      </c>
      <c r="DX7" s="39">
        <v>8.41</v>
      </c>
      <c r="DY7" s="39">
        <v>8.7200000000000006</v>
      </c>
      <c r="DZ7" s="39">
        <v>9.86</v>
      </c>
      <c r="EA7" s="39">
        <v>11.16</v>
      </c>
      <c r="EB7" s="39">
        <v>12.43</v>
      </c>
      <c r="EC7" s="39">
        <v>15</v>
      </c>
      <c r="ED7" s="39">
        <v>0.78</v>
      </c>
      <c r="EE7" s="39">
        <v>4.0599999999999996</v>
      </c>
      <c r="EF7" s="39">
        <v>1.47</v>
      </c>
      <c r="EG7" s="39">
        <v>0</v>
      </c>
      <c r="EH7" s="39">
        <v>0.4</v>
      </c>
      <c r="EI7" s="39">
        <v>0.66</v>
      </c>
      <c r="EJ7" s="39">
        <v>0.64</v>
      </c>
      <c r="EK7" s="39">
        <v>0.56000000000000005</v>
      </c>
      <c r="EL7" s="39">
        <v>0.65</v>
      </c>
      <c r="EM7" s="39">
        <v>0.46</v>
      </c>
      <c r="EN7" s="39">
        <v>0.76</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2018-02-13T05:01:20Z</cp:lastPrinted>
  <dcterms:created xsi:type="dcterms:W3CDTF">2017-12-25T01:21:02Z</dcterms:created>
  <dcterms:modified xsi:type="dcterms:W3CDTF">2018-02-13T05:01:21Z</dcterms:modified>
  <cp:category/>
</cp:coreProperties>
</file>