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NYWlT2Z5S55b0Zbnvpn2GfzY6ETbg4JENSbSs93+YVIwkfjojh487KNCCGkHvI0ujc8cb4kI+0U61GtA01jsA==" workbookSaltValue="k8E4mbFrziUkcP1WPrXwVg==" workbookSpinCount="100000" lockStructure="1"/>
  <bookViews>
    <workbookView xWindow="10230" yWindow="-15" windowWidth="10260" windowHeight="798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<sst xmlns="http://schemas.openxmlformats.org/spreadsheetml/2006/main" count="245" uniqueCount="126">
  <si>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</si>
  <si>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</si>
  <si>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</si>
  <si>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</si>
  <si>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</si>
  <si>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</si>
  <si>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</si>
  <si>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</si>
  <si>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</si>
  <si>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</si>
  <si>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</si>
  <si>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</si>
  <si>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</si>
  <si>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</si>
  <si>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</si>
  <si>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</si>
  <si>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</si>
  <si>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</si>
  <si>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</si>
  <si>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</si>
  <si>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</si>
  <si>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</si>
  <si>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</si>
  <si>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</si>
  <si>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</si>
  <si>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</si>
  <si>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</si>
  <si>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</si>
  <si>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</si>
  <si>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</si>
  <si>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</si>
  <si>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</si>
  <si>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</si>
  <si>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</si>
  <si>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</si>
  <si>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</si>
  <si>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</si>
  <si>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</si>
  <si>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</si>
  <si>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</si>
  <si>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</si>
  <si>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</si>
  <si>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</si>
  <si>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</si>
  <si>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</si>
  <si>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</si>
  <si>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</si>
  <si>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</si>
  <si>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</si>
  <si>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</si>
  <si>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</si>
  <si>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</si>
  <si>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</si>
  <si>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</si>
  <si>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</si>
  <si>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</si>
  <si>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</si>
  <si>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</si>
  <si>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</si>
  <si>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</si>
  <si>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</si>
  <si>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</si>
  <si>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</si>
  <si>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</si>
  <si>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</si>
  <si>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</si>
  <si>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</si>
  <si>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</si>
  <si>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</si>
  <si>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</si>
  <si>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</si>
  <si>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</si>
  <si>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</si>
  <si>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</si>
  <si>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</si>
  <si>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</si>
  <si>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</si>
  <si>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</si>
  <si>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</si>
  <si>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</si>
  <si>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</si>
  <si>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</si>
  <si>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</si>
  <si>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</si>
  <si>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</si>
  <si>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</si>
  <si>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</si>
  <si>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</si>
  <si>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</si>
  <si>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</si>
  <si>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</si>
  <si>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</si>
  <si>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</si>
  <si>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</si>
  <si>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</si>
  <si>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</si>
  <si>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</si>
  <si>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</si>
  <si>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</si>
  <si>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</si>
  <si>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</si>
  <si>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</si>
  <si>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</si>
  <si>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</si>
  <si>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</si>
  <si>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</si>
  <si>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</si>
  <si>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</si>
  <si>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</si>
  <si>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</si>
  <si>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おいらせ町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</si>
  <si>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</si>
  <si>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</si>
  <si>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</si>
  <si>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</si>
  <si>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</si>
  <si>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</si>
  <si>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</si>
  <si>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</si>
  <si>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</si>
  <si>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</si>
  <si>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</si>
  <si>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</si>
  <si>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・管渠の状況であるが、一部供用開始から25年経過した施設があると共に、他の事業体からの移管により30年程度経過した施設もあり老朽化は進みつつある。
・管渠内の老朽化の詳細状況を確認するためカメラ調査を進めている。今後、全路線実施予定としている。
　現段階では、腐食や破損は少ないため、必要に応じ修繕工事で対応していくこととしている。
・全般的に老朽化が進みつつある状況から、ストックマネジメント計画を策定し、将来に備えた老朽化対策を進めていくことが必要となっている。</t>
    <phoneticPr fontId="4"/>
  </si>
  <si>
    <t>・経営面は、類似団体平均値と比較し多くの面で健全性に欠け、厳しい状況であるといえるため、持続可能な下水道事業運営のため経営面の改善努力が必要である。
・収入面では、使用料水準の適切性からも、使用料改定を検討する外、その他、下水道接続利用者の増加対策やその他の収入確保対策を検討する必要がある。
・支出面では、流域下水道事業の見直しが必要となっている。流域全体では、人口減少が始まり、計画人口も当初に比べ大きく減ってきている状況から、今後、各施設のスペックダウンを適切に行い、各種費用について低減させる検討が重要となっている。また、町直接運営に関する事項においても、経費の見直しを随時実施すると共に、将来においては、処理区毎の効率性等を勘案し、更新・長寿命化の休止区域も適切に判断していく必要性がある。</t>
    <phoneticPr fontId="4"/>
  </si>
  <si>
    <t xml:space="preserve">・水洗化率を除き、各数値とも類似団体平均値と比較し健全性に欠けている。
・収益的収支比率が今回68%に達したものの自立した運営となっていない。
　企業債残高が類似団体と比較し高い。これに伴い地方債償還費用が多額であるため、収入は一般会計に頼る状況である。
・汚水処理原価が高く、費用面の効率性の低さが顕著である。要因として地方債償還金が大きいことと、次いで、流域下水道維持管理負担金が大きいためである。
・水洗化率は高いため、将来において使用料総額の大きな増額見込みをすることが出来ず、収入面での課題の一つである。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</si>
</sst>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24"/>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0" xfId="0" applyFont="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13D-4019-B91A-07F3A2C3A7BD}"/>
            </c:ext>
          </c:extLst>
        </c:ser>
        <c:dLbls>
          <c:showLegendKey val="0"/>
          <c:showVal val="0"/>
          <c:showCatName val="0"/>
          <c:showSerName val="0"/>
          <c:showPercent val="0"/>
          <c:showBubbleSize val="0"/>
        </c:dLbls>
        <c:gapWidth val="150"/>
        <c:axId val="81659776"/>
        <c:axId val="8167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C13D-4019-B91A-07F3A2C3A7BD}"/>
            </c:ext>
          </c:extLst>
        </c:ser>
        <c:dLbls>
          <c:showLegendKey val="0"/>
          <c:showVal val="0"/>
          <c:showCatName val="0"/>
          <c:showSerName val="0"/>
          <c:showPercent val="0"/>
          <c:showBubbleSize val="0"/>
        </c:dLbls>
        <c:marker val="1"/>
        <c:smooth val="0"/>
        <c:axId val="81659776"/>
        <c:axId val="81670144"/>
      </c:lineChart>
      <c:dateAx>
        <c:axId val="81659776"/>
        <c:scaling>
          <c:orientation val="minMax"/>
        </c:scaling>
        <c:delete val="1"/>
        <c:axPos val="b"/>
        <c:numFmt formatCode="ge" sourceLinked="1"/>
        <c:majorTickMark val="none"/>
        <c:minorTickMark val="none"/>
        <c:tickLblPos val="none"/>
        <c:crossAx val="81670144"/>
        <c:crosses val="autoZero"/>
        <c:auto val="1"/>
        <c:lblOffset val="100"/>
        <c:baseTimeUnit val="years"/>
      </c:dateAx>
      <c:valAx>
        <c:axId val="8167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5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AD2-44F0-AA5E-45985451B7FC}"/>
            </c:ext>
          </c:extLst>
        </c:ser>
        <c:dLbls>
          <c:showLegendKey val="0"/>
          <c:showVal val="0"/>
          <c:showCatName val="0"/>
          <c:showSerName val="0"/>
          <c:showPercent val="0"/>
          <c:showBubbleSize val="0"/>
        </c:dLbls>
        <c:gapWidth val="150"/>
        <c:axId val="90150400"/>
        <c:axId val="9015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6AD2-44F0-AA5E-45985451B7FC}"/>
            </c:ext>
          </c:extLst>
        </c:ser>
        <c:dLbls>
          <c:showLegendKey val="0"/>
          <c:showVal val="0"/>
          <c:showCatName val="0"/>
          <c:showSerName val="0"/>
          <c:showPercent val="0"/>
          <c:showBubbleSize val="0"/>
        </c:dLbls>
        <c:marker val="1"/>
        <c:smooth val="0"/>
        <c:axId val="90150400"/>
        <c:axId val="90152320"/>
      </c:lineChart>
      <c:dateAx>
        <c:axId val="90150400"/>
        <c:scaling>
          <c:orientation val="minMax"/>
        </c:scaling>
        <c:delete val="1"/>
        <c:axPos val="b"/>
        <c:numFmt formatCode="ge" sourceLinked="1"/>
        <c:majorTickMark val="none"/>
        <c:minorTickMark val="none"/>
        <c:tickLblPos val="none"/>
        <c:crossAx val="90152320"/>
        <c:crosses val="autoZero"/>
        <c:auto val="1"/>
        <c:lblOffset val="100"/>
        <c:baseTimeUnit val="years"/>
      </c:dateAx>
      <c:valAx>
        <c:axId val="9015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5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87.9</c:v>
                </c:pt>
                <c:pt idx="1">
                  <c:v>89</c:v>
                </c:pt>
                <c:pt idx="2">
                  <c:v>90.06</c:v>
                </c:pt>
                <c:pt idx="3">
                  <c:v>91.37</c:v>
                </c:pt>
                <c:pt idx="4">
                  <c:v>92.73</c:v>
                </c:pt>
              </c:numCache>
            </c:numRef>
          </c:val>
          <c:extLst xmlns:c16r2="http://schemas.microsoft.com/office/drawing/2015/06/chart">
            <c:ext xmlns:c16="http://schemas.microsoft.com/office/drawing/2014/chart" uri="{C3380CC4-5D6E-409C-BE32-E72D297353CC}">
              <c16:uniqueId val="{00000000-7927-482B-A39C-285DBE70DC49}"/>
            </c:ext>
          </c:extLst>
        </c:ser>
        <c:dLbls>
          <c:showLegendKey val="0"/>
          <c:showVal val="0"/>
          <c:showCatName val="0"/>
          <c:showSerName val="0"/>
          <c:showPercent val="0"/>
          <c:showBubbleSize val="0"/>
        </c:dLbls>
        <c:gapWidth val="150"/>
        <c:axId val="90216320"/>
        <c:axId val="9021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7927-482B-A39C-285DBE70DC49}"/>
            </c:ext>
          </c:extLst>
        </c:ser>
        <c:dLbls>
          <c:showLegendKey val="0"/>
          <c:showVal val="0"/>
          <c:showCatName val="0"/>
          <c:showSerName val="0"/>
          <c:showPercent val="0"/>
          <c:showBubbleSize val="0"/>
        </c:dLbls>
        <c:marker val="1"/>
        <c:smooth val="0"/>
        <c:axId val="90216320"/>
        <c:axId val="90218496"/>
      </c:lineChart>
      <c:dateAx>
        <c:axId val="90216320"/>
        <c:scaling>
          <c:orientation val="minMax"/>
        </c:scaling>
        <c:delete val="1"/>
        <c:axPos val="b"/>
        <c:numFmt formatCode="ge" sourceLinked="1"/>
        <c:majorTickMark val="none"/>
        <c:minorTickMark val="none"/>
        <c:tickLblPos val="none"/>
        <c:crossAx val="90218496"/>
        <c:crosses val="autoZero"/>
        <c:auto val="1"/>
        <c:lblOffset val="100"/>
        <c:baseTimeUnit val="years"/>
      </c:dateAx>
      <c:valAx>
        <c:axId val="9021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1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46.78</c:v>
                </c:pt>
                <c:pt idx="1">
                  <c:v>47.55</c:v>
                </c:pt>
                <c:pt idx="2">
                  <c:v>48.03</c:v>
                </c:pt>
                <c:pt idx="3">
                  <c:v>50.08</c:v>
                </c:pt>
                <c:pt idx="4">
                  <c:v>68.709999999999994</c:v>
                </c:pt>
              </c:numCache>
            </c:numRef>
          </c:val>
          <c:extLst xmlns:c16r2="http://schemas.microsoft.com/office/drawing/2015/06/chart">
            <c:ext xmlns:c16="http://schemas.microsoft.com/office/drawing/2014/chart" uri="{C3380CC4-5D6E-409C-BE32-E72D297353CC}">
              <c16:uniqueId val="{00000000-D7F8-48F3-9EE2-3B81FFE18346}"/>
            </c:ext>
          </c:extLst>
        </c:ser>
        <c:dLbls>
          <c:showLegendKey val="0"/>
          <c:showVal val="0"/>
          <c:showCatName val="0"/>
          <c:showSerName val="0"/>
          <c:showPercent val="0"/>
          <c:showBubbleSize val="0"/>
        </c:dLbls>
        <c:gapWidth val="150"/>
        <c:axId val="81697024"/>
        <c:axId val="8170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7F8-48F3-9EE2-3B81FFE18346}"/>
            </c:ext>
          </c:extLst>
        </c:ser>
        <c:dLbls>
          <c:showLegendKey val="0"/>
          <c:showVal val="0"/>
          <c:showCatName val="0"/>
          <c:showSerName val="0"/>
          <c:showPercent val="0"/>
          <c:showBubbleSize val="0"/>
        </c:dLbls>
        <c:marker val="1"/>
        <c:smooth val="0"/>
        <c:axId val="81697024"/>
        <c:axId val="81707392"/>
      </c:lineChart>
      <c:dateAx>
        <c:axId val="81697024"/>
        <c:scaling>
          <c:orientation val="minMax"/>
        </c:scaling>
        <c:delete val="1"/>
        <c:axPos val="b"/>
        <c:numFmt formatCode="ge" sourceLinked="1"/>
        <c:majorTickMark val="none"/>
        <c:minorTickMark val="none"/>
        <c:tickLblPos val="none"/>
        <c:crossAx val="81707392"/>
        <c:crosses val="autoZero"/>
        <c:auto val="1"/>
        <c:lblOffset val="100"/>
        <c:baseTimeUnit val="years"/>
      </c:dateAx>
      <c:valAx>
        <c:axId val="8170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9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84-4831-8DC9-025C21242086}"/>
            </c:ext>
          </c:extLst>
        </c:ser>
        <c:dLbls>
          <c:showLegendKey val="0"/>
          <c:showVal val="0"/>
          <c:showCatName val="0"/>
          <c:showSerName val="0"/>
          <c:showPercent val="0"/>
          <c:showBubbleSize val="0"/>
        </c:dLbls>
        <c:gapWidth val="150"/>
        <c:axId val="82016896"/>
        <c:axId val="8201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84-4831-8DC9-025C21242086}"/>
            </c:ext>
          </c:extLst>
        </c:ser>
        <c:dLbls>
          <c:showLegendKey val="0"/>
          <c:showVal val="0"/>
          <c:showCatName val="0"/>
          <c:showSerName val="0"/>
          <c:showPercent val="0"/>
          <c:showBubbleSize val="0"/>
        </c:dLbls>
        <c:marker val="1"/>
        <c:smooth val="0"/>
        <c:axId val="82016896"/>
        <c:axId val="82019072"/>
      </c:lineChart>
      <c:dateAx>
        <c:axId val="82016896"/>
        <c:scaling>
          <c:orientation val="minMax"/>
        </c:scaling>
        <c:delete val="1"/>
        <c:axPos val="b"/>
        <c:numFmt formatCode="ge" sourceLinked="1"/>
        <c:majorTickMark val="none"/>
        <c:minorTickMark val="none"/>
        <c:tickLblPos val="none"/>
        <c:crossAx val="82019072"/>
        <c:crosses val="autoZero"/>
        <c:auto val="1"/>
        <c:lblOffset val="100"/>
        <c:baseTimeUnit val="years"/>
      </c:dateAx>
      <c:valAx>
        <c:axId val="8201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1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71-4CA3-8CD8-19D9789244B9}"/>
            </c:ext>
          </c:extLst>
        </c:ser>
        <c:dLbls>
          <c:showLegendKey val="0"/>
          <c:showVal val="0"/>
          <c:showCatName val="0"/>
          <c:showSerName val="0"/>
          <c:showPercent val="0"/>
          <c:showBubbleSize val="0"/>
        </c:dLbls>
        <c:gapWidth val="150"/>
        <c:axId val="82037760"/>
        <c:axId val="8330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71-4CA3-8CD8-19D9789244B9}"/>
            </c:ext>
          </c:extLst>
        </c:ser>
        <c:dLbls>
          <c:showLegendKey val="0"/>
          <c:showVal val="0"/>
          <c:showCatName val="0"/>
          <c:showSerName val="0"/>
          <c:showPercent val="0"/>
          <c:showBubbleSize val="0"/>
        </c:dLbls>
        <c:marker val="1"/>
        <c:smooth val="0"/>
        <c:axId val="82037760"/>
        <c:axId val="83305600"/>
      </c:lineChart>
      <c:dateAx>
        <c:axId val="82037760"/>
        <c:scaling>
          <c:orientation val="minMax"/>
        </c:scaling>
        <c:delete val="1"/>
        <c:axPos val="b"/>
        <c:numFmt formatCode="ge" sourceLinked="1"/>
        <c:majorTickMark val="none"/>
        <c:minorTickMark val="none"/>
        <c:tickLblPos val="none"/>
        <c:crossAx val="83305600"/>
        <c:crosses val="autoZero"/>
        <c:auto val="1"/>
        <c:lblOffset val="100"/>
        <c:baseTimeUnit val="years"/>
      </c:dateAx>
      <c:valAx>
        <c:axId val="8330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3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403-49F9-A2E7-9A4B667BE572}"/>
            </c:ext>
          </c:extLst>
        </c:ser>
        <c:dLbls>
          <c:showLegendKey val="0"/>
          <c:showVal val="0"/>
          <c:showCatName val="0"/>
          <c:showSerName val="0"/>
          <c:showPercent val="0"/>
          <c:showBubbleSize val="0"/>
        </c:dLbls>
        <c:gapWidth val="150"/>
        <c:axId val="83345408"/>
        <c:axId val="8334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403-49F9-A2E7-9A4B667BE572}"/>
            </c:ext>
          </c:extLst>
        </c:ser>
        <c:dLbls>
          <c:showLegendKey val="0"/>
          <c:showVal val="0"/>
          <c:showCatName val="0"/>
          <c:showSerName val="0"/>
          <c:showPercent val="0"/>
          <c:showBubbleSize val="0"/>
        </c:dLbls>
        <c:marker val="1"/>
        <c:smooth val="0"/>
        <c:axId val="83345408"/>
        <c:axId val="83347328"/>
      </c:lineChart>
      <c:dateAx>
        <c:axId val="83345408"/>
        <c:scaling>
          <c:orientation val="minMax"/>
        </c:scaling>
        <c:delete val="1"/>
        <c:axPos val="b"/>
        <c:numFmt formatCode="ge" sourceLinked="1"/>
        <c:majorTickMark val="none"/>
        <c:minorTickMark val="none"/>
        <c:tickLblPos val="none"/>
        <c:crossAx val="83347328"/>
        <c:crosses val="autoZero"/>
        <c:auto val="1"/>
        <c:lblOffset val="100"/>
        <c:baseTimeUnit val="years"/>
      </c:dateAx>
      <c:valAx>
        <c:axId val="8334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4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43-4F09-826D-6F93153DA155}"/>
            </c:ext>
          </c:extLst>
        </c:ser>
        <c:dLbls>
          <c:showLegendKey val="0"/>
          <c:showVal val="0"/>
          <c:showCatName val="0"/>
          <c:showSerName val="0"/>
          <c:showPercent val="0"/>
          <c:showBubbleSize val="0"/>
        </c:dLbls>
        <c:gapWidth val="150"/>
        <c:axId val="90003712"/>
        <c:axId val="9000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43-4F09-826D-6F93153DA155}"/>
            </c:ext>
          </c:extLst>
        </c:ser>
        <c:dLbls>
          <c:showLegendKey val="0"/>
          <c:showVal val="0"/>
          <c:showCatName val="0"/>
          <c:showSerName val="0"/>
          <c:showPercent val="0"/>
          <c:showBubbleSize val="0"/>
        </c:dLbls>
        <c:marker val="1"/>
        <c:smooth val="0"/>
        <c:axId val="90003712"/>
        <c:axId val="90009984"/>
      </c:lineChart>
      <c:dateAx>
        <c:axId val="90003712"/>
        <c:scaling>
          <c:orientation val="minMax"/>
        </c:scaling>
        <c:delete val="1"/>
        <c:axPos val="b"/>
        <c:numFmt formatCode="ge" sourceLinked="1"/>
        <c:majorTickMark val="none"/>
        <c:minorTickMark val="none"/>
        <c:tickLblPos val="none"/>
        <c:crossAx val="90009984"/>
        <c:crosses val="autoZero"/>
        <c:auto val="1"/>
        <c:lblOffset val="100"/>
        <c:baseTimeUnit val="years"/>
      </c:dateAx>
      <c:valAx>
        <c:axId val="9000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0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3394.48</c:v>
                </c:pt>
                <c:pt idx="1">
                  <c:v>3264.09</c:v>
                </c:pt>
                <c:pt idx="2">
                  <c:v>3133.33</c:v>
                </c:pt>
                <c:pt idx="3">
                  <c:v>2928.08</c:v>
                </c:pt>
                <c:pt idx="4">
                  <c:v>2716.53</c:v>
                </c:pt>
              </c:numCache>
            </c:numRef>
          </c:val>
          <c:extLst xmlns:c16r2="http://schemas.microsoft.com/office/drawing/2015/06/chart">
            <c:ext xmlns:c16="http://schemas.microsoft.com/office/drawing/2014/chart" uri="{C3380CC4-5D6E-409C-BE32-E72D297353CC}">
              <c16:uniqueId val="{00000000-16BD-4B3A-A392-822E8E1D3C96}"/>
            </c:ext>
          </c:extLst>
        </c:ser>
        <c:dLbls>
          <c:showLegendKey val="0"/>
          <c:showVal val="0"/>
          <c:showCatName val="0"/>
          <c:showSerName val="0"/>
          <c:showPercent val="0"/>
          <c:showBubbleSize val="0"/>
        </c:dLbls>
        <c:gapWidth val="150"/>
        <c:axId val="90315008"/>
        <c:axId val="9031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16BD-4B3A-A392-822E8E1D3C96}"/>
            </c:ext>
          </c:extLst>
        </c:ser>
        <c:dLbls>
          <c:showLegendKey val="0"/>
          <c:showVal val="0"/>
          <c:showCatName val="0"/>
          <c:showSerName val="0"/>
          <c:showPercent val="0"/>
          <c:showBubbleSize val="0"/>
        </c:dLbls>
        <c:marker val="1"/>
        <c:smooth val="0"/>
        <c:axId val="90315008"/>
        <c:axId val="90317184"/>
      </c:lineChart>
      <c:dateAx>
        <c:axId val="90315008"/>
        <c:scaling>
          <c:orientation val="minMax"/>
        </c:scaling>
        <c:delete val="1"/>
        <c:axPos val="b"/>
        <c:numFmt formatCode="ge" sourceLinked="1"/>
        <c:majorTickMark val="none"/>
        <c:minorTickMark val="none"/>
        <c:tickLblPos val="none"/>
        <c:crossAx val="90317184"/>
        <c:crosses val="autoZero"/>
        <c:auto val="1"/>
        <c:lblOffset val="100"/>
        <c:baseTimeUnit val="years"/>
      </c:dateAx>
      <c:valAx>
        <c:axId val="9031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1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22.54</c:v>
                </c:pt>
                <c:pt idx="1">
                  <c:v>22.8</c:v>
                </c:pt>
                <c:pt idx="2">
                  <c:v>23.67</c:v>
                </c:pt>
                <c:pt idx="3">
                  <c:v>23.64</c:v>
                </c:pt>
                <c:pt idx="4">
                  <c:v>25.87</c:v>
                </c:pt>
              </c:numCache>
            </c:numRef>
          </c:val>
          <c:extLst xmlns:c16r2="http://schemas.microsoft.com/office/drawing/2015/06/chart">
            <c:ext xmlns:c16="http://schemas.microsoft.com/office/drawing/2014/chart" uri="{C3380CC4-5D6E-409C-BE32-E72D297353CC}">
              <c16:uniqueId val="{00000000-A554-4D9B-9E9B-76BA8FD5778F}"/>
            </c:ext>
          </c:extLst>
        </c:ser>
        <c:dLbls>
          <c:showLegendKey val="0"/>
          <c:showVal val="0"/>
          <c:showCatName val="0"/>
          <c:showSerName val="0"/>
          <c:showPercent val="0"/>
          <c:showBubbleSize val="0"/>
        </c:dLbls>
        <c:gapWidth val="150"/>
        <c:axId val="90342528"/>
        <c:axId val="9034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A554-4D9B-9E9B-76BA8FD5778F}"/>
            </c:ext>
          </c:extLst>
        </c:ser>
        <c:dLbls>
          <c:showLegendKey val="0"/>
          <c:showVal val="0"/>
          <c:showCatName val="0"/>
          <c:showSerName val="0"/>
          <c:showPercent val="0"/>
          <c:showBubbleSize val="0"/>
        </c:dLbls>
        <c:marker val="1"/>
        <c:smooth val="0"/>
        <c:axId val="90342528"/>
        <c:axId val="90344448"/>
      </c:lineChart>
      <c:dateAx>
        <c:axId val="90342528"/>
        <c:scaling>
          <c:orientation val="minMax"/>
        </c:scaling>
        <c:delete val="1"/>
        <c:axPos val="b"/>
        <c:numFmt formatCode="ge" sourceLinked="1"/>
        <c:majorTickMark val="none"/>
        <c:minorTickMark val="none"/>
        <c:tickLblPos val="none"/>
        <c:crossAx val="90344448"/>
        <c:crosses val="autoZero"/>
        <c:auto val="1"/>
        <c:lblOffset val="100"/>
        <c:baseTimeUnit val="years"/>
      </c:dateAx>
      <c:valAx>
        <c:axId val="9034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4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651.80999999999995</c:v>
                </c:pt>
                <c:pt idx="1">
                  <c:v>661.29</c:v>
                </c:pt>
                <c:pt idx="2">
                  <c:v>641.20000000000005</c:v>
                </c:pt>
                <c:pt idx="3">
                  <c:v>638.83000000000004</c:v>
                </c:pt>
                <c:pt idx="4">
                  <c:v>584.35</c:v>
                </c:pt>
              </c:numCache>
            </c:numRef>
          </c:val>
          <c:extLst xmlns:c16r2="http://schemas.microsoft.com/office/drawing/2015/06/chart">
            <c:ext xmlns:c16="http://schemas.microsoft.com/office/drawing/2014/chart" uri="{C3380CC4-5D6E-409C-BE32-E72D297353CC}">
              <c16:uniqueId val="{00000000-2957-4519-B3F6-4765C5B07903}"/>
            </c:ext>
          </c:extLst>
        </c:ser>
        <c:dLbls>
          <c:showLegendKey val="0"/>
          <c:showVal val="0"/>
          <c:showCatName val="0"/>
          <c:showSerName val="0"/>
          <c:showPercent val="0"/>
          <c:showBubbleSize val="0"/>
        </c:dLbls>
        <c:gapWidth val="150"/>
        <c:axId val="90121344"/>
        <c:axId val="9012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2957-4519-B3F6-4765C5B07903}"/>
            </c:ext>
          </c:extLst>
        </c:ser>
        <c:dLbls>
          <c:showLegendKey val="0"/>
          <c:showVal val="0"/>
          <c:showCatName val="0"/>
          <c:showSerName val="0"/>
          <c:showPercent val="0"/>
          <c:showBubbleSize val="0"/>
        </c:dLbls>
        <c:marker val="1"/>
        <c:smooth val="0"/>
        <c:axId val="90121344"/>
        <c:axId val="90123264"/>
      </c:lineChart>
      <c:dateAx>
        <c:axId val="90121344"/>
        <c:scaling>
          <c:orientation val="minMax"/>
        </c:scaling>
        <c:delete val="1"/>
        <c:axPos val="b"/>
        <c:numFmt formatCode="ge" sourceLinked="1"/>
        <c:majorTickMark val="none"/>
        <c:minorTickMark val="none"/>
        <c:tickLblPos val="none"/>
        <c:crossAx val="90123264"/>
        <c:crosses val="autoZero"/>
        <c:auto val="1"/>
        <c:lblOffset val="100"/>
        <c:baseTimeUnit val="years"/>
      </c:dateAx>
      <c:valAx>
        <c:axId val="9012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2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6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1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1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青森県　おいらせ町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42" t="s">
        <v>5</v>
      </c>
      <c r="AE7" s="42"/>
      <c r="AF7" s="42"/>
      <c r="AG7" s="42"/>
      <c r="AH7" s="42"/>
      <c r="AI7" s="42"/>
      <c r="AJ7" s="42"/>
      <c r="AK7" s="3"/>
      <c r="AL7" s="42" t="s">
        <v>6</v>
      </c>
      <c r="AM7" s="42"/>
      <c r="AN7" s="42"/>
      <c r="AO7" s="42"/>
      <c r="AP7" s="42"/>
      <c r="AQ7" s="42"/>
      <c r="AR7" s="42"/>
      <c r="AS7" s="42"/>
      <c r="AT7" s="42" t="s">
        <v>7</v>
      </c>
      <c r="AU7" s="42"/>
      <c r="AV7" s="42"/>
      <c r="AW7" s="42"/>
      <c r="AX7" s="42"/>
      <c r="AY7" s="42"/>
      <c r="AZ7" s="42"/>
      <c r="BA7" s="42"/>
      <c r="BB7" s="42" t="s">
        <v>8</v>
      </c>
      <c r="BC7" s="42"/>
      <c r="BD7" s="42"/>
      <c r="BE7" s="42"/>
      <c r="BF7" s="42"/>
      <c r="BG7" s="42"/>
      <c r="BH7" s="42"/>
      <c r="BI7" s="42"/>
      <c r="BJ7" s="3"/>
      <c r="BK7" s="3"/>
      <c r="BL7" s="4" t="s">
        <v>9</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47" t="str">
        <f>データ!$M$6</f>
        <v>非設置</v>
      </c>
      <c r="AE8" s="47"/>
      <c r="AF8" s="47"/>
      <c r="AG8" s="47"/>
      <c r="AH8" s="47"/>
      <c r="AI8" s="47"/>
      <c r="AJ8" s="47"/>
      <c r="AK8" s="3"/>
      <c r="AL8" s="48">
        <f>データ!S6</f>
        <v>25300</v>
      </c>
      <c r="AM8" s="48"/>
      <c r="AN8" s="48"/>
      <c r="AO8" s="48"/>
      <c r="AP8" s="48"/>
      <c r="AQ8" s="48"/>
      <c r="AR8" s="48"/>
      <c r="AS8" s="48"/>
      <c r="AT8" s="43">
        <f>データ!T6</f>
        <v>71.959999999999994</v>
      </c>
      <c r="AU8" s="43"/>
      <c r="AV8" s="43"/>
      <c r="AW8" s="43"/>
      <c r="AX8" s="43"/>
      <c r="AY8" s="43"/>
      <c r="AZ8" s="43"/>
      <c r="BA8" s="43"/>
      <c r="BB8" s="43">
        <f>データ!U6</f>
        <v>351.58</v>
      </c>
      <c r="BC8" s="43"/>
      <c r="BD8" s="43"/>
      <c r="BE8" s="43"/>
      <c r="BF8" s="43"/>
      <c r="BG8" s="43"/>
      <c r="BH8" s="43"/>
      <c r="BI8" s="43"/>
      <c r="BJ8" s="3"/>
      <c r="BK8" s="3"/>
      <c r="BL8" s="44" t="s">
        <v>10</v>
      </c>
      <c r="BM8" s="45"/>
      <c r="BN8" s="7" t="s">
        <v>11</v>
      </c>
      <c r="BO8" s="8"/>
      <c r="BP8" s="8"/>
      <c r="BQ8" s="8"/>
      <c r="BR8" s="8"/>
      <c r="BS8" s="8"/>
      <c r="BT8" s="8"/>
      <c r="BU8" s="8"/>
      <c r="BV8" s="8"/>
      <c r="BW8" s="8"/>
      <c r="BX8" s="8"/>
      <c r="BY8" s="9"/>
    </row>
    <row r="9" spans="1:78" ht="18.75" customHeight="1" x14ac:dyDescent="0.15">
      <c r="A9" s="2"/>
      <c r="B9" s="42" t="s">
        <v>12</v>
      </c>
      <c r="C9" s="42"/>
      <c r="D9" s="42"/>
      <c r="E9" s="42"/>
      <c r="F9" s="42"/>
      <c r="G9" s="42"/>
      <c r="H9" s="42"/>
      <c r="I9" s="42" t="s">
        <v>13</v>
      </c>
      <c r="J9" s="42"/>
      <c r="K9" s="42"/>
      <c r="L9" s="42"/>
      <c r="M9" s="42"/>
      <c r="N9" s="42"/>
      <c r="O9" s="42"/>
      <c r="P9" s="42" t="s">
        <v>14</v>
      </c>
      <c r="Q9" s="42"/>
      <c r="R9" s="42"/>
      <c r="S9" s="42"/>
      <c r="T9" s="42"/>
      <c r="U9" s="42"/>
      <c r="V9" s="42"/>
      <c r="W9" s="42" t="s">
        <v>15</v>
      </c>
      <c r="X9" s="42"/>
      <c r="Y9" s="42"/>
      <c r="Z9" s="42"/>
      <c r="AA9" s="42"/>
      <c r="AB9" s="42"/>
      <c r="AC9" s="42"/>
      <c r="AD9" s="42" t="s">
        <v>16</v>
      </c>
      <c r="AE9" s="42"/>
      <c r="AF9" s="42"/>
      <c r="AG9" s="42"/>
      <c r="AH9" s="42"/>
      <c r="AI9" s="42"/>
      <c r="AJ9" s="42"/>
      <c r="AK9" s="3"/>
      <c r="AL9" s="42" t="s">
        <v>17</v>
      </c>
      <c r="AM9" s="42"/>
      <c r="AN9" s="42"/>
      <c r="AO9" s="42"/>
      <c r="AP9" s="42"/>
      <c r="AQ9" s="42"/>
      <c r="AR9" s="42"/>
      <c r="AS9" s="42"/>
      <c r="AT9" s="42" t="s">
        <v>18</v>
      </c>
      <c r="AU9" s="42"/>
      <c r="AV9" s="42"/>
      <c r="AW9" s="42"/>
      <c r="AX9" s="42"/>
      <c r="AY9" s="42"/>
      <c r="AZ9" s="42"/>
      <c r="BA9" s="42"/>
      <c r="BB9" s="42" t="s">
        <v>19</v>
      </c>
      <c r="BC9" s="42"/>
      <c r="BD9" s="42"/>
      <c r="BE9" s="42"/>
      <c r="BF9" s="42"/>
      <c r="BG9" s="42"/>
      <c r="BH9" s="42"/>
      <c r="BI9" s="42"/>
      <c r="BJ9" s="3"/>
      <c r="BK9" s="3"/>
      <c r="BL9" s="49" t="s">
        <v>20</v>
      </c>
      <c r="BM9" s="50"/>
      <c r="BN9" s="10" t="s">
        <v>21</v>
      </c>
      <c r="BO9" s="11"/>
      <c r="BP9" s="11"/>
      <c r="BQ9" s="11"/>
      <c r="BR9" s="11"/>
      <c r="BS9" s="11"/>
      <c r="BT9" s="11"/>
      <c r="BU9" s="11"/>
      <c r="BV9" s="11"/>
      <c r="BW9" s="11"/>
      <c r="BX9" s="11"/>
      <c r="BY9" s="12"/>
    </row>
    <row r="10" spans="1:78" ht="18.75" customHeight="1" x14ac:dyDescent="0.15">
      <c r="A10" s="2"/>
      <c r="B10" s="43" t="str">
        <f>データ!N6</f>
        <v>-</v>
      </c>
      <c r="C10" s="43"/>
      <c r="D10" s="43"/>
      <c r="E10" s="43"/>
      <c r="F10" s="43"/>
      <c r="G10" s="43"/>
      <c r="H10" s="43"/>
      <c r="I10" s="43" t="str">
        <f>データ!O6</f>
        <v>該当数値なし</v>
      </c>
      <c r="J10" s="43"/>
      <c r="K10" s="43"/>
      <c r="L10" s="43"/>
      <c r="M10" s="43"/>
      <c r="N10" s="43"/>
      <c r="O10" s="43"/>
      <c r="P10" s="43">
        <f>データ!P6</f>
        <v>58.81</v>
      </c>
      <c r="Q10" s="43"/>
      <c r="R10" s="43"/>
      <c r="S10" s="43"/>
      <c r="T10" s="43"/>
      <c r="U10" s="43"/>
      <c r="V10" s="43"/>
      <c r="W10" s="43">
        <f>データ!Q6</f>
        <v>83.6</v>
      </c>
      <c r="X10" s="43"/>
      <c r="Y10" s="43"/>
      <c r="Z10" s="43"/>
      <c r="AA10" s="43"/>
      <c r="AB10" s="43"/>
      <c r="AC10" s="43"/>
      <c r="AD10" s="48">
        <f>データ!R6</f>
        <v>2592</v>
      </c>
      <c r="AE10" s="48"/>
      <c r="AF10" s="48"/>
      <c r="AG10" s="48"/>
      <c r="AH10" s="48"/>
      <c r="AI10" s="48"/>
      <c r="AJ10" s="48"/>
      <c r="AK10" s="2"/>
      <c r="AL10" s="48">
        <f>データ!V6</f>
        <v>14793</v>
      </c>
      <c r="AM10" s="48"/>
      <c r="AN10" s="48"/>
      <c r="AO10" s="48"/>
      <c r="AP10" s="48"/>
      <c r="AQ10" s="48"/>
      <c r="AR10" s="48"/>
      <c r="AS10" s="48"/>
      <c r="AT10" s="43">
        <f>データ!W6</f>
        <v>5.97</v>
      </c>
      <c r="AU10" s="43"/>
      <c r="AV10" s="43"/>
      <c r="AW10" s="43"/>
      <c r="AX10" s="43"/>
      <c r="AY10" s="43"/>
      <c r="AZ10" s="43"/>
      <c r="BA10" s="43"/>
      <c r="BB10" s="43">
        <f>データ!X6</f>
        <v>2477.89</v>
      </c>
      <c r="BC10" s="43"/>
      <c r="BD10" s="43"/>
      <c r="BE10" s="43"/>
      <c r="BF10" s="43"/>
      <c r="BG10" s="43"/>
      <c r="BH10" s="43"/>
      <c r="BI10" s="43"/>
      <c r="BJ10" s="2"/>
      <c r="BK10" s="2"/>
      <c r="BL10" s="51" t="s">
        <v>22</v>
      </c>
      <c r="BM10" s="52"/>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61" t="s">
        <v>26</v>
      </c>
      <c r="BM14" s="62"/>
      <c r="BN14" s="62"/>
      <c r="BO14" s="62"/>
      <c r="BP14" s="62"/>
      <c r="BQ14" s="62"/>
      <c r="BR14" s="62"/>
      <c r="BS14" s="62"/>
      <c r="BT14" s="62"/>
      <c r="BU14" s="62"/>
      <c r="BV14" s="62"/>
      <c r="BW14" s="62"/>
      <c r="BX14" s="62"/>
      <c r="BY14" s="62"/>
      <c r="BZ14" s="63"/>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64"/>
      <c r="BM15" s="65"/>
      <c r="BN15" s="65"/>
      <c r="BO15" s="65"/>
      <c r="BP15" s="65"/>
      <c r="BQ15" s="65"/>
      <c r="BR15" s="65"/>
      <c r="BS15" s="65"/>
      <c r="BT15" s="65"/>
      <c r="BU15" s="65"/>
      <c r="BV15" s="65"/>
      <c r="BW15" s="65"/>
      <c r="BX15" s="65"/>
      <c r="BY15" s="65"/>
      <c r="BZ15" s="6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125</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73" t="s">
        <v>27</v>
      </c>
      <c r="D34" s="73"/>
      <c r="E34" s="73"/>
      <c r="F34" s="73"/>
      <c r="G34" s="73"/>
      <c r="H34" s="73"/>
      <c r="I34" s="73"/>
      <c r="J34" s="73"/>
      <c r="K34" s="73"/>
      <c r="L34" s="73"/>
      <c r="M34" s="73"/>
      <c r="N34" s="73"/>
      <c r="O34" s="73"/>
      <c r="P34" s="73"/>
      <c r="Q34" s="19"/>
      <c r="R34" s="73" t="s">
        <v>28</v>
      </c>
      <c r="S34" s="73"/>
      <c r="T34" s="73"/>
      <c r="U34" s="73"/>
      <c r="V34" s="73"/>
      <c r="W34" s="73"/>
      <c r="X34" s="73"/>
      <c r="Y34" s="73"/>
      <c r="Z34" s="73"/>
      <c r="AA34" s="73"/>
      <c r="AB34" s="73"/>
      <c r="AC34" s="73"/>
      <c r="AD34" s="73"/>
      <c r="AE34" s="73"/>
      <c r="AF34" s="19"/>
      <c r="AG34" s="73" t="s">
        <v>29</v>
      </c>
      <c r="AH34" s="73"/>
      <c r="AI34" s="73"/>
      <c r="AJ34" s="73"/>
      <c r="AK34" s="73"/>
      <c r="AL34" s="73"/>
      <c r="AM34" s="73"/>
      <c r="AN34" s="73"/>
      <c r="AO34" s="73"/>
      <c r="AP34" s="73"/>
      <c r="AQ34" s="73"/>
      <c r="AR34" s="73"/>
      <c r="AS34" s="73"/>
      <c r="AT34" s="73"/>
      <c r="AU34" s="19"/>
      <c r="AV34" s="73" t="s">
        <v>30</v>
      </c>
      <c r="AW34" s="73"/>
      <c r="AX34" s="73"/>
      <c r="AY34" s="73"/>
      <c r="AZ34" s="73"/>
      <c r="BA34" s="73"/>
      <c r="BB34" s="73"/>
      <c r="BC34" s="73"/>
      <c r="BD34" s="73"/>
      <c r="BE34" s="73"/>
      <c r="BF34" s="73"/>
      <c r="BG34" s="73"/>
      <c r="BH34" s="73"/>
      <c r="BI34" s="73"/>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73"/>
      <c r="D35" s="73"/>
      <c r="E35" s="73"/>
      <c r="F35" s="73"/>
      <c r="G35" s="73"/>
      <c r="H35" s="73"/>
      <c r="I35" s="73"/>
      <c r="J35" s="73"/>
      <c r="K35" s="73"/>
      <c r="L35" s="73"/>
      <c r="M35" s="73"/>
      <c r="N35" s="73"/>
      <c r="O35" s="73"/>
      <c r="P35" s="73"/>
      <c r="Q35" s="19"/>
      <c r="R35" s="73"/>
      <c r="S35" s="73"/>
      <c r="T35" s="73"/>
      <c r="U35" s="73"/>
      <c r="V35" s="73"/>
      <c r="W35" s="73"/>
      <c r="X35" s="73"/>
      <c r="Y35" s="73"/>
      <c r="Z35" s="73"/>
      <c r="AA35" s="73"/>
      <c r="AB35" s="73"/>
      <c r="AC35" s="73"/>
      <c r="AD35" s="73"/>
      <c r="AE35" s="73"/>
      <c r="AF35" s="19"/>
      <c r="AG35" s="73"/>
      <c r="AH35" s="73"/>
      <c r="AI35" s="73"/>
      <c r="AJ35" s="73"/>
      <c r="AK35" s="73"/>
      <c r="AL35" s="73"/>
      <c r="AM35" s="73"/>
      <c r="AN35" s="73"/>
      <c r="AO35" s="73"/>
      <c r="AP35" s="73"/>
      <c r="AQ35" s="73"/>
      <c r="AR35" s="73"/>
      <c r="AS35" s="73"/>
      <c r="AT35" s="73"/>
      <c r="AU35" s="19"/>
      <c r="AV35" s="73"/>
      <c r="AW35" s="73"/>
      <c r="AX35" s="73"/>
      <c r="AY35" s="73"/>
      <c r="AZ35" s="73"/>
      <c r="BA35" s="73"/>
      <c r="BB35" s="73"/>
      <c r="BC35" s="73"/>
      <c r="BD35" s="73"/>
      <c r="BE35" s="73"/>
      <c r="BF35" s="73"/>
      <c r="BG35" s="73"/>
      <c r="BH35" s="73"/>
      <c r="BI35" s="73"/>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1" t="s">
        <v>31</v>
      </c>
      <c r="BM45" s="62"/>
      <c r="BN45" s="62"/>
      <c r="BO45" s="62"/>
      <c r="BP45" s="62"/>
      <c r="BQ45" s="62"/>
      <c r="BR45" s="62"/>
      <c r="BS45" s="62"/>
      <c r="BT45" s="62"/>
      <c r="BU45" s="62"/>
      <c r="BV45" s="62"/>
      <c r="BW45" s="62"/>
      <c r="BX45" s="62"/>
      <c r="BY45" s="62"/>
      <c r="BZ45" s="6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4"/>
      <c r="BM46" s="65"/>
      <c r="BN46" s="65"/>
      <c r="BO46" s="65"/>
      <c r="BP46" s="65"/>
      <c r="BQ46" s="65"/>
      <c r="BR46" s="65"/>
      <c r="BS46" s="65"/>
      <c r="BT46" s="65"/>
      <c r="BU46" s="65"/>
      <c r="BV46" s="65"/>
      <c r="BW46" s="65"/>
      <c r="BX46" s="65"/>
      <c r="BY46" s="65"/>
      <c r="BZ46" s="6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7" t="s">
        <v>123</v>
      </c>
      <c r="BM47" s="68"/>
      <c r="BN47" s="68"/>
      <c r="BO47" s="68"/>
      <c r="BP47" s="68"/>
      <c r="BQ47" s="68"/>
      <c r="BR47" s="68"/>
      <c r="BS47" s="68"/>
      <c r="BT47" s="68"/>
      <c r="BU47" s="68"/>
      <c r="BV47" s="68"/>
      <c r="BW47" s="68"/>
      <c r="BX47" s="68"/>
      <c r="BY47" s="68"/>
      <c r="BZ47" s="6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7"/>
      <c r="BM48" s="68"/>
      <c r="BN48" s="68"/>
      <c r="BO48" s="68"/>
      <c r="BP48" s="68"/>
      <c r="BQ48" s="68"/>
      <c r="BR48" s="68"/>
      <c r="BS48" s="68"/>
      <c r="BT48" s="68"/>
      <c r="BU48" s="68"/>
      <c r="BV48" s="68"/>
      <c r="BW48" s="68"/>
      <c r="BX48" s="68"/>
      <c r="BY48" s="68"/>
      <c r="BZ48" s="6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7"/>
      <c r="BM49" s="68"/>
      <c r="BN49" s="68"/>
      <c r="BO49" s="68"/>
      <c r="BP49" s="68"/>
      <c r="BQ49" s="68"/>
      <c r="BR49" s="68"/>
      <c r="BS49" s="68"/>
      <c r="BT49" s="68"/>
      <c r="BU49" s="68"/>
      <c r="BV49" s="68"/>
      <c r="BW49" s="68"/>
      <c r="BX49" s="68"/>
      <c r="BY49" s="68"/>
      <c r="BZ49" s="6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7"/>
      <c r="BM50" s="68"/>
      <c r="BN50" s="68"/>
      <c r="BO50" s="68"/>
      <c r="BP50" s="68"/>
      <c r="BQ50" s="68"/>
      <c r="BR50" s="68"/>
      <c r="BS50" s="68"/>
      <c r="BT50" s="68"/>
      <c r="BU50" s="68"/>
      <c r="BV50" s="68"/>
      <c r="BW50" s="68"/>
      <c r="BX50" s="68"/>
      <c r="BY50" s="68"/>
      <c r="BZ50" s="6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7"/>
      <c r="BM51" s="68"/>
      <c r="BN51" s="68"/>
      <c r="BO51" s="68"/>
      <c r="BP51" s="68"/>
      <c r="BQ51" s="68"/>
      <c r="BR51" s="68"/>
      <c r="BS51" s="68"/>
      <c r="BT51" s="68"/>
      <c r="BU51" s="68"/>
      <c r="BV51" s="68"/>
      <c r="BW51" s="68"/>
      <c r="BX51" s="68"/>
      <c r="BY51" s="68"/>
      <c r="BZ51" s="6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7"/>
      <c r="BM52" s="68"/>
      <c r="BN52" s="68"/>
      <c r="BO52" s="68"/>
      <c r="BP52" s="68"/>
      <c r="BQ52" s="68"/>
      <c r="BR52" s="68"/>
      <c r="BS52" s="68"/>
      <c r="BT52" s="68"/>
      <c r="BU52" s="68"/>
      <c r="BV52" s="68"/>
      <c r="BW52" s="68"/>
      <c r="BX52" s="68"/>
      <c r="BY52" s="68"/>
      <c r="BZ52" s="6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7"/>
      <c r="BM53" s="68"/>
      <c r="BN53" s="68"/>
      <c r="BO53" s="68"/>
      <c r="BP53" s="68"/>
      <c r="BQ53" s="68"/>
      <c r="BR53" s="68"/>
      <c r="BS53" s="68"/>
      <c r="BT53" s="68"/>
      <c r="BU53" s="68"/>
      <c r="BV53" s="68"/>
      <c r="BW53" s="68"/>
      <c r="BX53" s="68"/>
      <c r="BY53" s="68"/>
      <c r="BZ53" s="6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7"/>
      <c r="BM54" s="68"/>
      <c r="BN54" s="68"/>
      <c r="BO54" s="68"/>
      <c r="BP54" s="68"/>
      <c r="BQ54" s="68"/>
      <c r="BR54" s="68"/>
      <c r="BS54" s="68"/>
      <c r="BT54" s="68"/>
      <c r="BU54" s="68"/>
      <c r="BV54" s="68"/>
      <c r="BW54" s="68"/>
      <c r="BX54" s="68"/>
      <c r="BY54" s="68"/>
      <c r="BZ54" s="6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7"/>
      <c r="BM55" s="68"/>
      <c r="BN55" s="68"/>
      <c r="BO55" s="68"/>
      <c r="BP55" s="68"/>
      <c r="BQ55" s="68"/>
      <c r="BR55" s="68"/>
      <c r="BS55" s="68"/>
      <c r="BT55" s="68"/>
      <c r="BU55" s="68"/>
      <c r="BV55" s="68"/>
      <c r="BW55" s="68"/>
      <c r="BX55" s="68"/>
      <c r="BY55" s="68"/>
      <c r="BZ55" s="69"/>
    </row>
    <row r="56" spans="1:78" ht="13.5" customHeight="1" x14ac:dyDescent="0.15">
      <c r="A56" s="2"/>
      <c r="B56" s="16"/>
      <c r="C56" s="73" t="s">
        <v>32</v>
      </c>
      <c r="D56" s="73"/>
      <c r="E56" s="73"/>
      <c r="F56" s="73"/>
      <c r="G56" s="73"/>
      <c r="H56" s="73"/>
      <c r="I56" s="73"/>
      <c r="J56" s="73"/>
      <c r="K56" s="73"/>
      <c r="L56" s="73"/>
      <c r="M56" s="73"/>
      <c r="N56" s="73"/>
      <c r="O56" s="73"/>
      <c r="P56" s="73"/>
      <c r="Q56" s="19"/>
      <c r="R56" s="73" t="s">
        <v>33</v>
      </c>
      <c r="S56" s="73"/>
      <c r="T56" s="73"/>
      <c r="U56" s="73"/>
      <c r="V56" s="73"/>
      <c r="W56" s="73"/>
      <c r="X56" s="73"/>
      <c r="Y56" s="73"/>
      <c r="Z56" s="73"/>
      <c r="AA56" s="73"/>
      <c r="AB56" s="73"/>
      <c r="AC56" s="73"/>
      <c r="AD56" s="73"/>
      <c r="AE56" s="73"/>
      <c r="AF56" s="19"/>
      <c r="AG56" s="73" t="s">
        <v>34</v>
      </c>
      <c r="AH56" s="73"/>
      <c r="AI56" s="73"/>
      <c r="AJ56" s="73"/>
      <c r="AK56" s="73"/>
      <c r="AL56" s="73"/>
      <c r="AM56" s="73"/>
      <c r="AN56" s="73"/>
      <c r="AO56" s="73"/>
      <c r="AP56" s="73"/>
      <c r="AQ56" s="73"/>
      <c r="AR56" s="73"/>
      <c r="AS56" s="73"/>
      <c r="AT56" s="73"/>
      <c r="AU56" s="19"/>
      <c r="AV56" s="73" t="s">
        <v>35</v>
      </c>
      <c r="AW56" s="73"/>
      <c r="AX56" s="73"/>
      <c r="AY56" s="73"/>
      <c r="AZ56" s="73"/>
      <c r="BA56" s="73"/>
      <c r="BB56" s="73"/>
      <c r="BC56" s="73"/>
      <c r="BD56" s="73"/>
      <c r="BE56" s="73"/>
      <c r="BF56" s="73"/>
      <c r="BG56" s="73"/>
      <c r="BH56" s="73"/>
      <c r="BI56" s="73"/>
      <c r="BJ56" s="18"/>
      <c r="BK56" s="2"/>
      <c r="BL56" s="67"/>
      <c r="BM56" s="68"/>
      <c r="BN56" s="68"/>
      <c r="BO56" s="68"/>
      <c r="BP56" s="68"/>
      <c r="BQ56" s="68"/>
      <c r="BR56" s="68"/>
      <c r="BS56" s="68"/>
      <c r="BT56" s="68"/>
      <c r="BU56" s="68"/>
      <c r="BV56" s="68"/>
      <c r="BW56" s="68"/>
      <c r="BX56" s="68"/>
      <c r="BY56" s="68"/>
      <c r="BZ56" s="69"/>
    </row>
    <row r="57" spans="1:78" ht="13.5" customHeight="1" x14ac:dyDescent="0.15">
      <c r="A57" s="2"/>
      <c r="B57" s="16"/>
      <c r="C57" s="73"/>
      <c r="D57" s="73"/>
      <c r="E57" s="73"/>
      <c r="F57" s="73"/>
      <c r="G57" s="73"/>
      <c r="H57" s="73"/>
      <c r="I57" s="73"/>
      <c r="J57" s="73"/>
      <c r="K57" s="73"/>
      <c r="L57" s="73"/>
      <c r="M57" s="73"/>
      <c r="N57" s="73"/>
      <c r="O57" s="73"/>
      <c r="P57" s="73"/>
      <c r="Q57" s="19"/>
      <c r="R57" s="73"/>
      <c r="S57" s="73"/>
      <c r="T57" s="73"/>
      <c r="U57" s="73"/>
      <c r="V57" s="73"/>
      <c r="W57" s="73"/>
      <c r="X57" s="73"/>
      <c r="Y57" s="73"/>
      <c r="Z57" s="73"/>
      <c r="AA57" s="73"/>
      <c r="AB57" s="73"/>
      <c r="AC57" s="73"/>
      <c r="AD57" s="73"/>
      <c r="AE57" s="73"/>
      <c r="AF57" s="19"/>
      <c r="AG57" s="73"/>
      <c r="AH57" s="73"/>
      <c r="AI57" s="73"/>
      <c r="AJ57" s="73"/>
      <c r="AK57" s="73"/>
      <c r="AL57" s="73"/>
      <c r="AM57" s="73"/>
      <c r="AN57" s="73"/>
      <c r="AO57" s="73"/>
      <c r="AP57" s="73"/>
      <c r="AQ57" s="73"/>
      <c r="AR57" s="73"/>
      <c r="AS57" s="73"/>
      <c r="AT57" s="73"/>
      <c r="AU57" s="19"/>
      <c r="AV57" s="73"/>
      <c r="AW57" s="73"/>
      <c r="AX57" s="73"/>
      <c r="AY57" s="73"/>
      <c r="AZ57" s="73"/>
      <c r="BA57" s="73"/>
      <c r="BB57" s="73"/>
      <c r="BC57" s="73"/>
      <c r="BD57" s="73"/>
      <c r="BE57" s="73"/>
      <c r="BF57" s="73"/>
      <c r="BG57" s="73"/>
      <c r="BH57" s="73"/>
      <c r="BI57" s="73"/>
      <c r="BJ57" s="18"/>
      <c r="BK57" s="2"/>
      <c r="BL57" s="67"/>
      <c r="BM57" s="68"/>
      <c r="BN57" s="68"/>
      <c r="BO57" s="68"/>
      <c r="BP57" s="68"/>
      <c r="BQ57" s="68"/>
      <c r="BR57" s="68"/>
      <c r="BS57" s="68"/>
      <c r="BT57" s="68"/>
      <c r="BU57" s="68"/>
      <c r="BV57" s="68"/>
      <c r="BW57" s="68"/>
      <c r="BX57" s="68"/>
      <c r="BY57" s="68"/>
      <c r="BZ57" s="6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7"/>
      <c r="BM58" s="68"/>
      <c r="BN58" s="68"/>
      <c r="BO58" s="68"/>
      <c r="BP58" s="68"/>
      <c r="BQ58" s="68"/>
      <c r="BR58" s="68"/>
      <c r="BS58" s="68"/>
      <c r="BT58" s="68"/>
      <c r="BU58" s="68"/>
      <c r="BV58" s="68"/>
      <c r="BW58" s="68"/>
      <c r="BX58" s="68"/>
      <c r="BY58" s="68"/>
      <c r="BZ58" s="6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7"/>
      <c r="BM59" s="68"/>
      <c r="BN59" s="68"/>
      <c r="BO59" s="68"/>
      <c r="BP59" s="68"/>
      <c r="BQ59" s="68"/>
      <c r="BR59" s="68"/>
      <c r="BS59" s="68"/>
      <c r="BT59" s="68"/>
      <c r="BU59" s="68"/>
      <c r="BV59" s="68"/>
      <c r="BW59" s="68"/>
      <c r="BX59" s="68"/>
      <c r="BY59" s="68"/>
      <c r="BZ59" s="69"/>
    </row>
    <row r="60" spans="1:78" ht="13.5" customHeight="1" x14ac:dyDescent="0.15">
      <c r="A60" s="2"/>
      <c r="B60" s="58" t="s">
        <v>36</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7"/>
      <c r="BM60" s="68"/>
      <c r="BN60" s="68"/>
      <c r="BO60" s="68"/>
      <c r="BP60" s="68"/>
      <c r="BQ60" s="68"/>
      <c r="BR60" s="68"/>
      <c r="BS60" s="68"/>
      <c r="BT60" s="68"/>
      <c r="BU60" s="68"/>
      <c r="BV60" s="68"/>
      <c r="BW60" s="68"/>
      <c r="BX60" s="68"/>
      <c r="BY60" s="68"/>
      <c r="BZ60" s="69"/>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7"/>
      <c r="BM61" s="68"/>
      <c r="BN61" s="68"/>
      <c r="BO61" s="68"/>
      <c r="BP61" s="68"/>
      <c r="BQ61" s="68"/>
      <c r="BR61" s="68"/>
      <c r="BS61" s="68"/>
      <c r="BT61" s="68"/>
      <c r="BU61" s="68"/>
      <c r="BV61" s="68"/>
      <c r="BW61" s="68"/>
      <c r="BX61" s="68"/>
      <c r="BY61" s="68"/>
      <c r="BZ61" s="6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7"/>
      <c r="BM62" s="68"/>
      <c r="BN62" s="68"/>
      <c r="BO62" s="68"/>
      <c r="BP62" s="68"/>
      <c r="BQ62" s="68"/>
      <c r="BR62" s="68"/>
      <c r="BS62" s="68"/>
      <c r="BT62" s="68"/>
      <c r="BU62" s="68"/>
      <c r="BV62" s="68"/>
      <c r="BW62" s="68"/>
      <c r="BX62" s="68"/>
      <c r="BY62" s="68"/>
      <c r="BZ62" s="6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1" t="s">
        <v>37</v>
      </c>
      <c r="BM64" s="62"/>
      <c r="BN64" s="62"/>
      <c r="BO64" s="62"/>
      <c r="BP64" s="62"/>
      <c r="BQ64" s="62"/>
      <c r="BR64" s="62"/>
      <c r="BS64" s="62"/>
      <c r="BT64" s="62"/>
      <c r="BU64" s="62"/>
      <c r="BV64" s="62"/>
      <c r="BW64" s="62"/>
      <c r="BX64" s="62"/>
      <c r="BY64" s="62"/>
      <c r="BZ64" s="6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4"/>
      <c r="BM65" s="65"/>
      <c r="BN65" s="65"/>
      <c r="BO65" s="65"/>
      <c r="BP65" s="65"/>
      <c r="BQ65" s="65"/>
      <c r="BR65" s="65"/>
      <c r="BS65" s="65"/>
      <c r="BT65" s="65"/>
      <c r="BU65" s="65"/>
      <c r="BV65" s="65"/>
      <c r="BW65" s="65"/>
      <c r="BX65" s="65"/>
      <c r="BY65" s="65"/>
      <c r="BZ65" s="6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7" t="s">
        <v>124</v>
      </c>
      <c r="BM66" s="68"/>
      <c r="BN66" s="68"/>
      <c r="BO66" s="68"/>
      <c r="BP66" s="68"/>
      <c r="BQ66" s="68"/>
      <c r="BR66" s="68"/>
      <c r="BS66" s="68"/>
      <c r="BT66" s="68"/>
      <c r="BU66" s="68"/>
      <c r="BV66" s="68"/>
      <c r="BW66" s="68"/>
      <c r="BX66" s="68"/>
      <c r="BY66" s="68"/>
      <c r="BZ66" s="6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7"/>
      <c r="BM67" s="68"/>
      <c r="BN67" s="68"/>
      <c r="BO67" s="68"/>
      <c r="BP67" s="68"/>
      <c r="BQ67" s="68"/>
      <c r="BR67" s="68"/>
      <c r="BS67" s="68"/>
      <c r="BT67" s="68"/>
      <c r="BU67" s="68"/>
      <c r="BV67" s="68"/>
      <c r="BW67" s="68"/>
      <c r="BX67" s="68"/>
      <c r="BY67" s="68"/>
      <c r="BZ67" s="6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7"/>
      <c r="BM68" s="68"/>
      <c r="BN68" s="68"/>
      <c r="BO68" s="68"/>
      <c r="BP68" s="68"/>
      <c r="BQ68" s="68"/>
      <c r="BR68" s="68"/>
      <c r="BS68" s="68"/>
      <c r="BT68" s="68"/>
      <c r="BU68" s="68"/>
      <c r="BV68" s="68"/>
      <c r="BW68" s="68"/>
      <c r="BX68" s="68"/>
      <c r="BY68" s="68"/>
      <c r="BZ68" s="6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7"/>
      <c r="BM69" s="68"/>
      <c r="BN69" s="68"/>
      <c r="BO69" s="68"/>
      <c r="BP69" s="68"/>
      <c r="BQ69" s="68"/>
      <c r="BR69" s="68"/>
      <c r="BS69" s="68"/>
      <c r="BT69" s="68"/>
      <c r="BU69" s="68"/>
      <c r="BV69" s="68"/>
      <c r="BW69" s="68"/>
      <c r="BX69" s="68"/>
      <c r="BY69" s="68"/>
      <c r="BZ69" s="6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7"/>
      <c r="BM70" s="68"/>
      <c r="BN70" s="68"/>
      <c r="BO70" s="68"/>
      <c r="BP70" s="68"/>
      <c r="BQ70" s="68"/>
      <c r="BR70" s="68"/>
      <c r="BS70" s="68"/>
      <c r="BT70" s="68"/>
      <c r="BU70" s="68"/>
      <c r="BV70" s="68"/>
      <c r="BW70" s="68"/>
      <c r="BX70" s="68"/>
      <c r="BY70" s="68"/>
      <c r="BZ70" s="6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7"/>
      <c r="BM71" s="68"/>
      <c r="BN71" s="68"/>
      <c r="BO71" s="68"/>
      <c r="BP71" s="68"/>
      <c r="BQ71" s="68"/>
      <c r="BR71" s="68"/>
      <c r="BS71" s="68"/>
      <c r="BT71" s="68"/>
      <c r="BU71" s="68"/>
      <c r="BV71" s="68"/>
      <c r="BW71" s="68"/>
      <c r="BX71" s="68"/>
      <c r="BY71" s="68"/>
      <c r="BZ71" s="6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7"/>
      <c r="BM72" s="68"/>
      <c r="BN72" s="68"/>
      <c r="BO72" s="68"/>
      <c r="BP72" s="68"/>
      <c r="BQ72" s="68"/>
      <c r="BR72" s="68"/>
      <c r="BS72" s="68"/>
      <c r="BT72" s="68"/>
      <c r="BU72" s="68"/>
      <c r="BV72" s="68"/>
      <c r="BW72" s="68"/>
      <c r="BX72" s="68"/>
      <c r="BY72" s="68"/>
      <c r="BZ72" s="6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7"/>
      <c r="BM73" s="68"/>
      <c r="BN73" s="68"/>
      <c r="BO73" s="68"/>
      <c r="BP73" s="68"/>
      <c r="BQ73" s="68"/>
      <c r="BR73" s="68"/>
      <c r="BS73" s="68"/>
      <c r="BT73" s="68"/>
      <c r="BU73" s="68"/>
      <c r="BV73" s="68"/>
      <c r="BW73" s="68"/>
      <c r="BX73" s="68"/>
      <c r="BY73" s="68"/>
      <c r="BZ73" s="6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7"/>
      <c r="BM74" s="68"/>
      <c r="BN74" s="68"/>
      <c r="BO74" s="68"/>
      <c r="BP74" s="68"/>
      <c r="BQ74" s="68"/>
      <c r="BR74" s="68"/>
      <c r="BS74" s="68"/>
      <c r="BT74" s="68"/>
      <c r="BU74" s="68"/>
      <c r="BV74" s="68"/>
      <c r="BW74" s="68"/>
      <c r="BX74" s="68"/>
      <c r="BY74" s="68"/>
      <c r="BZ74" s="6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7"/>
      <c r="BM75" s="68"/>
      <c r="BN75" s="68"/>
      <c r="BO75" s="68"/>
      <c r="BP75" s="68"/>
      <c r="BQ75" s="68"/>
      <c r="BR75" s="68"/>
      <c r="BS75" s="68"/>
      <c r="BT75" s="68"/>
      <c r="BU75" s="68"/>
      <c r="BV75" s="68"/>
      <c r="BW75" s="68"/>
      <c r="BX75" s="68"/>
      <c r="BY75" s="68"/>
      <c r="BZ75" s="6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7"/>
      <c r="BM76" s="68"/>
      <c r="BN76" s="68"/>
      <c r="BO76" s="68"/>
      <c r="BP76" s="68"/>
      <c r="BQ76" s="68"/>
      <c r="BR76" s="68"/>
      <c r="BS76" s="68"/>
      <c r="BT76" s="68"/>
      <c r="BU76" s="68"/>
      <c r="BV76" s="68"/>
      <c r="BW76" s="68"/>
      <c r="BX76" s="68"/>
      <c r="BY76" s="68"/>
      <c r="BZ76" s="6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7"/>
      <c r="BM77" s="68"/>
      <c r="BN77" s="68"/>
      <c r="BO77" s="68"/>
      <c r="BP77" s="68"/>
      <c r="BQ77" s="68"/>
      <c r="BR77" s="68"/>
      <c r="BS77" s="68"/>
      <c r="BT77" s="68"/>
      <c r="BU77" s="68"/>
      <c r="BV77" s="68"/>
      <c r="BW77" s="68"/>
      <c r="BX77" s="68"/>
      <c r="BY77" s="68"/>
      <c r="BZ77" s="6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7"/>
      <c r="BM78" s="68"/>
      <c r="BN78" s="68"/>
      <c r="BO78" s="68"/>
      <c r="BP78" s="68"/>
      <c r="BQ78" s="68"/>
      <c r="BR78" s="68"/>
      <c r="BS78" s="68"/>
      <c r="BT78" s="68"/>
      <c r="BU78" s="68"/>
      <c r="BV78" s="68"/>
      <c r="BW78" s="68"/>
      <c r="BX78" s="68"/>
      <c r="BY78" s="68"/>
      <c r="BZ78" s="69"/>
    </row>
    <row r="79" spans="1:78" ht="13.5" customHeight="1" x14ac:dyDescent="0.15">
      <c r="A79" s="2"/>
      <c r="B79" s="16"/>
      <c r="C79" s="73" t="s">
        <v>38</v>
      </c>
      <c r="D79" s="73"/>
      <c r="E79" s="73"/>
      <c r="F79" s="73"/>
      <c r="G79" s="73"/>
      <c r="H79" s="73"/>
      <c r="I79" s="73"/>
      <c r="J79" s="73"/>
      <c r="K79" s="73"/>
      <c r="L79" s="73"/>
      <c r="M79" s="73"/>
      <c r="N79" s="73"/>
      <c r="O79" s="73"/>
      <c r="P79" s="73"/>
      <c r="Q79" s="73"/>
      <c r="R79" s="73"/>
      <c r="S79" s="73"/>
      <c r="T79" s="73"/>
      <c r="U79" s="19"/>
      <c r="V79" s="19"/>
      <c r="W79" s="73" t="s">
        <v>39</v>
      </c>
      <c r="X79" s="73"/>
      <c r="Y79" s="73"/>
      <c r="Z79" s="73"/>
      <c r="AA79" s="73"/>
      <c r="AB79" s="73"/>
      <c r="AC79" s="73"/>
      <c r="AD79" s="73"/>
      <c r="AE79" s="73"/>
      <c r="AF79" s="73"/>
      <c r="AG79" s="73"/>
      <c r="AH79" s="73"/>
      <c r="AI79" s="73"/>
      <c r="AJ79" s="73"/>
      <c r="AK79" s="73"/>
      <c r="AL79" s="73"/>
      <c r="AM79" s="73"/>
      <c r="AN79" s="73"/>
      <c r="AO79" s="19"/>
      <c r="AP79" s="19"/>
      <c r="AQ79" s="73" t="s">
        <v>40</v>
      </c>
      <c r="AR79" s="73"/>
      <c r="AS79" s="73"/>
      <c r="AT79" s="73"/>
      <c r="AU79" s="73"/>
      <c r="AV79" s="73"/>
      <c r="AW79" s="73"/>
      <c r="AX79" s="73"/>
      <c r="AY79" s="73"/>
      <c r="AZ79" s="73"/>
      <c r="BA79" s="73"/>
      <c r="BB79" s="73"/>
      <c r="BC79" s="73"/>
      <c r="BD79" s="73"/>
      <c r="BE79" s="73"/>
      <c r="BF79" s="73"/>
      <c r="BG79" s="73"/>
      <c r="BH79" s="73"/>
      <c r="BI79" s="17"/>
      <c r="BJ79" s="18"/>
      <c r="BK79" s="2"/>
      <c r="BL79" s="67"/>
      <c r="BM79" s="68"/>
      <c r="BN79" s="68"/>
      <c r="BO79" s="68"/>
      <c r="BP79" s="68"/>
      <c r="BQ79" s="68"/>
      <c r="BR79" s="68"/>
      <c r="BS79" s="68"/>
      <c r="BT79" s="68"/>
      <c r="BU79" s="68"/>
      <c r="BV79" s="68"/>
      <c r="BW79" s="68"/>
      <c r="BX79" s="68"/>
      <c r="BY79" s="68"/>
      <c r="BZ79" s="69"/>
    </row>
    <row r="80" spans="1:78" ht="13.5" customHeight="1" x14ac:dyDescent="0.15">
      <c r="A80" s="2"/>
      <c r="B80" s="16"/>
      <c r="C80" s="73"/>
      <c r="D80" s="73"/>
      <c r="E80" s="73"/>
      <c r="F80" s="73"/>
      <c r="G80" s="73"/>
      <c r="H80" s="73"/>
      <c r="I80" s="73"/>
      <c r="J80" s="73"/>
      <c r="K80" s="73"/>
      <c r="L80" s="73"/>
      <c r="M80" s="73"/>
      <c r="N80" s="73"/>
      <c r="O80" s="73"/>
      <c r="P80" s="73"/>
      <c r="Q80" s="73"/>
      <c r="R80" s="73"/>
      <c r="S80" s="73"/>
      <c r="T80" s="73"/>
      <c r="U80" s="19"/>
      <c r="V80" s="19"/>
      <c r="W80" s="73"/>
      <c r="X80" s="73"/>
      <c r="Y80" s="73"/>
      <c r="Z80" s="73"/>
      <c r="AA80" s="73"/>
      <c r="AB80" s="73"/>
      <c r="AC80" s="73"/>
      <c r="AD80" s="73"/>
      <c r="AE80" s="73"/>
      <c r="AF80" s="73"/>
      <c r="AG80" s="73"/>
      <c r="AH80" s="73"/>
      <c r="AI80" s="73"/>
      <c r="AJ80" s="73"/>
      <c r="AK80" s="73"/>
      <c r="AL80" s="73"/>
      <c r="AM80" s="73"/>
      <c r="AN80" s="73"/>
      <c r="AO80" s="19"/>
      <c r="AP80" s="19"/>
      <c r="AQ80" s="73"/>
      <c r="AR80" s="73"/>
      <c r="AS80" s="73"/>
      <c r="AT80" s="73"/>
      <c r="AU80" s="73"/>
      <c r="AV80" s="73"/>
      <c r="AW80" s="73"/>
      <c r="AX80" s="73"/>
      <c r="AY80" s="73"/>
      <c r="AZ80" s="73"/>
      <c r="BA80" s="73"/>
      <c r="BB80" s="73"/>
      <c r="BC80" s="73"/>
      <c r="BD80" s="73"/>
      <c r="BE80" s="73"/>
      <c r="BF80" s="73"/>
      <c r="BG80" s="73"/>
      <c r="BH80" s="73"/>
      <c r="BI80" s="17"/>
      <c r="BJ80" s="18"/>
      <c r="BK80" s="2"/>
      <c r="BL80" s="67"/>
      <c r="BM80" s="68"/>
      <c r="BN80" s="68"/>
      <c r="BO80" s="68"/>
      <c r="BP80" s="68"/>
      <c r="BQ80" s="68"/>
      <c r="BR80" s="68"/>
      <c r="BS80" s="68"/>
      <c r="BT80" s="68"/>
      <c r="BU80" s="68"/>
      <c r="BV80" s="68"/>
      <c r="BW80" s="68"/>
      <c r="BX80" s="68"/>
      <c r="BY80" s="68"/>
      <c r="BZ80" s="6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7"/>
      <c r="BM81" s="68"/>
      <c r="BN81" s="68"/>
      <c r="BO81" s="68"/>
      <c r="BP81" s="68"/>
      <c r="BQ81" s="68"/>
      <c r="BR81" s="68"/>
      <c r="BS81" s="68"/>
      <c r="BT81" s="68"/>
      <c r="BU81" s="68"/>
      <c r="BV81" s="68"/>
      <c r="BW81" s="68"/>
      <c r="BX81" s="68"/>
      <c r="BY81" s="68"/>
      <c r="BZ81" s="6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GbuavXRE8nWdmZFWBMWe4uE/aKDCqFA9HEyfcuiXBbXdIu/r1CtaYayjzK/4mTb6gHzStw4iY5F2NY3Y0oLiIQ==" saltValue="38CKwVdfzVYqdTZU2EEq/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5" t="s">
        <v>66</v>
      </c>
      <c r="I3" s="76"/>
      <c r="J3" s="76"/>
      <c r="K3" s="76"/>
      <c r="L3" s="76"/>
      <c r="M3" s="76"/>
      <c r="N3" s="76"/>
      <c r="O3" s="76"/>
      <c r="P3" s="76"/>
      <c r="Q3" s="76"/>
      <c r="R3" s="76"/>
      <c r="S3" s="76"/>
      <c r="T3" s="76"/>
      <c r="U3" s="76"/>
      <c r="V3" s="76"/>
      <c r="W3" s="76"/>
      <c r="X3" s="77"/>
      <c r="Y3" s="81" t="s">
        <v>67</v>
      </c>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t="s">
        <v>68</v>
      </c>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row>
    <row r="4" spans="1:145" x14ac:dyDescent="0.15">
      <c r="A4" s="27" t="s">
        <v>69</v>
      </c>
      <c r="B4" s="29"/>
      <c r="C4" s="29"/>
      <c r="D4" s="29"/>
      <c r="E4" s="29"/>
      <c r="F4" s="29"/>
      <c r="G4" s="29"/>
      <c r="H4" s="78"/>
      <c r="I4" s="79"/>
      <c r="J4" s="79"/>
      <c r="K4" s="79"/>
      <c r="L4" s="79"/>
      <c r="M4" s="79"/>
      <c r="N4" s="79"/>
      <c r="O4" s="79"/>
      <c r="P4" s="79"/>
      <c r="Q4" s="79"/>
      <c r="R4" s="79"/>
      <c r="S4" s="79"/>
      <c r="T4" s="79"/>
      <c r="U4" s="79"/>
      <c r="V4" s="79"/>
      <c r="W4" s="79"/>
      <c r="X4" s="80"/>
      <c r="Y4" s="74" t="s">
        <v>70</v>
      </c>
      <c r="Z4" s="74"/>
      <c r="AA4" s="74"/>
      <c r="AB4" s="74"/>
      <c r="AC4" s="74"/>
      <c r="AD4" s="74"/>
      <c r="AE4" s="74"/>
      <c r="AF4" s="74"/>
      <c r="AG4" s="74"/>
      <c r="AH4" s="74"/>
      <c r="AI4" s="74"/>
      <c r="AJ4" s="74" t="s">
        <v>71</v>
      </c>
      <c r="AK4" s="74"/>
      <c r="AL4" s="74"/>
      <c r="AM4" s="74"/>
      <c r="AN4" s="74"/>
      <c r="AO4" s="74"/>
      <c r="AP4" s="74"/>
      <c r="AQ4" s="74"/>
      <c r="AR4" s="74"/>
      <c r="AS4" s="74"/>
      <c r="AT4" s="74"/>
      <c r="AU4" s="74" t="s">
        <v>72</v>
      </c>
      <c r="AV4" s="74"/>
      <c r="AW4" s="74"/>
      <c r="AX4" s="74"/>
      <c r="AY4" s="74"/>
      <c r="AZ4" s="74"/>
      <c r="BA4" s="74"/>
      <c r="BB4" s="74"/>
      <c r="BC4" s="74"/>
      <c r="BD4" s="74"/>
      <c r="BE4" s="74"/>
      <c r="BF4" s="74" t="s">
        <v>73</v>
      </c>
      <c r="BG4" s="74"/>
      <c r="BH4" s="74"/>
      <c r="BI4" s="74"/>
      <c r="BJ4" s="74"/>
      <c r="BK4" s="74"/>
      <c r="BL4" s="74"/>
      <c r="BM4" s="74"/>
      <c r="BN4" s="74"/>
      <c r="BO4" s="74"/>
      <c r="BP4" s="74"/>
      <c r="BQ4" s="74" t="s">
        <v>74</v>
      </c>
      <c r="BR4" s="74"/>
      <c r="BS4" s="74"/>
      <c r="BT4" s="74"/>
      <c r="BU4" s="74"/>
      <c r="BV4" s="74"/>
      <c r="BW4" s="74"/>
      <c r="BX4" s="74"/>
      <c r="BY4" s="74"/>
      <c r="BZ4" s="74"/>
      <c r="CA4" s="74"/>
      <c r="CB4" s="74" t="s">
        <v>75</v>
      </c>
      <c r="CC4" s="74"/>
      <c r="CD4" s="74"/>
      <c r="CE4" s="74"/>
      <c r="CF4" s="74"/>
      <c r="CG4" s="74"/>
      <c r="CH4" s="74"/>
      <c r="CI4" s="74"/>
      <c r="CJ4" s="74"/>
      <c r="CK4" s="74"/>
      <c r="CL4" s="74"/>
      <c r="CM4" s="74" t="s">
        <v>76</v>
      </c>
      <c r="CN4" s="74"/>
      <c r="CO4" s="74"/>
      <c r="CP4" s="74"/>
      <c r="CQ4" s="74"/>
      <c r="CR4" s="74"/>
      <c r="CS4" s="74"/>
      <c r="CT4" s="74"/>
      <c r="CU4" s="74"/>
      <c r="CV4" s="74"/>
      <c r="CW4" s="74"/>
      <c r="CX4" s="74" t="s">
        <v>77</v>
      </c>
      <c r="CY4" s="74"/>
      <c r="CZ4" s="74"/>
      <c r="DA4" s="74"/>
      <c r="DB4" s="74"/>
      <c r="DC4" s="74"/>
      <c r="DD4" s="74"/>
      <c r="DE4" s="74"/>
      <c r="DF4" s="74"/>
      <c r="DG4" s="74"/>
      <c r="DH4" s="74"/>
      <c r="DI4" s="74" t="s">
        <v>78</v>
      </c>
      <c r="DJ4" s="74"/>
      <c r="DK4" s="74"/>
      <c r="DL4" s="74"/>
      <c r="DM4" s="74"/>
      <c r="DN4" s="74"/>
      <c r="DO4" s="74"/>
      <c r="DP4" s="74"/>
      <c r="DQ4" s="74"/>
      <c r="DR4" s="74"/>
      <c r="DS4" s="74"/>
      <c r="DT4" s="74" t="s">
        <v>79</v>
      </c>
      <c r="DU4" s="74"/>
      <c r="DV4" s="74"/>
      <c r="DW4" s="74"/>
      <c r="DX4" s="74"/>
      <c r="DY4" s="74"/>
      <c r="DZ4" s="74"/>
      <c r="EA4" s="74"/>
      <c r="EB4" s="74"/>
      <c r="EC4" s="74"/>
      <c r="ED4" s="74"/>
      <c r="EE4" s="74" t="s">
        <v>80</v>
      </c>
      <c r="EF4" s="74"/>
      <c r="EG4" s="74"/>
      <c r="EH4" s="74"/>
      <c r="EI4" s="74"/>
      <c r="EJ4" s="74"/>
      <c r="EK4" s="74"/>
      <c r="EL4" s="74"/>
      <c r="EM4" s="74"/>
      <c r="EN4" s="74"/>
      <c r="EO4" s="74"/>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24121</v>
      </c>
      <c r="D6" s="32">
        <f t="shared" si="3"/>
        <v>47</v>
      </c>
      <c r="E6" s="32">
        <f t="shared" si="3"/>
        <v>17</v>
      </c>
      <c r="F6" s="32">
        <f t="shared" si="3"/>
        <v>1</v>
      </c>
      <c r="G6" s="32">
        <f t="shared" si="3"/>
        <v>0</v>
      </c>
      <c r="H6" s="32" t="str">
        <f t="shared" si="3"/>
        <v>青森県　おいらせ町</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58.81</v>
      </c>
      <c r="Q6" s="33">
        <f t="shared" si="3"/>
        <v>83.6</v>
      </c>
      <c r="R6" s="33">
        <f t="shared" si="3"/>
        <v>2592</v>
      </c>
      <c r="S6" s="33">
        <f t="shared" si="3"/>
        <v>25300</v>
      </c>
      <c r="T6" s="33">
        <f t="shared" si="3"/>
        <v>71.959999999999994</v>
      </c>
      <c r="U6" s="33">
        <f t="shared" si="3"/>
        <v>351.58</v>
      </c>
      <c r="V6" s="33">
        <f t="shared" si="3"/>
        <v>14793</v>
      </c>
      <c r="W6" s="33">
        <f t="shared" si="3"/>
        <v>5.97</v>
      </c>
      <c r="X6" s="33">
        <f t="shared" si="3"/>
        <v>2477.89</v>
      </c>
      <c r="Y6" s="34">
        <f>IF(Y7="",NA(),Y7)</f>
        <v>46.78</v>
      </c>
      <c r="Z6" s="34">
        <f t="shared" ref="Z6:AH6" si="4">IF(Z7="",NA(),Z7)</f>
        <v>47.55</v>
      </c>
      <c r="AA6" s="34">
        <f t="shared" si="4"/>
        <v>48.03</v>
      </c>
      <c r="AB6" s="34">
        <f t="shared" si="4"/>
        <v>50.08</v>
      </c>
      <c r="AC6" s="34">
        <f t="shared" si="4"/>
        <v>68.709999999999994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3394.48</v>
      </c>
      <c r="BG6" s="34">
        <f t="shared" ref="BG6:BO6" si="7">IF(BG7="",NA(),BG7)</f>
        <v>3264.09</v>
      </c>
      <c r="BH6" s="34">
        <f t="shared" si="7"/>
        <v>3133.33</v>
      </c>
      <c r="BI6" s="34">
        <f t="shared" si="7"/>
        <v>2928.08</v>
      </c>
      <c r="BJ6" s="34">
        <f t="shared" si="7"/>
        <v>2716.53</v>
      </c>
      <c r="BK6" s="34">
        <f t="shared" si="7"/>
        <v>1306.92</v>
      </c>
      <c r="BL6" s="34">
        <f t="shared" si="7"/>
        <v>1203.71</v>
      </c>
      <c r="BM6" s="34">
        <f t="shared" si="7"/>
        <v>1162.3599999999999</v>
      </c>
      <c r="BN6" s="34">
        <f t="shared" si="7"/>
        <v>1047.6500000000001</v>
      </c>
      <c r="BO6" s="34">
        <f t="shared" si="7"/>
        <v>1124.26</v>
      </c>
      <c r="BP6" s="33" t="str">
        <f>IF(BP7="","",IF(BP7="-","【-】","【"&amp;SUBSTITUTE(TEXT(BP7,"#,##0.00"),"-","△")&amp;"】"))</f>
        <v>【707.33】</v>
      </c>
      <c r="BQ6" s="34">
        <f>IF(BQ7="",NA(),BQ7)</f>
        <v>22.54</v>
      </c>
      <c r="BR6" s="34">
        <f t="shared" ref="BR6:BZ6" si="8">IF(BR7="",NA(),BR7)</f>
        <v>22.8</v>
      </c>
      <c r="BS6" s="34">
        <f t="shared" si="8"/>
        <v>23.67</v>
      </c>
      <c r="BT6" s="34">
        <f t="shared" si="8"/>
        <v>23.64</v>
      </c>
      <c r="BU6" s="34">
        <f t="shared" si="8"/>
        <v>25.87</v>
      </c>
      <c r="BV6" s="34">
        <f t="shared" si="8"/>
        <v>68.510000000000005</v>
      </c>
      <c r="BW6" s="34">
        <f t="shared" si="8"/>
        <v>69.739999999999995</v>
      </c>
      <c r="BX6" s="34">
        <f t="shared" si="8"/>
        <v>68.209999999999994</v>
      </c>
      <c r="BY6" s="34">
        <f t="shared" si="8"/>
        <v>74.040000000000006</v>
      </c>
      <c r="BZ6" s="34">
        <f t="shared" si="8"/>
        <v>80.58</v>
      </c>
      <c r="CA6" s="33" t="str">
        <f>IF(CA7="","",IF(CA7="-","【-】","【"&amp;SUBSTITUTE(TEXT(CA7,"#,##0.00"),"-","△")&amp;"】"))</f>
        <v>【101.26】</v>
      </c>
      <c r="CB6" s="34">
        <f>IF(CB7="",NA(),CB7)</f>
        <v>651.80999999999995</v>
      </c>
      <c r="CC6" s="34">
        <f t="shared" ref="CC6:CK6" si="9">IF(CC7="",NA(),CC7)</f>
        <v>661.29</v>
      </c>
      <c r="CD6" s="34">
        <f t="shared" si="9"/>
        <v>641.20000000000005</v>
      </c>
      <c r="CE6" s="34">
        <f t="shared" si="9"/>
        <v>638.83000000000004</v>
      </c>
      <c r="CF6" s="34">
        <f t="shared" si="9"/>
        <v>584.35</v>
      </c>
      <c r="CG6" s="34">
        <f t="shared" si="9"/>
        <v>247.43</v>
      </c>
      <c r="CH6" s="34">
        <f t="shared" si="9"/>
        <v>248.89</v>
      </c>
      <c r="CI6" s="34">
        <f t="shared" si="9"/>
        <v>250.84</v>
      </c>
      <c r="CJ6" s="34">
        <f t="shared" si="9"/>
        <v>235.61</v>
      </c>
      <c r="CK6" s="34">
        <f t="shared" si="9"/>
        <v>216.21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50.32</v>
      </c>
      <c r="CS6" s="34">
        <f t="shared" si="10"/>
        <v>49.89</v>
      </c>
      <c r="CT6" s="34">
        <f t="shared" si="10"/>
        <v>49.39</v>
      </c>
      <c r="CU6" s="34">
        <f t="shared" si="10"/>
        <v>49.25</v>
      </c>
      <c r="CV6" s="34">
        <f t="shared" si="10"/>
        <v>50.24</v>
      </c>
      <c r="CW6" s="33" t="str">
        <f>IF(CW7="","",IF(CW7="-","【-】","【"&amp;SUBSTITUTE(TEXT(CW7,"#,##0.00"),"-","△")&amp;"】"))</f>
        <v>【60.13】</v>
      </c>
      <c r="CX6" s="34">
        <f>IF(CX7="",NA(),CX7)</f>
        <v>87.9</v>
      </c>
      <c r="CY6" s="34">
        <f t="shared" ref="CY6:DG6" si="11">IF(CY7="",NA(),CY7)</f>
        <v>89</v>
      </c>
      <c r="CZ6" s="34">
        <f t="shared" si="11"/>
        <v>90.06</v>
      </c>
      <c r="DA6" s="34">
        <f t="shared" si="11"/>
        <v>91.37</v>
      </c>
      <c r="DB6" s="34">
        <f t="shared" si="11"/>
        <v>92.73</v>
      </c>
      <c r="DC6" s="34">
        <f t="shared" si="11"/>
        <v>84.57</v>
      </c>
      <c r="DD6" s="34">
        <f t="shared" si="11"/>
        <v>84.73</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0.03</v>
      </c>
      <c r="EL6" s="34">
        <f t="shared" si="14"/>
        <v>0.15</v>
      </c>
      <c r="EM6" s="34">
        <f t="shared" si="14"/>
        <v>0.1</v>
      </c>
      <c r="EN6" s="34">
        <f t="shared" si="14"/>
        <v>0.13</v>
      </c>
      <c r="EO6" s="33" t="str">
        <f>IF(EO7="","",IF(EO7="-","【-】","【"&amp;SUBSTITUTE(TEXT(EO7,"#,##0.00"),"-","△")&amp;"】"))</f>
        <v>【0.23】</v>
      </c>
    </row>
    <row r="7" spans="1:145" s="35" customFormat="1" x14ac:dyDescent="0.15">
      <c r="A7" s="27"/>
      <c r="B7" s="36">
        <v>2017</v>
      </c>
      <c r="C7" s="36">
        <v>24121</v>
      </c>
      <c r="D7" s="36">
        <v>47</v>
      </c>
      <c r="E7" s="36">
        <v>17</v>
      </c>
      <c r="F7" s="36">
        <v>1</v>
      </c>
      <c r="G7" s="36">
        <v>0</v>
      </c>
      <c r="H7" s="36" t="s">
        <v>110</v>
      </c>
      <c r="I7" s="36" t="s">
        <v>111</v>
      </c>
      <c r="J7" s="36" t="s">
        <v>112</v>
      </c>
      <c r="K7" s="36" t="s">
        <v>113</v>
      </c>
      <c r="L7" s="36" t="s">
        <v>114</v>
      </c>
      <c r="M7" s="36" t="s">
        <v>115</v>
      </c>
      <c r="N7" s="37" t="s">
        <v>116</v>
      </c>
      <c r="O7" s="37" t="s">
        <v>117</v>
      </c>
      <c r="P7" s="37">
        <v>58.81</v>
      </c>
      <c r="Q7" s="37">
        <v>83.6</v>
      </c>
      <c r="R7" s="37">
        <v>2592</v>
      </c>
      <c r="S7" s="37">
        <v>25300</v>
      </c>
      <c r="T7" s="37">
        <v>71.959999999999994</v>
      </c>
      <c r="U7" s="37">
        <v>351.58</v>
      </c>
      <c r="V7" s="37">
        <v>14793</v>
      </c>
      <c r="W7" s="37">
        <v>5.97</v>
      </c>
      <c r="X7" s="37">
        <v>2477.89</v>
      </c>
      <c r="Y7" s="37">
        <v>46.78</v>
      </c>
      <c r="Z7" s="37">
        <v>47.55</v>
      </c>
      <c r="AA7" s="37">
        <v>48.03</v>
      </c>
      <c r="AB7" s="37">
        <v>50.08</v>
      </c>
      <c r="AC7" s="37">
        <v>68.709999999999994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3394.48</v>
      </c>
      <c r="BG7" s="37">
        <v>3264.09</v>
      </c>
      <c r="BH7" s="37">
        <v>3133.33</v>
      </c>
      <c r="BI7" s="37">
        <v>2928.08</v>
      </c>
      <c r="BJ7" s="37">
        <v>2716.53</v>
      </c>
      <c r="BK7" s="37">
        <v>1306.92</v>
      </c>
      <c r="BL7" s="37">
        <v>1203.71</v>
      </c>
      <c r="BM7" s="37">
        <v>1162.3599999999999</v>
      </c>
      <c r="BN7" s="37">
        <v>1047.6500000000001</v>
      </c>
      <c r="BO7" s="37">
        <v>1124.26</v>
      </c>
      <c r="BP7" s="37">
        <v>707.33</v>
      </c>
      <c r="BQ7" s="37">
        <v>22.54</v>
      </c>
      <c r="BR7" s="37">
        <v>22.8</v>
      </c>
      <c r="BS7" s="37">
        <v>23.67</v>
      </c>
      <c r="BT7" s="37">
        <v>23.64</v>
      </c>
      <c r="BU7" s="37">
        <v>25.87</v>
      </c>
      <c r="BV7" s="37">
        <v>68.510000000000005</v>
      </c>
      <c r="BW7" s="37">
        <v>69.739999999999995</v>
      </c>
      <c r="BX7" s="37">
        <v>68.209999999999994</v>
      </c>
      <c r="BY7" s="37">
        <v>74.040000000000006</v>
      </c>
      <c r="BZ7" s="37">
        <v>80.58</v>
      </c>
      <c r="CA7" s="37">
        <v>101.26</v>
      </c>
      <c r="CB7" s="37">
        <v>651.80999999999995</v>
      </c>
      <c r="CC7" s="37">
        <v>661.29</v>
      </c>
      <c r="CD7" s="37">
        <v>641.20000000000005</v>
      </c>
      <c r="CE7" s="37">
        <v>638.83000000000004</v>
      </c>
      <c r="CF7" s="37">
        <v>584.35</v>
      </c>
      <c r="CG7" s="37">
        <v>247.43</v>
      </c>
      <c r="CH7" s="37">
        <v>248.89</v>
      </c>
      <c r="CI7" s="37">
        <v>250.84</v>
      </c>
      <c r="CJ7" s="37">
        <v>235.61</v>
      </c>
      <c r="CK7" s="37">
        <v>216.21</v>
      </c>
      <c r="CL7" s="37">
        <v>136.38999999999999</v>
      </c>
      <c r="CM7" s="37" t="s">
        <v>116</v>
      </c>
      <c r="CN7" s="37" t="s">
        <v>116</v>
      </c>
      <c r="CO7" s="37" t="s">
        <v>116</v>
      </c>
      <c r="CP7" s="37" t="s">
        <v>116</v>
      </c>
      <c r="CQ7" s="37" t="s">
        <v>116</v>
      </c>
      <c r="CR7" s="37">
        <v>50.32</v>
      </c>
      <c r="CS7" s="37">
        <v>49.89</v>
      </c>
      <c r="CT7" s="37">
        <v>49.39</v>
      </c>
      <c r="CU7" s="37">
        <v>49.25</v>
      </c>
      <c r="CV7" s="37">
        <v>50.24</v>
      </c>
      <c r="CW7" s="37">
        <v>60.13</v>
      </c>
      <c r="CX7" s="37">
        <v>87.9</v>
      </c>
      <c r="CY7" s="37">
        <v>89</v>
      </c>
      <c r="CZ7" s="37">
        <v>90.06</v>
      </c>
      <c r="DA7" s="37">
        <v>91.37</v>
      </c>
      <c r="DB7" s="37">
        <v>92.73</v>
      </c>
      <c r="DC7" s="37">
        <v>84.57</v>
      </c>
      <c r="DD7" s="37">
        <v>84.73</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0.03</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OIRASEUSER</cp:lastModifiedBy>
  <dcterms:created xsi:type="dcterms:W3CDTF">2018-12-03T08:59:01Z</dcterms:created>
  <dcterms:modified xsi:type="dcterms:W3CDTF">2019-01-30T23:20:45Z</dcterms:modified>
  <cp:category/>
</cp:coreProperties>
</file>