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下水道課\101_財務会計\51_経営比較分析表\20220107※125（火）〆※【県市町村課理財G】公営企業に係る経営比較分析表（令和２年度決算）の分析等について\【経営比較分析表】2020_022098_46_1718\【経営比較分析表】2020_022098_46_1718\"/>
    </mc:Choice>
  </mc:AlternateContent>
  <xr:revisionPtr revIDLastSave="0" documentId="13_ncr:1_{CF01446F-8E2A-43AC-B923-A2891829DAF8}" xr6:coauthVersionLast="44" xr6:coauthVersionMax="44" xr10:uidLastSave="{00000000-0000-0000-0000-000000000000}"/>
  <workbookProtection workbookAlgorithmName="SHA-512" workbookHashValue="dz1VtKmEqdwzIkxsuzAlmTOn9XLcR8l4d7srKO7ihZAwYOSfzn2XmhDjkh/x+m8Q/H/2mSJGjTG6m2Wv4vvtJw==" workbookSaltValue="tP2MLVuwHXz5OKvegLAiNg==" workbookSpinCount="100000" lockStructure="1"/>
  <bookViews>
    <workbookView xWindow="-18120" yWindow="-3015" windowWidth="18240" windowHeight="237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<sst xmlns="http://schemas.openxmlformats.org/spreadsheetml/2006/main" count="319" uniqueCount="118">
  <si>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</si>
  <si>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</si>
  <si>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</si>
  <si>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</si>
  <si>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</si>
  <si>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</si>
  <si>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</si>
  <si>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</si>
  <si>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</si>
  <si>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</si>
  <si>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</si>
  <si>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</si>
  <si>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</si>
  <si>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</si>
  <si>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</si>
  <si>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</si>
  <si>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</si>
  <si>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</si>
  <si>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</si>
  <si>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</si>
  <si>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</si>
  <si>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</si>
  <si>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</si>
  <si>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</si>
  <si>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</si>
  <si>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</si>
  <si>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</si>
  <si>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</si>
  <si>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</si>
  <si>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</si>
  <si>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</si>
  <si>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</si>
  <si>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</si>
  <si>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</si>
  <si>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</si>
  <si>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</si>
  <si>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</si>
  <si>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</si>
  <si>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</si>
  <si>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</si>
  <si>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</si>
  <si>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</si>
  <si>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</si>
  <si>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</si>
  <si>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</si>
  <si>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</si>
  <si>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</si>
  <si>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</si>
  <si>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</si>
  <si>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</si>
  <si>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</si>
  <si>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</si>
  <si>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</si>
  <si>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</si>
  <si>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</si>
  <si>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</si>
  <si>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</si>
  <si>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</si>
  <si>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</si>
  <si>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</si>
  <si>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</si>
  <si>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</si>
  <si>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</si>
  <si>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</si>
  <si>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</si>
  <si>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</si>
  <si>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</si>
  <si>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</si>
  <si>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</si>
  <si>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</si>
  <si>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</si>
  <si>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</si>
  <si>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</si>
  <si>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</si>
  <si>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</si>
  <si>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</si>
  <si>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</si>
  <si>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</si>
  <si>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</si>
  <si>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</si>
  <si>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</si>
  <si>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</si>
  <si>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</si>
  <si>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</si>
  <si>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</si>
  <si>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</si>
  <si>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</si>
  <si>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</si>
  <si>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</si>
  <si>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</si>
  <si>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</si>
  <si>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</si>
  <si>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</si>
  <si>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</si>
  <si>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</si>
  <si>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</si>
  <si>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</si>
  <si>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</si>
  <si>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</si>
  <si>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</si>
  <si>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</si>
  <si>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</si>
  <si>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</si>
  <si>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</si>
  <si>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</si>
  <si>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</si>
  <si>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</si>
  <si>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</si>
  <si>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</si>
  <si>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</si>
  <si>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</si>
  <si>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</si>
  <si>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</si>
  <si>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</si>
  <si>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</si>
  <si>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地方公営企業法適用初年度のため、減価償却累計額は1年度分しか計算されていないため、類似団体、全国平均と比較すると大幅に低い状況になっている。
②管渠老朽化率、③管渠改善率
平成10年度に供用開始しており、23年経過している。現在、整備途中の地区もあり、地方公営企業法上の管渠の耐用年数は50年であるため、法定耐用年数には達していないが、ストックマネジメント計画など策定、活用し、今後の投資計画を見込む必要がある。</t>
    <rPh sb="125" eb="127">
      <t>ゲンザイ</t>
    </rPh>
    <rPh sb="128" eb="130">
      <t>セイビ</t>
    </rPh>
    <rPh sb="130" eb="132">
      <t>トチュウ</t>
    </rPh>
    <rPh sb="133" eb="135">
      <t>チク</t>
    </rPh>
    <phoneticPr fontId="4"/>
  </si>
  <si>
    <t>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そのため、施設の統廃合や処理場の能力見直し、維持管理の共同化など、ストックマネジメント計画や経営戦略、汚水処理構想を鑑み計画的に設備投資を行い、事業の継続を行ってゆく。</t>
    <phoneticPr fontId="4"/>
  </si>
  <si>
    <t>令和2年度より地方公営企業法適用となったためすべての分析において令和元年度以前のデータが比較できない。
①経常収支比率
②累積欠損金比率
経常収支にて100%を割り込んでおり、赤字の状況となっている。加入件数の促進及び経費の削減が求められる。
③流動比率
全国平均及び類似団体と比較して低くなっており、企業債償還金や未払金に対して現金預金が不足していることが読み取れる。法適用初年度であり、引継の資金が不足していることが考えられる。
④企業債残高対事業規模比率
企業債償還に対して一般会計が負担することになっているため当該値は0となっている。
⑤経費回収率
100%を大きく割り込んでおり、全国平均及び類似団体平均値よりも下回っている。使用料収入の確保や維持管理経費の削減が求められる。
⑥汚水処理原価
全国平均と比較すると高額となっているが、類似団体平均と比較するとほぼ同等の値となっている。
⑦施設利用率
当該値は全国平均、類似団体平均と比較すると低い値を示しており、低い接続率や人口の減少が原因と考えられる。
⑧水洗化率
全国平均、類似団体平均より大幅に下回っている。老年世帯の率が多く、水洗化に踏み切れない家庭が多く存在することが考えられる。</t>
    <rPh sb="69" eb="71">
      <t>ケイジョウ</t>
    </rPh>
    <rPh sb="71" eb="73">
      <t>シュウシ</t>
    </rPh>
    <rPh sb="80" eb="81">
      <t>ワ</t>
    </rPh>
    <rPh sb="82" eb="83">
      <t>コ</t>
    </rPh>
    <rPh sb="88" eb="90">
      <t>アカジ</t>
    </rPh>
    <rPh sb="91" eb="93">
      <t>ジョウキョウ</t>
    </rPh>
    <rPh sb="287" eb="288">
      <t>ワ</t>
    </rPh>
    <rPh sb="289" eb="290">
      <t>コ</t>
    </rPh>
    <rPh sb="311" eb="313">
      <t>シタマワ</t>
    </rPh>
    <rPh sb="365" eb="367">
      <t>ヒカク</t>
    </rPh>
    <rPh sb="370" eb="372">
      <t>コウガク</t>
    </rPh>
    <rPh sb="394" eb="396">
      <t>ドウトウ</t>
    </rPh>
    <rPh sb="397" eb="398">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</si>
</sst>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6C0-46EA-AB3D-11296776C7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46C0-46EA-AB3D-11296776C7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44.84</c:v>
                </c:pt>
              </c:numCache>
            </c:numRef>
          </c:val>
          <c:extLst>
            <c:ext xmlns:c16="http://schemas.microsoft.com/office/drawing/2014/chart" uri="{C3380CC4-5D6E-409C-BE32-E72D297353CC}">
              <c16:uniqueId val="{00000000-DC37-4F6E-859E-7005B23A41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DC37-4F6E-859E-7005B23A41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62.26</c:v>
                </c:pt>
              </c:numCache>
            </c:numRef>
          </c:val>
          <c:extLst>
            <c:ext xmlns:c16="http://schemas.microsoft.com/office/drawing/2014/chart" uri="{C3380CC4-5D6E-409C-BE32-E72D297353CC}">
              <c16:uniqueId val="{00000000-744A-4977-A608-25D5F4FFF5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744A-4977-A608-25D5F4FFF5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95.43</c:v>
                </c:pt>
              </c:numCache>
            </c:numRef>
          </c:val>
          <c:extLst>
            <c:ext xmlns:c16="http://schemas.microsoft.com/office/drawing/2014/chart" uri="{C3380CC4-5D6E-409C-BE32-E72D297353CC}">
              <c16:uniqueId val="{00000000-7F8E-4039-9F7B-31AC5174F7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7F8E-4039-9F7B-31AC5174F7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c:v>
                </c:pt>
              </c:numCache>
            </c:numRef>
          </c:val>
          <c:extLst>
            <c:ext xmlns:c16="http://schemas.microsoft.com/office/drawing/2014/chart" uri="{C3380CC4-5D6E-409C-BE32-E72D297353CC}">
              <c16:uniqueId val="{00000000-F4BF-4045-8427-C4C0D73AEF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F4BF-4045-8427-C4C0D73AEF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00-4A0C-A39E-A7781122DF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800-4A0C-A39E-A7781122DF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21.71</c:v>
                </c:pt>
              </c:numCache>
            </c:numRef>
          </c:val>
          <c:extLst>
            <c:ext xmlns:c16="http://schemas.microsoft.com/office/drawing/2014/chart" uri="{C3380CC4-5D6E-409C-BE32-E72D297353CC}">
              <c16:uniqueId val="{00000000-9AB3-4B3F-AE4D-D4B7E5DBB8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9AB3-4B3F-AE4D-D4B7E5DBB8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26.52</c:v>
                </c:pt>
              </c:numCache>
            </c:numRef>
          </c:val>
          <c:extLst>
            <c:ext xmlns:c16="http://schemas.microsoft.com/office/drawing/2014/chart" uri="{C3380CC4-5D6E-409C-BE32-E72D297353CC}">
              <c16:uniqueId val="{00000000-DC10-4B68-BE48-0E00F7F0C9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DC10-4B68-BE48-0E00F7F0C9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0C-4C0C-BD62-0444092E3F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850C-4C0C-BD62-0444092E3F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73.28</c:v>
                </c:pt>
              </c:numCache>
            </c:numRef>
          </c:val>
          <c:extLst>
            <c:ext xmlns:c16="http://schemas.microsoft.com/office/drawing/2014/chart" uri="{C3380CC4-5D6E-409C-BE32-E72D297353CC}">
              <c16:uniqueId val="{00000000-C96D-4029-9F06-D61F248C55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C96D-4029-9F06-D61F248C55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202.07</c:v>
                </c:pt>
              </c:numCache>
            </c:numRef>
          </c:val>
          <c:extLst>
            <c:ext xmlns:c16="http://schemas.microsoft.com/office/drawing/2014/chart" uri="{C3380CC4-5D6E-409C-BE32-E72D297353CC}">
              <c16:uniqueId val="{00000000-23FE-4118-8F4C-8607F6F8B1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23FE-4118-8F4C-8607F6F8B1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つがる市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31413</v>
      </c>
      <c r="AM8" s="51"/>
      <c r="AN8" s="51"/>
      <c r="AO8" s="51"/>
      <c r="AP8" s="51"/>
      <c r="AQ8" s="51"/>
      <c r="AR8" s="51"/>
      <c r="AS8" s="51"/>
      <c r="AT8" s="46">
        <f>データ!T6</f>
        <v>253.55</v>
      </c>
      <c r="AU8" s="46"/>
      <c r="AV8" s="46"/>
      <c r="AW8" s="46"/>
      <c r="AX8" s="46"/>
      <c r="AY8" s="46"/>
      <c r="AZ8" s="46"/>
      <c r="BA8" s="46"/>
      <c r="BB8" s="46">
        <f>データ!U6</f>
        <v>123.89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54.45</v>
      </c>
      <c r="J10" s="46"/>
      <c r="K10" s="46"/>
      <c r="L10" s="46"/>
      <c r="M10" s="46"/>
      <c r="N10" s="46"/>
      <c r="O10" s="46"/>
      <c r="P10" s="46">
        <f>データ!P6</f>
        <v>21.17</v>
      </c>
      <c r="Q10" s="46"/>
      <c r="R10" s="46"/>
      <c r="S10" s="46"/>
      <c r="T10" s="46"/>
      <c r="U10" s="46"/>
      <c r="V10" s="46"/>
      <c r="W10" s="46">
        <f>データ!Q6</f>
        <v>84.91</v>
      </c>
      <c r="X10" s="46"/>
      <c r="Y10" s="46"/>
      <c r="Z10" s="46"/>
      <c r="AA10" s="46"/>
      <c r="AB10" s="46"/>
      <c r="AC10" s="46"/>
      <c r="AD10" s="51">
        <f>データ!R6</f>
        <v>3410</v>
      </c>
      <c r="AE10" s="51"/>
      <c r="AF10" s="51"/>
      <c r="AG10" s="51"/>
      <c r="AH10" s="51"/>
      <c r="AI10" s="51"/>
      <c r="AJ10" s="51"/>
      <c r="AK10" s="2"/>
      <c r="AL10" s="51">
        <f>データ!V6</f>
        <v>6585</v>
      </c>
      <c r="AM10" s="51"/>
      <c r="AN10" s="51"/>
      <c r="AO10" s="51"/>
      <c r="AP10" s="51"/>
      <c r="AQ10" s="51"/>
      <c r="AR10" s="51"/>
      <c r="AS10" s="51"/>
      <c r="AT10" s="46">
        <f>データ!W6</f>
        <v>3.06</v>
      </c>
      <c r="AU10" s="46"/>
      <c r="AV10" s="46"/>
      <c r="AW10" s="46"/>
      <c r="AX10" s="46"/>
      <c r="AY10" s="46"/>
      <c r="AZ10" s="46"/>
      <c r="BA10" s="46"/>
      <c r="BB10" s="46">
        <f>データ!X6</f>
        <v>2151.96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IMBRk2Ow3Jz1OYPeLpNyLEKBn9BUwvZJHq+2iQNpELJC0Z6zb0HiBRwiI/X86v3L4MchyCcUS/P+FNtkjBbBA==" saltValue="ZaSNWSaoWl/8IpI3V2ED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22098</v>
      </c>
      <c r="D6" s="33">
        <f t="shared" si="3"/>
        <v>46</v>
      </c>
      <c r="E6" s="33">
        <f t="shared" si="3"/>
        <v>17</v>
      </c>
      <c r="F6" s="33">
        <f t="shared" si="3"/>
        <v>1</v>
      </c>
      <c r="G6" s="33">
        <f t="shared" si="3"/>
        <v>0</v>
      </c>
      <c r="H6" s="33" t="str">
        <f t="shared" si="3"/>
        <v>青森県　つがる市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54.45</v>
      </c>
      <c r="P6" s="34">
        <f t="shared" si="3"/>
        <v>21.17</v>
      </c>
      <c r="Q6" s="34">
        <f t="shared" si="3"/>
        <v>84.91</v>
      </c>
      <c r="R6" s="34">
        <f t="shared" si="3"/>
        <v>3410</v>
      </c>
      <c r="S6" s="34">
        <f t="shared" si="3"/>
        <v>31413</v>
      </c>
      <c r="T6" s="34">
        <f t="shared" si="3"/>
        <v>253.55</v>
      </c>
      <c r="U6" s="34">
        <f t="shared" si="3"/>
        <v>123.89</v>
      </c>
      <c r="V6" s="34">
        <f t="shared" si="3"/>
        <v>6585</v>
      </c>
      <c r="W6" s="34">
        <f t="shared" si="3"/>
        <v>3.06</v>
      </c>
      <c r="X6" s="34">
        <f t="shared" si="3"/>
        <v>2151.96</v>
      </c>
      <c r="Y6" s="35" t="str">
        <f>IF(Y7="",NA(),Y7)</f>
        <v>-</v>
      </c>
      <c r="Z6" s="35" t="str">
        <f t="shared" ref="Z6:AH6" si="4">IF(Z7="",NA(),Z7)</f>
        <v>-</v>
      </c>
      <c r="AA6" s="35" t="str">
        <f t="shared" si="4"/>
        <v>-</v>
      </c>
      <c r="AB6" s="35" t="str">
        <f t="shared" si="4"/>
        <v>-</v>
      </c>
      <c r="AC6" s="35">
        <f t="shared" si="4"/>
        <v>95.43</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5">
        <f t="shared" si="5"/>
        <v>21.71</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26.52</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73.28</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202.07</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44.84</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62.26</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3.2</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22098</v>
      </c>
      <c r="D7" s="37">
        <v>46</v>
      </c>
      <c r="E7" s="37">
        <v>17</v>
      </c>
      <c r="F7" s="37">
        <v>1</v>
      </c>
      <c r="G7" s="37">
        <v>0</v>
      </c>
      <c r="H7" s="37" t="s">
        <v>96</v>
      </c>
      <c r="I7" s="37" t="s">
        <v>97</v>
      </c>
      <c r="J7" s="37" t="s">
        <v>98</v>
      </c>
      <c r="K7" s="37" t="s">
        <v>99</v>
      </c>
      <c r="L7" s="37" t="s">
        <v>100</v>
      </c>
      <c r="M7" s="37" t="s">
        <v>101</v>
      </c>
      <c r="N7" s="38" t="s">
        <v>102</v>
      </c>
      <c r="O7" s="38">
        <v>54.45</v>
      </c>
      <c r="P7" s="38">
        <v>21.17</v>
      </c>
      <c r="Q7" s="38">
        <v>84.91</v>
      </c>
      <c r="R7" s="38">
        <v>3410</v>
      </c>
      <c r="S7" s="38">
        <v>31413</v>
      </c>
      <c r="T7" s="38">
        <v>253.55</v>
      </c>
      <c r="U7" s="38">
        <v>123.89</v>
      </c>
      <c r="V7" s="38">
        <v>6585</v>
      </c>
      <c r="W7" s="38">
        <v>3.06</v>
      </c>
      <c r="X7" s="38">
        <v>2151.96</v>
      </c>
      <c r="Y7" s="38" t="s">
        <v>102</v>
      </c>
      <c r="Z7" s="38" t="s">
        <v>102</v>
      </c>
      <c r="AA7" s="38" t="s">
        <v>102</v>
      </c>
      <c r="AB7" s="38" t="s">
        <v>102</v>
      </c>
      <c r="AC7" s="38">
        <v>95.43</v>
      </c>
      <c r="AD7" s="38" t="s">
        <v>102</v>
      </c>
      <c r="AE7" s="38" t="s">
        <v>102</v>
      </c>
      <c r="AF7" s="38" t="s">
        <v>102</v>
      </c>
      <c r="AG7" s="38" t="s">
        <v>102</v>
      </c>
      <c r="AH7" s="38">
        <v>107.81</v>
      </c>
      <c r="AI7" s="38">
        <v>106.67</v>
      </c>
      <c r="AJ7" s="38" t="s">
        <v>102</v>
      </c>
      <c r="AK7" s="38" t="s">
        <v>102</v>
      </c>
      <c r="AL7" s="38" t="s">
        <v>102</v>
      </c>
      <c r="AM7" s="38" t="s">
        <v>102</v>
      </c>
      <c r="AN7" s="38">
        <v>21.71</v>
      </c>
      <c r="AO7" s="38" t="s">
        <v>102</v>
      </c>
      <c r="AP7" s="38" t="s">
        <v>102</v>
      </c>
      <c r="AQ7" s="38" t="s">
        <v>102</v>
      </c>
      <c r="AR7" s="38" t="s">
        <v>102</v>
      </c>
      <c r="AS7" s="38">
        <v>18.2</v>
      </c>
      <c r="AT7" s="38">
        <v>3.64</v>
      </c>
      <c r="AU7" s="38" t="s">
        <v>102</v>
      </c>
      <c r="AV7" s="38" t="s">
        <v>102</v>
      </c>
      <c r="AW7" s="38" t="s">
        <v>102</v>
      </c>
      <c r="AX7" s="38" t="s">
        <v>102</v>
      </c>
      <c r="AY7" s="38">
        <v>26.52</v>
      </c>
      <c r="AZ7" s="38" t="s">
        <v>102</v>
      </c>
      <c r="BA7" s="38" t="s">
        <v>102</v>
      </c>
      <c r="BB7" s="38" t="s">
        <v>102</v>
      </c>
      <c r="BC7" s="38" t="s">
        <v>102</v>
      </c>
      <c r="BD7" s="38">
        <v>48.56</v>
      </c>
      <c r="BE7" s="38">
        <v>67.52</v>
      </c>
      <c r="BF7" s="38" t="s">
        <v>102</v>
      </c>
      <c r="BG7" s="38" t="s">
        <v>102</v>
      </c>
      <c r="BH7" s="38" t="s">
        <v>102</v>
      </c>
      <c r="BI7" s="38" t="s">
        <v>102</v>
      </c>
      <c r="BJ7" s="38">
        <v>0</v>
      </c>
      <c r="BK7" s="38" t="s">
        <v>102</v>
      </c>
      <c r="BL7" s="38" t="s">
        <v>102</v>
      </c>
      <c r="BM7" s="38" t="s">
        <v>102</v>
      </c>
      <c r="BN7" s="38" t="s">
        <v>102</v>
      </c>
      <c r="BO7" s="38">
        <v>1245.0999999999999</v>
      </c>
      <c r="BP7" s="38">
        <v>705.21</v>
      </c>
      <c r="BQ7" s="38" t="s">
        <v>102</v>
      </c>
      <c r="BR7" s="38" t="s">
        <v>102</v>
      </c>
      <c r="BS7" s="38" t="s">
        <v>102</v>
      </c>
      <c r="BT7" s="38" t="s">
        <v>102</v>
      </c>
      <c r="BU7" s="38">
        <v>73.28</v>
      </c>
      <c r="BV7" s="38" t="s">
        <v>102</v>
      </c>
      <c r="BW7" s="38" t="s">
        <v>102</v>
      </c>
      <c r="BX7" s="38" t="s">
        <v>102</v>
      </c>
      <c r="BY7" s="38" t="s">
        <v>102</v>
      </c>
      <c r="BZ7" s="38">
        <v>79.77</v>
      </c>
      <c r="CA7" s="38">
        <v>98.96</v>
      </c>
      <c r="CB7" s="38" t="s">
        <v>102</v>
      </c>
      <c r="CC7" s="38" t="s">
        <v>102</v>
      </c>
      <c r="CD7" s="38" t="s">
        <v>102</v>
      </c>
      <c r="CE7" s="38" t="s">
        <v>102</v>
      </c>
      <c r="CF7" s="38">
        <v>202.07</v>
      </c>
      <c r="CG7" s="38" t="s">
        <v>102</v>
      </c>
      <c r="CH7" s="38" t="s">
        <v>102</v>
      </c>
      <c r="CI7" s="38" t="s">
        <v>102</v>
      </c>
      <c r="CJ7" s="38" t="s">
        <v>102</v>
      </c>
      <c r="CK7" s="38">
        <v>214.56</v>
      </c>
      <c r="CL7" s="38">
        <v>134.52000000000001</v>
      </c>
      <c r="CM7" s="38" t="s">
        <v>102</v>
      </c>
      <c r="CN7" s="38" t="s">
        <v>102</v>
      </c>
      <c r="CO7" s="38" t="s">
        <v>102</v>
      </c>
      <c r="CP7" s="38" t="s">
        <v>102</v>
      </c>
      <c r="CQ7" s="38">
        <v>44.84</v>
      </c>
      <c r="CR7" s="38" t="s">
        <v>102</v>
      </c>
      <c r="CS7" s="38" t="s">
        <v>102</v>
      </c>
      <c r="CT7" s="38" t="s">
        <v>102</v>
      </c>
      <c r="CU7" s="38" t="s">
        <v>102</v>
      </c>
      <c r="CV7" s="38">
        <v>49.47</v>
      </c>
      <c r="CW7" s="38">
        <v>59.57</v>
      </c>
      <c r="CX7" s="38" t="s">
        <v>102</v>
      </c>
      <c r="CY7" s="38" t="s">
        <v>102</v>
      </c>
      <c r="CZ7" s="38" t="s">
        <v>102</v>
      </c>
      <c r="DA7" s="38" t="s">
        <v>102</v>
      </c>
      <c r="DB7" s="38">
        <v>62.26</v>
      </c>
      <c r="DC7" s="38" t="s">
        <v>102</v>
      </c>
      <c r="DD7" s="38" t="s">
        <v>102</v>
      </c>
      <c r="DE7" s="38" t="s">
        <v>102</v>
      </c>
      <c r="DF7" s="38" t="s">
        <v>102</v>
      </c>
      <c r="DG7" s="38">
        <v>82.06</v>
      </c>
      <c r="DH7" s="38">
        <v>95.57</v>
      </c>
      <c r="DI7" s="38" t="s">
        <v>102</v>
      </c>
      <c r="DJ7" s="38" t="s">
        <v>102</v>
      </c>
      <c r="DK7" s="38" t="s">
        <v>102</v>
      </c>
      <c r="DL7" s="38" t="s">
        <v>102</v>
      </c>
      <c r="DM7" s="38">
        <v>3.2</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cp:lastPrinted>2022-01-07T05:39:16Z</cp:lastPrinted>
  <dcterms:created xsi:type="dcterms:W3CDTF">2021-12-03T07:06:48Z</dcterms:created>
  <dcterms:modified xsi:type="dcterms:W3CDTF">2022-02-09T07:12:53Z</dcterms:modified>
  <cp:category/>
</cp:coreProperties>
</file>