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Filesv1\300_理財\342 経営比較分析表の策定\Ｒ２\03_経営比較分析表（R1決算）の分析等について\03_提出（市町村等→県）\法非適用\17_下水\14_外ヶ浜町\04_確定版\"/>
    </mc:Choice>
  </mc:AlternateContent>
  <xr:revisionPtr revIDLastSave="0" documentId="13_ncr:1_{175CA988-0E0F-4762-B1A2-2B701242A22F}" xr6:coauthVersionLast="36" xr6:coauthVersionMax="36" xr10:uidLastSave="{00000000-0000-0000-0000-000000000000}"/>
  <workbookProtection workbookAlgorithmName="SHA-512" workbookHashValue="NXoIhzyXoicmM5inhfpwLEsvNFQa+ug/0nx99iky1ClxCceTq706PLHxE5Fhi4J6DVjSsn70my69uVfCYZCwDw==" workbookSaltValue="/BcP3/gXigVVEr4Krh+cIw==" workbookSpinCount="100000" lockStructure="1"/>
  <bookViews>
    <workbookView xWindow="0" yWindow="0" windowWidth="28800" windowHeight="12210" xr2:uid="{00000000-000D-0000-FFFF-FFFF00000000}"/>
  </bookViews>
  <sheets>
    <sheet name="法非適用_下水道事業" sheetId="4" r:id="rId1"/>
    <sheet name="データ" sheetId="5" state="hidden" r:id="rId2"/>
  </sheets>
  <calcPr calcId="191029"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W10" i="4" s="1"/>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6" i="4"/>
  <c r="H86" i="4"/>
  <c r="E86" i="4"/>
  <c r="AL10" i="4"/>
  <c r="AD10" i="4"/>
  <c r="I10" i="4"/>
  <c r="B10" i="4"/>
  <c r="AL8" i="4"/>
  <c r="AD8" i="4"/>
  <c r="P8" i="4"/>
  <c r="I8" i="4"/>
  <c r="B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<sst xmlns="http://schemas.openxmlformats.org/spreadsheetml/2006/main" count="236" uniqueCount="120">
  <si>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</si>
  <si>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</si>
  <si>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</si>
  <si>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</si>
  <si>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</si>
  <si>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</si>
  <si>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</si>
  <si>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</si>
  <si>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</si>
  <si>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</si>
  <si>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</si>
  <si>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</si>
  <si>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</si>
  <si>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</si>
  <si>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</si>
  <si>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</si>
  <si>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</si>
  <si>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</si>
  <si>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</si>
  <si>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</si>
  <si>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</si>
  <si>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</si>
  <si>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</si>
  <si>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</si>
  <si>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</si>
  <si>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</si>
  <si>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</si>
  <si>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</si>
  <si>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</si>
  <si>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</si>
  <si>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</si>
  <si>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</si>
  <si>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</si>
  <si>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</si>
  <si>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</si>
  <si>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</si>
  <si>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</si>
  <si>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</si>
  <si>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</si>
  <si>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</si>
  <si>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</si>
  <si>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</si>
  <si>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</si>
  <si>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</si>
  <si>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</si>
  <si>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</si>
  <si>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</si>
  <si>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</si>
  <si>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</si>
  <si>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</si>
  <si>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</si>
  <si>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</si>
  <si>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</si>
  <si>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</si>
  <si>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</si>
  <si>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</si>
  <si>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</si>
  <si>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</si>
  <si>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</si>
  <si>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</si>
  <si>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</si>
  <si>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</si>
  <si>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</si>
  <si>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</si>
  <si>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</si>
  <si>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</si>
  <si>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</si>
  <si>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</si>
  <si>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</si>
  <si>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</si>
  <si>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</si>
  <si>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</si>
  <si>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</si>
  <si>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</si>
  <si>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</si>
  <si>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</si>
  <si>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</si>
  <si>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</si>
  <si>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</si>
  <si>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</si>
  <si>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</si>
  <si>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</si>
  <si>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</si>
  <si>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</si>
  <si>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</si>
  <si>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</si>
  <si>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</si>
  <si>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</si>
  <si>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</si>
  <si>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</si>
  <si>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</si>
  <si>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</si>
  <si>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</si>
  <si>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</si>
  <si>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</si>
  <si>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</si>
  <si>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</si>
  <si>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外ヶ浜町</t>
  </si>
  <si>
    <t>法非適用</t>
  </si>
  <si>
    <t>下水道事業</t>
  </si>
  <si>
    <t>特定環境保全公共下水道</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</si>
  <si>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</si>
  <si>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</si>
  <si>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</si>
  <si>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</si>
  <si>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</si>
  <si>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</si>
  <si>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</si>
  <si>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</si>
  <si>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</si>
  <si>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</si>
  <si>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</si>
  <si>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</si>
  <si>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</si>
  <si>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</si>
  <si>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</si>
  <si>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</si>
  <si>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供用開始から10年以上が経過しており、平成29年度にストックマネジメント計画を策定し、各施設の長寿命化を図っている。施設改築等の財源の確保や経営に与える影響等を踏まえた分析を行った上で、施設の改築や点検・調査等を進めていく。
　管渠については耐用年数が50年のため、現状では更新しない予定である。</t>
    <rPh sb="1" eb="3">
      <t>キョウヨウ</t>
    </rPh>
    <rPh sb="3" eb="5">
      <t>カイシ</t>
    </rPh>
    <rPh sb="9" eb="12">
      <t>ネンイジョウ</t>
    </rPh>
    <rPh sb="13" eb="15">
      <t>ケイカ</t>
    </rPh>
    <rPh sb="20" eb="22">
      <t>ヘイセイ</t>
    </rPh>
    <rPh sb="24" eb="26">
      <t>ネンド</t>
    </rPh>
    <rPh sb="37" eb="39">
      <t>ケイカク</t>
    </rPh>
    <rPh sb="40" eb="42">
      <t>サクテイ</t>
    </rPh>
    <rPh sb="44" eb="47">
      <t>カクシセツ</t>
    </rPh>
    <rPh sb="48" eb="52">
      <t>チョウジュミョウカ</t>
    </rPh>
    <rPh sb="53" eb="54">
      <t>ハカ</t>
    </rPh>
    <rPh sb="59" eb="61">
      <t>シセツ</t>
    </rPh>
    <rPh sb="61" eb="63">
      <t>カイチク</t>
    </rPh>
    <rPh sb="63" eb="64">
      <t>トウ</t>
    </rPh>
    <rPh sb="65" eb="67">
      <t>ザイゲン</t>
    </rPh>
    <rPh sb="68" eb="70">
      <t>カクホ</t>
    </rPh>
    <rPh sb="71" eb="73">
      <t>ケイエイ</t>
    </rPh>
    <rPh sb="74" eb="75">
      <t>アタ</t>
    </rPh>
    <rPh sb="77" eb="79">
      <t>エイキョウ</t>
    </rPh>
    <rPh sb="79" eb="80">
      <t>トウ</t>
    </rPh>
    <rPh sb="81" eb="82">
      <t>フ</t>
    </rPh>
    <rPh sb="85" eb="87">
      <t>ブンセキ</t>
    </rPh>
    <rPh sb="88" eb="89">
      <t>オコナ</t>
    </rPh>
    <rPh sb="91" eb="92">
      <t>ウエ</t>
    </rPh>
    <rPh sb="94" eb="96">
      <t>シセツ</t>
    </rPh>
    <rPh sb="97" eb="99">
      <t>カイチク</t>
    </rPh>
    <rPh sb="100" eb="102">
      <t>テンケン</t>
    </rPh>
    <rPh sb="103" eb="105">
      <t>チョウサ</t>
    </rPh>
    <rPh sb="105" eb="106">
      <t>トウ</t>
    </rPh>
    <rPh sb="107" eb="108">
      <t>スス</t>
    </rPh>
    <rPh sb="115" eb="117">
      <t>カンキョ</t>
    </rPh>
    <rPh sb="122" eb="124">
      <t>タイヨウ</t>
    </rPh>
    <rPh sb="124" eb="126">
      <t>ネンスウ</t>
    </rPh>
    <rPh sb="129" eb="130">
      <t>ネン</t>
    </rPh>
    <rPh sb="134" eb="136">
      <t>ゲンジョウ</t>
    </rPh>
    <rPh sb="138" eb="140">
      <t>コウシン</t>
    </rPh>
    <rPh sb="143" eb="145">
      <t>ヨテイ</t>
    </rPh>
    <phoneticPr fontId="4"/>
  </si>
  <si>
    <t>　多額の企業債残高により収入の大部分を一般会計からの繰入金が占めていることや施設の維持管理費の増加等によって、非常に厳しい経営状態であるため、使用料や汚水処理費等の見直しを検討していくことが必要だと考えられる。現状を把握し、将来の見込み等を踏まえた上で、経営改善に向けた取り組みを行っていく。
　施設の老朽化による改築については、ストックマネジメント計画に基づきながら計画的に更新し、電気・機械設備等の長寿命化を図っていく。</t>
    <rPh sb="1" eb="3">
      <t>タガク</t>
    </rPh>
    <rPh sb="4" eb="6">
      <t>キギョウ</t>
    </rPh>
    <rPh sb="6" eb="7">
      <t>サイ</t>
    </rPh>
    <rPh sb="7" eb="9">
      <t>ザンダカ</t>
    </rPh>
    <rPh sb="12" eb="14">
      <t>シュウニュウ</t>
    </rPh>
    <rPh sb="15" eb="18">
      <t>ダイブブン</t>
    </rPh>
    <rPh sb="19" eb="21">
      <t>イッパン</t>
    </rPh>
    <rPh sb="21" eb="23">
      <t>カイケイ</t>
    </rPh>
    <rPh sb="26" eb="28">
      <t>クリイレ</t>
    </rPh>
    <rPh sb="28" eb="29">
      <t>キン</t>
    </rPh>
    <rPh sb="30" eb="31">
      <t>シ</t>
    </rPh>
    <rPh sb="38" eb="40">
      <t>シセツ</t>
    </rPh>
    <rPh sb="41" eb="43">
      <t>イジ</t>
    </rPh>
    <rPh sb="43" eb="46">
      <t>カンリヒ</t>
    </rPh>
    <rPh sb="47" eb="49">
      <t>ゾウカ</t>
    </rPh>
    <rPh sb="49" eb="50">
      <t>トウ</t>
    </rPh>
    <rPh sb="55" eb="57">
      <t>ヒジョウ</t>
    </rPh>
    <rPh sb="58" eb="59">
      <t>キビ</t>
    </rPh>
    <rPh sb="61" eb="63">
      <t>ケイエイ</t>
    </rPh>
    <rPh sb="63" eb="65">
      <t>ジョウタイ</t>
    </rPh>
    <rPh sb="71" eb="74">
      <t>シヨウリョウ</t>
    </rPh>
    <rPh sb="75" eb="77">
      <t>オスイ</t>
    </rPh>
    <rPh sb="77" eb="79">
      <t>ショリ</t>
    </rPh>
    <rPh sb="79" eb="80">
      <t>ヒ</t>
    </rPh>
    <rPh sb="80" eb="81">
      <t>トウ</t>
    </rPh>
    <rPh sb="82" eb="84">
      <t>ミナオ</t>
    </rPh>
    <rPh sb="86" eb="88">
      <t>ケントウ</t>
    </rPh>
    <rPh sb="95" eb="97">
      <t>ヒツヨウ</t>
    </rPh>
    <rPh sb="99" eb="100">
      <t>カンガ</t>
    </rPh>
    <rPh sb="105" eb="107">
      <t>ゲンジョウ</t>
    </rPh>
    <rPh sb="108" eb="110">
      <t>ハアク</t>
    </rPh>
    <rPh sb="112" eb="114">
      <t>ショウライ</t>
    </rPh>
    <rPh sb="115" eb="117">
      <t>ミコ</t>
    </rPh>
    <rPh sb="118" eb="119">
      <t>トウ</t>
    </rPh>
    <rPh sb="120" eb="121">
      <t>フ</t>
    </rPh>
    <rPh sb="124" eb="125">
      <t>ウエ</t>
    </rPh>
    <rPh sb="127" eb="129">
      <t>ケイエイ</t>
    </rPh>
    <rPh sb="129" eb="131">
      <t>カイゼン</t>
    </rPh>
    <rPh sb="132" eb="133">
      <t>ム</t>
    </rPh>
    <rPh sb="135" eb="136">
      <t>ト</t>
    </rPh>
    <rPh sb="137" eb="138">
      <t>ク</t>
    </rPh>
    <rPh sb="140" eb="141">
      <t>オコナ</t>
    </rPh>
    <rPh sb="148" eb="150">
      <t>シセツ</t>
    </rPh>
    <rPh sb="151" eb="154">
      <t>ロウキュウカ</t>
    </rPh>
    <rPh sb="157" eb="159">
      <t>カイチク</t>
    </rPh>
    <rPh sb="175" eb="177">
      <t>ケイカク</t>
    </rPh>
    <rPh sb="178" eb="179">
      <t>モト</t>
    </rPh>
    <rPh sb="184" eb="187">
      <t>ケイカクテキ</t>
    </rPh>
    <rPh sb="188" eb="190">
      <t>コウシン</t>
    </rPh>
    <rPh sb="192" eb="194">
      <t>デンキ</t>
    </rPh>
    <rPh sb="195" eb="197">
      <t>キカイ</t>
    </rPh>
    <rPh sb="197" eb="199">
      <t>セツビ</t>
    </rPh>
    <rPh sb="199" eb="200">
      <t>トウ</t>
    </rPh>
    <rPh sb="201" eb="205">
      <t>チョウジュミョウカ</t>
    </rPh>
    <rPh sb="206" eb="207">
      <t>ハカ</t>
    </rPh>
    <phoneticPr fontId="4"/>
  </si>
  <si>
    <t>　収益的収支比率は100％を下回っており、昨年と比べても低下しているため、不足分を一般会計からの繰入金によって補填している状況にある。
　企業債残高対事業規模比率は昨年よりやや減少しているが、今年は類似団体の約8倍であり、事業規模を大きく上回る企業債残高である。
　経費回収率は類似団体とほぼ同様の値であり、汚水処理費が減少したことで昨年と比較すると増加しているものの、100％以下となっているため経費を使用料で賄えていない現状である。処理区域内は世帯数の減少と高齢世帯の増加により、大幅な料金収入の増加が見込めない状況にあるため、使用料や汚水処理費等の見直しを検討していくことも必要と考えられる。
　施設利用率、水洗化率はともに類似団体を大きく下回っており、施設が過大なスペックとなっている。今後は、規模の縮小や近隣施設との共同処理等も検討していく必要があると考えられる。</t>
    <rPh sb="1" eb="4">
      <t>シュウエキテキ</t>
    </rPh>
    <rPh sb="4" eb="6">
      <t>シュウシ</t>
    </rPh>
    <rPh sb="6" eb="8">
      <t>ヒリツ</t>
    </rPh>
    <rPh sb="14" eb="16">
      <t>シタマワ</t>
    </rPh>
    <rPh sb="21" eb="23">
      <t>サクネン</t>
    </rPh>
    <rPh sb="24" eb="25">
      <t>クラ</t>
    </rPh>
    <rPh sb="28" eb="30">
      <t>テイカ</t>
    </rPh>
    <rPh sb="37" eb="40">
      <t>フソクブン</t>
    </rPh>
    <rPh sb="41" eb="45">
      <t>イッパンカイケイ</t>
    </rPh>
    <rPh sb="48" eb="51">
      <t>クリイレキン</t>
    </rPh>
    <rPh sb="55" eb="57">
      <t>ホテン</t>
    </rPh>
    <rPh sb="61" eb="63">
      <t>ジョウキョウ</t>
    </rPh>
    <rPh sb="69" eb="71">
      <t>キギョウ</t>
    </rPh>
    <rPh sb="71" eb="72">
      <t>サイ</t>
    </rPh>
    <rPh sb="72" eb="74">
      <t>ザンダカ</t>
    </rPh>
    <rPh sb="74" eb="75">
      <t>タイ</t>
    </rPh>
    <rPh sb="96" eb="98">
      <t>コトシ</t>
    </rPh>
    <rPh sb="104" eb="105">
      <t>ヤク</t>
    </rPh>
    <rPh sb="106" eb="107">
      <t>バイ</t>
    </rPh>
    <rPh sb="111" eb="113">
      <t>ジギョウ</t>
    </rPh>
    <rPh sb="113" eb="115">
      <t>キボ</t>
    </rPh>
    <rPh sb="116" eb="117">
      <t>オオ</t>
    </rPh>
    <rPh sb="119" eb="121">
      <t>ウワマワ</t>
    </rPh>
    <rPh sb="122" eb="124">
      <t>キギョウ</t>
    </rPh>
    <rPh sb="124" eb="125">
      <t>サイ</t>
    </rPh>
    <rPh sb="125" eb="127">
      <t>ザンダカ</t>
    </rPh>
    <rPh sb="133" eb="135">
      <t>ケイヒ</t>
    </rPh>
    <rPh sb="135" eb="137">
      <t>カイシュウ</t>
    </rPh>
    <rPh sb="137" eb="138">
      <t>リツ</t>
    </rPh>
    <rPh sb="154" eb="159">
      <t>オスイショリヒ</t>
    </rPh>
    <rPh sb="160" eb="162">
      <t>ゲンショウ</t>
    </rPh>
    <rPh sb="189" eb="191">
      <t>イカ</t>
    </rPh>
    <rPh sb="199" eb="201">
      <t>ケイヒ</t>
    </rPh>
    <rPh sb="202" eb="205">
      <t>シヨウリョウ</t>
    </rPh>
    <rPh sb="206" eb="207">
      <t>マカナ</t>
    </rPh>
    <rPh sb="212" eb="214">
      <t>ゲンジョウ</t>
    </rPh>
    <rPh sb="218" eb="220">
      <t>ショリ</t>
    </rPh>
    <rPh sb="220" eb="223">
      <t>クイキナイ</t>
    </rPh>
    <rPh sb="224" eb="227">
      <t>セタイスウ</t>
    </rPh>
    <rPh sb="228" eb="230">
      <t>ゲンショウ</t>
    </rPh>
    <rPh sb="231" eb="233">
      <t>コウレイ</t>
    </rPh>
    <rPh sb="233" eb="235">
      <t>セタイ</t>
    </rPh>
    <rPh sb="236" eb="238">
      <t>ゾウカ</t>
    </rPh>
    <rPh sb="242" eb="244">
      <t>オオハバ</t>
    </rPh>
    <rPh sb="245" eb="247">
      <t>リョウキン</t>
    </rPh>
    <rPh sb="247" eb="249">
      <t>シュウニュウ</t>
    </rPh>
    <rPh sb="250" eb="252">
      <t>ゾウカ</t>
    </rPh>
    <rPh sb="253" eb="255">
      <t>ミコ</t>
    </rPh>
    <rPh sb="258" eb="260">
      <t>ジョウキョウ</t>
    </rPh>
    <rPh sb="266" eb="269">
      <t>シヨウリョウ</t>
    </rPh>
    <rPh sb="270" eb="272">
      <t>オスイ</t>
    </rPh>
    <rPh sb="272" eb="274">
      <t>ショリ</t>
    </rPh>
    <rPh sb="274" eb="275">
      <t>ヒ</t>
    </rPh>
    <rPh sb="275" eb="276">
      <t>トウ</t>
    </rPh>
    <rPh sb="277" eb="279">
      <t>ミナオ</t>
    </rPh>
    <rPh sb="281" eb="283">
      <t>ケントウ</t>
    </rPh>
    <rPh sb="290" eb="292">
      <t>ヒツヨウ</t>
    </rPh>
    <rPh sb="293" eb="294">
      <t>カンガ</t>
    </rPh>
    <rPh sb="301" eb="303">
      <t>シセツ</t>
    </rPh>
    <rPh sb="303" eb="305">
      <t>リヨウ</t>
    </rPh>
    <rPh sb="305" eb="306">
      <t>リツ</t>
    </rPh>
    <rPh sb="307" eb="310">
      <t>スイセンカ</t>
    </rPh>
    <rPh sb="310" eb="311">
      <t>リツ</t>
    </rPh>
    <rPh sb="315" eb="317">
      <t>ルイジ</t>
    </rPh>
    <rPh sb="317" eb="319">
      <t>ダンタイ</t>
    </rPh>
    <rPh sb="320" eb="321">
      <t>オオ</t>
    </rPh>
    <rPh sb="323" eb="325">
      <t>シタマワ</t>
    </rPh>
    <rPh sb="330" eb="332">
      <t>シセツ</t>
    </rPh>
    <rPh sb="333" eb="335">
      <t>カダイ</t>
    </rPh>
    <rPh sb="347" eb="349">
      <t>コンゴ</t>
    </rPh>
    <rPh sb="351" eb="353">
      <t>キボ</t>
    </rPh>
    <rPh sb="354" eb="356">
      <t>シュクショウ</t>
    </rPh>
    <rPh sb="357" eb="359">
      <t>キンリン</t>
    </rPh>
    <rPh sb="359" eb="361">
      <t>シセツ</t>
    </rPh>
    <rPh sb="363" eb="365">
      <t>キョウドウ</t>
    </rPh>
    <rPh sb="365" eb="367">
      <t>ショリ</t>
    </rPh>
    <rPh sb="367" eb="368">
      <t>トウ</t>
    </rPh>
    <rPh sb="369" eb="371">
      <t>ケントウ</t>
    </rPh>
    <rPh sb="375" eb="377">
      <t>ヒツヨウ</t>
    </rPh>
    <rPh sb="381" eb="382">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</si>
</sst>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986-4B2F-978B-4126F2F90D9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0.26</c:v>
                </c:pt>
                <c:pt idx="1">
                  <c:v>0.13</c:v>
                </c:pt>
                <c:pt idx="2">
                  <c:v>0.13</c:v>
                </c:pt>
                <c:pt idx="3">
                  <c:v>0.09</c:v>
                </c:pt>
                <c:pt idx="4">
                  <c:v>0.06</c:v>
                </c:pt>
              </c:numCache>
            </c:numRef>
          </c:val>
          <c:smooth val="0"/>
          <c:extLst>
            <c:ext xmlns:c16="http://schemas.microsoft.com/office/drawing/2014/chart" uri="{C3380CC4-5D6E-409C-BE32-E72D297353CC}">
              <c16:uniqueId val="{00000001-7986-4B2F-978B-4126F2F90D9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8.68</c:v>
                </c:pt>
                <c:pt idx="1">
                  <c:v>8.68</c:v>
                </c:pt>
                <c:pt idx="2">
                  <c:v>11.42</c:v>
                </c:pt>
                <c:pt idx="3">
                  <c:v>12.32</c:v>
                </c:pt>
                <c:pt idx="4">
                  <c:v>9</c:v>
                </c:pt>
              </c:numCache>
            </c:numRef>
          </c:val>
          <c:extLst>
            <c:ext xmlns:c16="http://schemas.microsoft.com/office/drawing/2014/chart" uri="{C3380CC4-5D6E-409C-BE32-E72D297353CC}">
              <c16:uniqueId val="{00000000-F831-4DD8-9E0A-A34F4057A56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36.65</c:v>
                </c:pt>
                <c:pt idx="1">
                  <c:v>37.72</c:v>
                </c:pt>
                <c:pt idx="2">
                  <c:v>37.08</c:v>
                </c:pt>
                <c:pt idx="3">
                  <c:v>37.46</c:v>
                </c:pt>
                <c:pt idx="4">
                  <c:v>37.65</c:v>
                </c:pt>
              </c:numCache>
            </c:numRef>
          </c:val>
          <c:smooth val="0"/>
          <c:extLst>
            <c:ext xmlns:c16="http://schemas.microsoft.com/office/drawing/2014/chart" uri="{C3380CC4-5D6E-409C-BE32-E72D297353CC}">
              <c16:uniqueId val="{00000001-F831-4DD8-9E0A-A34F4057A56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46.38</c:v>
                </c:pt>
                <c:pt idx="1">
                  <c:v>49.77</c:v>
                </c:pt>
                <c:pt idx="2">
                  <c:v>39.130000000000003</c:v>
                </c:pt>
                <c:pt idx="3">
                  <c:v>36</c:v>
                </c:pt>
                <c:pt idx="4">
                  <c:v>34.619999999999997</c:v>
                </c:pt>
              </c:numCache>
            </c:numRef>
          </c:val>
          <c:extLst>
            <c:ext xmlns:c16="http://schemas.microsoft.com/office/drawing/2014/chart" uri="{C3380CC4-5D6E-409C-BE32-E72D297353CC}">
              <c16:uniqueId val="{00000000-01FC-4DBD-B429-4EC660E5C28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68.83</c:v>
                </c:pt>
                <c:pt idx="1">
                  <c:v>68.459999999999994</c:v>
                </c:pt>
                <c:pt idx="2">
                  <c:v>67.22</c:v>
                </c:pt>
                <c:pt idx="3">
                  <c:v>67.459999999999994</c:v>
                </c:pt>
                <c:pt idx="4">
                  <c:v>67.37</c:v>
                </c:pt>
              </c:numCache>
            </c:numRef>
          </c:val>
          <c:smooth val="0"/>
          <c:extLst>
            <c:ext xmlns:c16="http://schemas.microsoft.com/office/drawing/2014/chart" uri="{C3380CC4-5D6E-409C-BE32-E72D297353CC}">
              <c16:uniqueId val="{00000001-01FC-4DBD-B429-4EC660E5C28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93.53</c:v>
                </c:pt>
                <c:pt idx="1">
                  <c:v>84.33</c:v>
                </c:pt>
                <c:pt idx="2">
                  <c:v>93.38</c:v>
                </c:pt>
                <c:pt idx="3">
                  <c:v>89.61</c:v>
                </c:pt>
                <c:pt idx="4">
                  <c:v>87.84</c:v>
                </c:pt>
              </c:numCache>
            </c:numRef>
          </c:val>
          <c:extLst>
            <c:ext xmlns:c16="http://schemas.microsoft.com/office/drawing/2014/chart" uri="{C3380CC4-5D6E-409C-BE32-E72D297353CC}">
              <c16:uniqueId val="{00000000-01A7-403C-9DE7-9BD45ABDF7C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1A7-403C-9DE7-9BD45ABDF7C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3F9-442D-95B1-9B1CA2DA69B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3F9-442D-95B1-9B1CA2DA69B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11D-467B-A5C4-B0D1ABEFFB1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11D-467B-A5C4-B0D1ABEFFB1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63F-4837-8484-28C510F8CB2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63F-4837-8484-28C510F8CB2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600-4FEA-85E7-38511633DE4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00-4FEA-85E7-38511633DE4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formatCode="#,##0.00;&quot;△&quot;#,##0.00;&quot;-&quot;">
                  <c:v>8661.26</c:v>
                </c:pt>
                <c:pt idx="4" formatCode="#,##0.00;&quot;△&quot;#,##0.00;&quot;-&quot;">
                  <c:v>8412.35</c:v>
                </c:pt>
              </c:numCache>
            </c:numRef>
          </c:val>
          <c:extLst>
            <c:ext xmlns:c16="http://schemas.microsoft.com/office/drawing/2014/chart" uri="{C3380CC4-5D6E-409C-BE32-E72D297353CC}">
              <c16:uniqueId val="{00000000-4B9C-4770-B330-9EDB39E82A6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1673.47</c:v>
                </c:pt>
                <c:pt idx="1">
                  <c:v>1592.72</c:v>
                </c:pt>
                <c:pt idx="2">
                  <c:v>1223.96</c:v>
                </c:pt>
                <c:pt idx="3">
                  <c:v>1269.1500000000001</c:v>
                </c:pt>
                <c:pt idx="4">
                  <c:v>1087.96</c:v>
                </c:pt>
              </c:numCache>
            </c:numRef>
          </c:val>
          <c:smooth val="0"/>
          <c:extLst>
            <c:ext xmlns:c16="http://schemas.microsoft.com/office/drawing/2014/chart" uri="{C3380CC4-5D6E-409C-BE32-E72D297353CC}">
              <c16:uniqueId val="{00000001-4B9C-4770-B330-9EDB39E82A6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63.4</c:v>
                </c:pt>
                <c:pt idx="1">
                  <c:v>51.05</c:v>
                </c:pt>
                <c:pt idx="2">
                  <c:v>55.74</c:v>
                </c:pt>
                <c:pt idx="3">
                  <c:v>46.79</c:v>
                </c:pt>
                <c:pt idx="4">
                  <c:v>60.23</c:v>
                </c:pt>
              </c:numCache>
            </c:numRef>
          </c:val>
          <c:extLst>
            <c:ext xmlns:c16="http://schemas.microsoft.com/office/drawing/2014/chart" uri="{C3380CC4-5D6E-409C-BE32-E72D297353CC}">
              <c16:uniqueId val="{00000000-9A2E-4C1B-ACCE-8767ED2D3A4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49.22</c:v>
                </c:pt>
                <c:pt idx="1">
                  <c:v>53.7</c:v>
                </c:pt>
                <c:pt idx="2">
                  <c:v>61.54</c:v>
                </c:pt>
                <c:pt idx="3">
                  <c:v>63.97</c:v>
                </c:pt>
                <c:pt idx="4">
                  <c:v>59.67</c:v>
                </c:pt>
              </c:numCache>
            </c:numRef>
          </c:val>
          <c:smooth val="0"/>
          <c:extLst>
            <c:ext xmlns:c16="http://schemas.microsoft.com/office/drawing/2014/chart" uri="{C3380CC4-5D6E-409C-BE32-E72D297353CC}">
              <c16:uniqueId val="{00000001-9A2E-4C1B-ACCE-8767ED2D3A4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322.91000000000003</c:v>
                </c:pt>
                <c:pt idx="1">
                  <c:v>333.9</c:v>
                </c:pt>
                <c:pt idx="2">
                  <c:v>285.35000000000002</c:v>
                </c:pt>
                <c:pt idx="3">
                  <c:v>341.47</c:v>
                </c:pt>
                <c:pt idx="4">
                  <c:v>264.7</c:v>
                </c:pt>
              </c:numCache>
            </c:numRef>
          </c:val>
          <c:extLst>
            <c:ext xmlns:c16="http://schemas.microsoft.com/office/drawing/2014/chart" uri="{C3380CC4-5D6E-409C-BE32-E72D297353CC}">
              <c16:uniqueId val="{00000000-9EDA-4045-A759-5E983ACAE1C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332.02</c:v>
                </c:pt>
                <c:pt idx="1">
                  <c:v>300.35000000000002</c:v>
                </c:pt>
                <c:pt idx="2">
                  <c:v>267.86</c:v>
                </c:pt>
                <c:pt idx="3">
                  <c:v>256.82</c:v>
                </c:pt>
                <c:pt idx="4">
                  <c:v>270.60000000000002</c:v>
                </c:pt>
              </c:numCache>
            </c:numRef>
          </c:val>
          <c:smooth val="0"/>
          <c:extLst>
            <c:ext xmlns:c16="http://schemas.microsoft.com/office/drawing/2014/chart" uri="{C3380CC4-5D6E-409C-BE32-E72D297353CC}">
              <c16:uniqueId val="{00000001-9EDA-4045-A759-5E983ACAE1C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BA49" zoomScale="90" zoomScaleNormal="90" workbookViewId="0">
      <selection activeCell="BL66" activeCellId="2" sqref="BL16:BZ44 BL47:BZ63 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青森県　外ヶ浜町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D3</v>
      </c>
      <c r="X8" s="49"/>
      <c r="Y8" s="49"/>
      <c r="Z8" s="49"/>
      <c r="AA8" s="49"/>
      <c r="AB8" s="49"/>
      <c r="AC8" s="49"/>
      <c r="AD8" s="50" t="str">
        <f>データ!$M$6</f>
        <v>非設置</v>
      </c>
      <c r="AE8" s="50"/>
      <c r="AF8" s="50"/>
      <c r="AG8" s="50"/>
      <c r="AH8" s="50"/>
      <c r="AI8" s="50"/>
      <c r="AJ8" s="50"/>
      <c r="AK8" s="3"/>
      <c r="AL8" s="51">
        <f>データ!S6</f>
        <v>5901</v>
      </c>
      <c r="AM8" s="51"/>
      <c r="AN8" s="51"/>
      <c r="AO8" s="51"/>
      <c r="AP8" s="51"/>
      <c r="AQ8" s="51"/>
      <c r="AR8" s="51"/>
      <c r="AS8" s="51"/>
      <c r="AT8" s="46">
        <f>データ!T6</f>
        <v>230.3</v>
      </c>
      <c r="AU8" s="46"/>
      <c r="AV8" s="46"/>
      <c r="AW8" s="46"/>
      <c r="AX8" s="46"/>
      <c r="AY8" s="46"/>
      <c r="AZ8" s="46"/>
      <c r="BA8" s="46"/>
      <c r="BB8" s="46">
        <f>データ!U6</f>
        <v>25.62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23.54</v>
      </c>
      <c r="Q10" s="46"/>
      <c r="R10" s="46"/>
      <c r="S10" s="46"/>
      <c r="T10" s="46"/>
      <c r="U10" s="46"/>
      <c r="V10" s="46"/>
      <c r="W10" s="46">
        <f>データ!Q6</f>
        <v>63.04</v>
      </c>
      <c r="X10" s="46"/>
      <c r="Y10" s="46"/>
      <c r="Z10" s="46"/>
      <c r="AA10" s="46"/>
      <c r="AB10" s="46"/>
      <c r="AC10" s="46"/>
      <c r="AD10" s="51">
        <f>データ!R6</f>
        <v>2860</v>
      </c>
      <c r="AE10" s="51"/>
      <c r="AF10" s="51"/>
      <c r="AG10" s="51"/>
      <c r="AH10" s="51"/>
      <c r="AI10" s="51"/>
      <c r="AJ10" s="51"/>
      <c r="AK10" s="2"/>
      <c r="AL10" s="51">
        <f>データ!V6</f>
        <v>1369</v>
      </c>
      <c r="AM10" s="51"/>
      <c r="AN10" s="51"/>
      <c r="AO10" s="51"/>
      <c r="AP10" s="51"/>
      <c r="AQ10" s="51"/>
      <c r="AR10" s="51"/>
      <c r="AS10" s="51"/>
      <c r="AT10" s="46">
        <f>データ!W6</f>
        <v>0.72</v>
      </c>
      <c r="AU10" s="46"/>
      <c r="AV10" s="46"/>
      <c r="AW10" s="46"/>
      <c r="AX10" s="46"/>
      <c r="AY10" s="46"/>
      <c r="AZ10" s="46"/>
      <c r="BA10" s="46"/>
      <c r="BB10" s="46">
        <f>データ!X6</f>
        <v>1901.39</v>
      </c>
      <c r="BC10" s="46"/>
      <c r="BD10" s="46"/>
      <c r="BE10" s="46"/>
      <c r="BF10" s="46"/>
      <c r="BG10" s="46"/>
      <c r="BH10" s="46"/>
      <c r="BI10" s="46"/>
      <c r="BJ10" s="2"/>
      <c r="BK10" s="2"/>
      <c r="BL10" s="63" t="s">
        <v>22</v>
      </c>
      <c r="BM10" s="6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57" t="s">
        <v>26</v>
      </c>
      <c r="BM14" s="58"/>
      <c r="BN14" s="58"/>
      <c r="BO14" s="58"/>
      <c r="BP14" s="58"/>
      <c r="BQ14" s="58"/>
      <c r="BR14" s="58"/>
      <c r="BS14" s="58"/>
      <c r="BT14" s="58"/>
      <c r="BU14" s="58"/>
      <c r="BV14" s="58"/>
      <c r="BW14" s="58"/>
      <c r="BX14" s="58"/>
      <c r="BY14" s="58"/>
      <c r="BZ14" s="59"/>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60"/>
      <c r="BM15" s="61"/>
      <c r="BN15" s="61"/>
      <c r="BO15" s="61"/>
      <c r="BP15" s="61"/>
      <c r="BQ15" s="61"/>
      <c r="BR15" s="61"/>
      <c r="BS15" s="61"/>
      <c r="BT15" s="61"/>
      <c r="BU15" s="61"/>
      <c r="BV15" s="61"/>
      <c r="BW15" s="61"/>
      <c r="BX15" s="61"/>
      <c r="BY15" s="61"/>
      <c r="BZ15" s="62"/>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8" t="s">
        <v>119</v>
      </c>
      <c r="BM16" s="79"/>
      <c r="BN16" s="79"/>
      <c r="BO16" s="79"/>
      <c r="BP16" s="79"/>
      <c r="BQ16" s="79"/>
      <c r="BR16" s="79"/>
      <c r="BS16" s="79"/>
      <c r="BT16" s="79"/>
      <c r="BU16" s="79"/>
      <c r="BV16" s="79"/>
      <c r="BW16" s="79"/>
      <c r="BX16" s="79"/>
      <c r="BY16" s="79"/>
      <c r="BZ16" s="8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9"/>
      <c r="BN17" s="79"/>
      <c r="BO17" s="79"/>
      <c r="BP17" s="79"/>
      <c r="BQ17" s="79"/>
      <c r="BR17" s="79"/>
      <c r="BS17" s="79"/>
      <c r="BT17" s="79"/>
      <c r="BU17" s="79"/>
      <c r="BV17" s="79"/>
      <c r="BW17" s="79"/>
      <c r="BX17" s="79"/>
      <c r="BY17" s="79"/>
      <c r="BZ17" s="8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9"/>
      <c r="BN18" s="79"/>
      <c r="BO18" s="79"/>
      <c r="BP18" s="79"/>
      <c r="BQ18" s="79"/>
      <c r="BR18" s="79"/>
      <c r="BS18" s="79"/>
      <c r="BT18" s="79"/>
      <c r="BU18" s="79"/>
      <c r="BV18" s="79"/>
      <c r="BW18" s="79"/>
      <c r="BX18" s="79"/>
      <c r="BY18" s="79"/>
      <c r="BZ18" s="8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9"/>
      <c r="BN19" s="79"/>
      <c r="BO19" s="79"/>
      <c r="BP19" s="79"/>
      <c r="BQ19" s="79"/>
      <c r="BR19" s="79"/>
      <c r="BS19" s="79"/>
      <c r="BT19" s="79"/>
      <c r="BU19" s="79"/>
      <c r="BV19" s="79"/>
      <c r="BW19" s="79"/>
      <c r="BX19" s="79"/>
      <c r="BY19" s="79"/>
      <c r="BZ19" s="8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9"/>
      <c r="BN20" s="79"/>
      <c r="BO20" s="79"/>
      <c r="BP20" s="79"/>
      <c r="BQ20" s="79"/>
      <c r="BR20" s="79"/>
      <c r="BS20" s="79"/>
      <c r="BT20" s="79"/>
      <c r="BU20" s="79"/>
      <c r="BV20" s="79"/>
      <c r="BW20" s="79"/>
      <c r="BX20" s="79"/>
      <c r="BY20" s="79"/>
      <c r="BZ20" s="8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9"/>
      <c r="BN21" s="79"/>
      <c r="BO21" s="79"/>
      <c r="BP21" s="79"/>
      <c r="BQ21" s="79"/>
      <c r="BR21" s="79"/>
      <c r="BS21" s="79"/>
      <c r="BT21" s="79"/>
      <c r="BU21" s="79"/>
      <c r="BV21" s="79"/>
      <c r="BW21" s="79"/>
      <c r="BX21" s="79"/>
      <c r="BY21" s="79"/>
      <c r="BZ21" s="8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9"/>
      <c r="BN22" s="79"/>
      <c r="BO22" s="79"/>
      <c r="BP22" s="79"/>
      <c r="BQ22" s="79"/>
      <c r="BR22" s="79"/>
      <c r="BS22" s="79"/>
      <c r="BT22" s="79"/>
      <c r="BU22" s="79"/>
      <c r="BV22" s="79"/>
      <c r="BW22" s="79"/>
      <c r="BX22" s="79"/>
      <c r="BY22" s="79"/>
      <c r="BZ22" s="8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9"/>
      <c r="BN23" s="79"/>
      <c r="BO23" s="79"/>
      <c r="BP23" s="79"/>
      <c r="BQ23" s="79"/>
      <c r="BR23" s="79"/>
      <c r="BS23" s="79"/>
      <c r="BT23" s="79"/>
      <c r="BU23" s="79"/>
      <c r="BV23" s="79"/>
      <c r="BW23" s="79"/>
      <c r="BX23" s="79"/>
      <c r="BY23" s="79"/>
      <c r="BZ23" s="8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9"/>
      <c r="BN24" s="79"/>
      <c r="BO24" s="79"/>
      <c r="BP24" s="79"/>
      <c r="BQ24" s="79"/>
      <c r="BR24" s="79"/>
      <c r="BS24" s="79"/>
      <c r="BT24" s="79"/>
      <c r="BU24" s="79"/>
      <c r="BV24" s="79"/>
      <c r="BW24" s="79"/>
      <c r="BX24" s="79"/>
      <c r="BY24" s="79"/>
      <c r="BZ24" s="8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9"/>
      <c r="BN25" s="79"/>
      <c r="BO25" s="79"/>
      <c r="BP25" s="79"/>
      <c r="BQ25" s="79"/>
      <c r="BR25" s="79"/>
      <c r="BS25" s="79"/>
      <c r="BT25" s="79"/>
      <c r="BU25" s="79"/>
      <c r="BV25" s="79"/>
      <c r="BW25" s="79"/>
      <c r="BX25" s="79"/>
      <c r="BY25" s="79"/>
      <c r="BZ25" s="8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9"/>
      <c r="BN26" s="79"/>
      <c r="BO26" s="79"/>
      <c r="BP26" s="79"/>
      <c r="BQ26" s="79"/>
      <c r="BR26" s="79"/>
      <c r="BS26" s="79"/>
      <c r="BT26" s="79"/>
      <c r="BU26" s="79"/>
      <c r="BV26" s="79"/>
      <c r="BW26" s="79"/>
      <c r="BX26" s="79"/>
      <c r="BY26" s="79"/>
      <c r="BZ26" s="8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9"/>
      <c r="BN27" s="79"/>
      <c r="BO27" s="79"/>
      <c r="BP27" s="79"/>
      <c r="BQ27" s="79"/>
      <c r="BR27" s="79"/>
      <c r="BS27" s="79"/>
      <c r="BT27" s="79"/>
      <c r="BU27" s="79"/>
      <c r="BV27" s="79"/>
      <c r="BW27" s="79"/>
      <c r="BX27" s="79"/>
      <c r="BY27" s="79"/>
      <c r="BZ27" s="8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9"/>
      <c r="BN28" s="79"/>
      <c r="BO28" s="79"/>
      <c r="BP28" s="79"/>
      <c r="BQ28" s="79"/>
      <c r="BR28" s="79"/>
      <c r="BS28" s="79"/>
      <c r="BT28" s="79"/>
      <c r="BU28" s="79"/>
      <c r="BV28" s="79"/>
      <c r="BW28" s="79"/>
      <c r="BX28" s="79"/>
      <c r="BY28" s="79"/>
      <c r="BZ28" s="8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9"/>
      <c r="BN29" s="79"/>
      <c r="BO29" s="79"/>
      <c r="BP29" s="79"/>
      <c r="BQ29" s="79"/>
      <c r="BR29" s="79"/>
      <c r="BS29" s="79"/>
      <c r="BT29" s="79"/>
      <c r="BU29" s="79"/>
      <c r="BV29" s="79"/>
      <c r="BW29" s="79"/>
      <c r="BX29" s="79"/>
      <c r="BY29" s="79"/>
      <c r="BZ29" s="8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9"/>
      <c r="BN30" s="79"/>
      <c r="BO30" s="79"/>
      <c r="BP30" s="79"/>
      <c r="BQ30" s="79"/>
      <c r="BR30" s="79"/>
      <c r="BS30" s="79"/>
      <c r="BT30" s="79"/>
      <c r="BU30" s="79"/>
      <c r="BV30" s="79"/>
      <c r="BW30" s="79"/>
      <c r="BX30" s="79"/>
      <c r="BY30" s="79"/>
      <c r="BZ30" s="8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9"/>
      <c r="BN31" s="79"/>
      <c r="BO31" s="79"/>
      <c r="BP31" s="79"/>
      <c r="BQ31" s="79"/>
      <c r="BR31" s="79"/>
      <c r="BS31" s="79"/>
      <c r="BT31" s="79"/>
      <c r="BU31" s="79"/>
      <c r="BV31" s="79"/>
      <c r="BW31" s="79"/>
      <c r="BX31" s="79"/>
      <c r="BY31" s="79"/>
      <c r="BZ31" s="8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9"/>
      <c r="BN32" s="79"/>
      <c r="BO32" s="79"/>
      <c r="BP32" s="79"/>
      <c r="BQ32" s="79"/>
      <c r="BR32" s="79"/>
      <c r="BS32" s="79"/>
      <c r="BT32" s="79"/>
      <c r="BU32" s="79"/>
      <c r="BV32" s="79"/>
      <c r="BW32" s="79"/>
      <c r="BX32" s="79"/>
      <c r="BY32" s="79"/>
      <c r="BZ32" s="8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9"/>
      <c r="BN33" s="79"/>
      <c r="BO33" s="79"/>
      <c r="BP33" s="79"/>
      <c r="BQ33" s="79"/>
      <c r="BR33" s="79"/>
      <c r="BS33" s="79"/>
      <c r="BT33" s="79"/>
      <c r="BU33" s="79"/>
      <c r="BV33" s="79"/>
      <c r="BW33" s="79"/>
      <c r="BX33" s="79"/>
      <c r="BY33" s="79"/>
      <c r="BZ33" s="8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8"/>
      <c r="BM34" s="79"/>
      <c r="BN34" s="79"/>
      <c r="BO34" s="79"/>
      <c r="BP34" s="79"/>
      <c r="BQ34" s="79"/>
      <c r="BR34" s="79"/>
      <c r="BS34" s="79"/>
      <c r="BT34" s="79"/>
      <c r="BU34" s="79"/>
      <c r="BV34" s="79"/>
      <c r="BW34" s="79"/>
      <c r="BX34" s="79"/>
      <c r="BY34" s="79"/>
      <c r="BZ34" s="8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8"/>
      <c r="BM35" s="79"/>
      <c r="BN35" s="79"/>
      <c r="BO35" s="79"/>
      <c r="BP35" s="79"/>
      <c r="BQ35" s="79"/>
      <c r="BR35" s="79"/>
      <c r="BS35" s="79"/>
      <c r="BT35" s="79"/>
      <c r="BU35" s="79"/>
      <c r="BV35" s="79"/>
      <c r="BW35" s="79"/>
      <c r="BX35" s="79"/>
      <c r="BY35" s="79"/>
      <c r="BZ35" s="8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9"/>
      <c r="BN36" s="79"/>
      <c r="BO36" s="79"/>
      <c r="BP36" s="79"/>
      <c r="BQ36" s="79"/>
      <c r="BR36" s="79"/>
      <c r="BS36" s="79"/>
      <c r="BT36" s="79"/>
      <c r="BU36" s="79"/>
      <c r="BV36" s="79"/>
      <c r="BW36" s="79"/>
      <c r="BX36" s="79"/>
      <c r="BY36" s="79"/>
      <c r="BZ36" s="8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9"/>
      <c r="BN37" s="79"/>
      <c r="BO37" s="79"/>
      <c r="BP37" s="79"/>
      <c r="BQ37" s="79"/>
      <c r="BR37" s="79"/>
      <c r="BS37" s="79"/>
      <c r="BT37" s="79"/>
      <c r="BU37" s="79"/>
      <c r="BV37" s="79"/>
      <c r="BW37" s="79"/>
      <c r="BX37" s="79"/>
      <c r="BY37" s="79"/>
      <c r="BZ37" s="8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9"/>
      <c r="BN38" s="79"/>
      <c r="BO38" s="79"/>
      <c r="BP38" s="79"/>
      <c r="BQ38" s="79"/>
      <c r="BR38" s="79"/>
      <c r="BS38" s="79"/>
      <c r="BT38" s="79"/>
      <c r="BU38" s="79"/>
      <c r="BV38" s="79"/>
      <c r="BW38" s="79"/>
      <c r="BX38" s="79"/>
      <c r="BY38" s="79"/>
      <c r="BZ38" s="8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9"/>
      <c r="BN39" s="79"/>
      <c r="BO39" s="79"/>
      <c r="BP39" s="79"/>
      <c r="BQ39" s="79"/>
      <c r="BR39" s="79"/>
      <c r="BS39" s="79"/>
      <c r="BT39" s="79"/>
      <c r="BU39" s="79"/>
      <c r="BV39" s="79"/>
      <c r="BW39" s="79"/>
      <c r="BX39" s="79"/>
      <c r="BY39" s="79"/>
      <c r="BZ39" s="8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9"/>
      <c r="BN40" s="79"/>
      <c r="BO40" s="79"/>
      <c r="BP40" s="79"/>
      <c r="BQ40" s="79"/>
      <c r="BR40" s="79"/>
      <c r="BS40" s="79"/>
      <c r="BT40" s="79"/>
      <c r="BU40" s="79"/>
      <c r="BV40" s="79"/>
      <c r="BW40" s="79"/>
      <c r="BX40" s="79"/>
      <c r="BY40" s="79"/>
      <c r="BZ40" s="8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9"/>
      <c r="BN41" s="79"/>
      <c r="BO41" s="79"/>
      <c r="BP41" s="79"/>
      <c r="BQ41" s="79"/>
      <c r="BR41" s="79"/>
      <c r="BS41" s="79"/>
      <c r="BT41" s="79"/>
      <c r="BU41" s="79"/>
      <c r="BV41" s="79"/>
      <c r="BW41" s="79"/>
      <c r="BX41" s="79"/>
      <c r="BY41" s="79"/>
      <c r="BZ41" s="8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9"/>
      <c r="BN42" s="79"/>
      <c r="BO42" s="79"/>
      <c r="BP42" s="79"/>
      <c r="BQ42" s="79"/>
      <c r="BR42" s="79"/>
      <c r="BS42" s="79"/>
      <c r="BT42" s="79"/>
      <c r="BU42" s="79"/>
      <c r="BV42" s="79"/>
      <c r="BW42" s="79"/>
      <c r="BX42" s="79"/>
      <c r="BY42" s="79"/>
      <c r="BZ42" s="8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9"/>
      <c r="BN43" s="79"/>
      <c r="BO43" s="79"/>
      <c r="BP43" s="79"/>
      <c r="BQ43" s="79"/>
      <c r="BR43" s="79"/>
      <c r="BS43" s="79"/>
      <c r="BT43" s="79"/>
      <c r="BU43" s="79"/>
      <c r="BV43" s="79"/>
      <c r="BW43" s="79"/>
      <c r="BX43" s="79"/>
      <c r="BY43" s="79"/>
      <c r="BZ43" s="8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1"/>
      <c r="BM44" s="82"/>
      <c r="BN44" s="82"/>
      <c r="BO44" s="82"/>
      <c r="BP44" s="82"/>
      <c r="BQ44" s="82"/>
      <c r="BR44" s="82"/>
      <c r="BS44" s="82"/>
      <c r="BT44" s="82"/>
      <c r="BU44" s="82"/>
      <c r="BV44" s="82"/>
      <c r="BW44" s="82"/>
      <c r="BX44" s="82"/>
      <c r="BY44" s="82"/>
      <c r="BZ44" s="8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7" t="s">
        <v>27</v>
      </c>
      <c r="BM45" s="58"/>
      <c r="BN45" s="58"/>
      <c r="BO45" s="58"/>
      <c r="BP45" s="58"/>
      <c r="BQ45" s="58"/>
      <c r="BR45" s="58"/>
      <c r="BS45" s="58"/>
      <c r="BT45" s="58"/>
      <c r="BU45" s="58"/>
      <c r="BV45" s="58"/>
      <c r="BW45" s="58"/>
      <c r="BX45" s="58"/>
      <c r="BY45" s="58"/>
      <c r="BZ45" s="59"/>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0"/>
      <c r="BM46" s="61"/>
      <c r="BN46" s="61"/>
      <c r="BO46" s="61"/>
      <c r="BP46" s="61"/>
      <c r="BQ46" s="61"/>
      <c r="BR46" s="61"/>
      <c r="BS46" s="61"/>
      <c r="BT46" s="61"/>
      <c r="BU46" s="61"/>
      <c r="BV46" s="61"/>
      <c r="BW46" s="61"/>
      <c r="BX46" s="61"/>
      <c r="BY46" s="61"/>
      <c r="BZ46" s="62"/>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8" t="s">
        <v>117</v>
      </c>
      <c r="BM47" s="79"/>
      <c r="BN47" s="79"/>
      <c r="BO47" s="79"/>
      <c r="BP47" s="79"/>
      <c r="BQ47" s="79"/>
      <c r="BR47" s="79"/>
      <c r="BS47" s="79"/>
      <c r="BT47" s="79"/>
      <c r="BU47" s="79"/>
      <c r="BV47" s="79"/>
      <c r="BW47" s="79"/>
      <c r="BX47" s="79"/>
      <c r="BY47" s="79"/>
      <c r="BZ47" s="8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8"/>
      <c r="BM48" s="79"/>
      <c r="BN48" s="79"/>
      <c r="BO48" s="79"/>
      <c r="BP48" s="79"/>
      <c r="BQ48" s="79"/>
      <c r="BR48" s="79"/>
      <c r="BS48" s="79"/>
      <c r="BT48" s="79"/>
      <c r="BU48" s="79"/>
      <c r="BV48" s="79"/>
      <c r="BW48" s="79"/>
      <c r="BX48" s="79"/>
      <c r="BY48" s="79"/>
      <c r="BZ48" s="8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8"/>
      <c r="BM49" s="79"/>
      <c r="BN49" s="79"/>
      <c r="BO49" s="79"/>
      <c r="BP49" s="79"/>
      <c r="BQ49" s="79"/>
      <c r="BR49" s="79"/>
      <c r="BS49" s="79"/>
      <c r="BT49" s="79"/>
      <c r="BU49" s="79"/>
      <c r="BV49" s="79"/>
      <c r="BW49" s="79"/>
      <c r="BX49" s="79"/>
      <c r="BY49" s="79"/>
      <c r="BZ49" s="8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8"/>
      <c r="BM50" s="79"/>
      <c r="BN50" s="79"/>
      <c r="BO50" s="79"/>
      <c r="BP50" s="79"/>
      <c r="BQ50" s="79"/>
      <c r="BR50" s="79"/>
      <c r="BS50" s="79"/>
      <c r="BT50" s="79"/>
      <c r="BU50" s="79"/>
      <c r="BV50" s="79"/>
      <c r="BW50" s="79"/>
      <c r="BX50" s="79"/>
      <c r="BY50" s="79"/>
      <c r="BZ50" s="8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8"/>
      <c r="BM51" s="79"/>
      <c r="BN51" s="79"/>
      <c r="BO51" s="79"/>
      <c r="BP51" s="79"/>
      <c r="BQ51" s="79"/>
      <c r="BR51" s="79"/>
      <c r="BS51" s="79"/>
      <c r="BT51" s="79"/>
      <c r="BU51" s="79"/>
      <c r="BV51" s="79"/>
      <c r="BW51" s="79"/>
      <c r="BX51" s="79"/>
      <c r="BY51" s="79"/>
      <c r="BZ51" s="8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8"/>
      <c r="BM52" s="79"/>
      <c r="BN52" s="79"/>
      <c r="BO52" s="79"/>
      <c r="BP52" s="79"/>
      <c r="BQ52" s="79"/>
      <c r="BR52" s="79"/>
      <c r="BS52" s="79"/>
      <c r="BT52" s="79"/>
      <c r="BU52" s="79"/>
      <c r="BV52" s="79"/>
      <c r="BW52" s="79"/>
      <c r="BX52" s="79"/>
      <c r="BY52" s="79"/>
      <c r="BZ52" s="8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8"/>
      <c r="BM53" s="79"/>
      <c r="BN53" s="79"/>
      <c r="BO53" s="79"/>
      <c r="BP53" s="79"/>
      <c r="BQ53" s="79"/>
      <c r="BR53" s="79"/>
      <c r="BS53" s="79"/>
      <c r="BT53" s="79"/>
      <c r="BU53" s="79"/>
      <c r="BV53" s="79"/>
      <c r="BW53" s="79"/>
      <c r="BX53" s="79"/>
      <c r="BY53" s="79"/>
      <c r="BZ53" s="8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8"/>
      <c r="BM54" s="79"/>
      <c r="BN54" s="79"/>
      <c r="BO54" s="79"/>
      <c r="BP54" s="79"/>
      <c r="BQ54" s="79"/>
      <c r="BR54" s="79"/>
      <c r="BS54" s="79"/>
      <c r="BT54" s="79"/>
      <c r="BU54" s="79"/>
      <c r="BV54" s="79"/>
      <c r="BW54" s="79"/>
      <c r="BX54" s="79"/>
      <c r="BY54" s="79"/>
      <c r="BZ54" s="8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8"/>
      <c r="BM55" s="79"/>
      <c r="BN55" s="79"/>
      <c r="BO55" s="79"/>
      <c r="BP55" s="79"/>
      <c r="BQ55" s="79"/>
      <c r="BR55" s="79"/>
      <c r="BS55" s="79"/>
      <c r="BT55" s="79"/>
      <c r="BU55" s="79"/>
      <c r="BV55" s="79"/>
      <c r="BW55" s="79"/>
      <c r="BX55" s="79"/>
      <c r="BY55" s="79"/>
      <c r="BZ55" s="80"/>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8"/>
      <c r="BM56" s="79"/>
      <c r="BN56" s="79"/>
      <c r="BO56" s="79"/>
      <c r="BP56" s="79"/>
      <c r="BQ56" s="79"/>
      <c r="BR56" s="79"/>
      <c r="BS56" s="79"/>
      <c r="BT56" s="79"/>
      <c r="BU56" s="79"/>
      <c r="BV56" s="79"/>
      <c r="BW56" s="79"/>
      <c r="BX56" s="79"/>
      <c r="BY56" s="79"/>
      <c r="BZ56" s="80"/>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8"/>
      <c r="BM57" s="79"/>
      <c r="BN57" s="79"/>
      <c r="BO57" s="79"/>
      <c r="BP57" s="79"/>
      <c r="BQ57" s="79"/>
      <c r="BR57" s="79"/>
      <c r="BS57" s="79"/>
      <c r="BT57" s="79"/>
      <c r="BU57" s="79"/>
      <c r="BV57" s="79"/>
      <c r="BW57" s="79"/>
      <c r="BX57" s="79"/>
      <c r="BY57" s="79"/>
      <c r="BZ57" s="80"/>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8"/>
      <c r="BM58" s="79"/>
      <c r="BN58" s="79"/>
      <c r="BO58" s="79"/>
      <c r="BP58" s="79"/>
      <c r="BQ58" s="79"/>
      <c r="BR58" s="79"/>
      <c r="BS58" s="79"/>
      <c r="BT58" s="79"/>
      <c r="BU58" s="79"/>
      <c r="BV58" s="79"/>
      <c r="BW58" s="79"/>
      <c r="BX58" s="79"/>
      <c r="BY58" s="79"/>
      <c r="BZ58" s="8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9"/>
      <c r="BN59" s="79"/>
      <c r="BO59" s="79"/>
      <c r="BP59" s="79"/>
      <c r="BQ59" s="79"/>
      <c r="BR59" s="79"/>
      <c r="BS59" s="79"/>
      <c r="BT59" s="79"/>
      <c r="BU59" s="79"/>
      <c r="BV59" s="79"/>
      <c r="BW59" s="79"/>
      <c r="BX59" s="79"/>
      <c r="BY59" s="79"/>
      <c r="BZ59" s="80"/>
    </row>
    <row r="60" spans="1:78" ht="13.5" customHeight="1" x14ac:dyDescent="0.15">
      <c r="A60" s="2"/>
      <c r="B60" s="54" t="s">
        <v>28</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78"/>
      <c r="BM60" s="79"/>
      <c r="BN60" s="79"/>
      <c r="BO60" s="79"/>
      <c r="BP60" s="79"/>
      <c r="BQ60" s="79"/>
      <c r="BR60" s="79"/>
      <c r="BS60" s="79"/>
      <c r="BT60" s="79"/>
      <c r="BU60" s="79"/>
      <c r="BV60" s="79"/>
      <c r="BW60" s="79"/>
      <c r="BX60" s="79"/>
      <c r="BY60" s="79"/>
      <c r="BZ60" s="80"/>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78"/>
      <c r="BM61" s="79"/>
      <c r="BN61" s="79"/>
      <c r="BO61" s="79"/>
      <c r="BP61" s="79"/>
      <c r="BQ61" s="79"/>
      <c r="BR61" s="79"/>
      <c r="BS61" s="79"/>
      <c r="BT61" s="79"/>
      <c r="BU61" s="79"/>
      <c r="BV61" s="79"/>
      <c r="BW61" s="79"/>
      <c r="BX61" s="79"/>
      <c r="BY61" s="79"/>
      <c r="BZ61" s="8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8"/>
      <c r="BM62" s="79"/>
      <c r="BN62" s="79"/>
      <c r="BO62" s="79"/>
      <c r="BP62" s="79"/>
      <c r="BQ62" s="79"/>
      <c r="BR62" s="79"/>
      <c r="BS62" s="79"/>
      <c r="BT62" s="79"/>
      <c r="BU62" s="79"/>
      <c r="BV62" s="79"/>
      <c r="BW62" s="79"/>
      <c r="BX62" s="79"/>
      <c r="BY62" s="79"/>
      <c r="BZ62" s="8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1"/>
      <c r="BM63" s="82"/>
      <c r="BN63" s="82"/>
      <c r="BO63" s="82"/>
      <c r="BP63" s="82"/>
      <c r="BQ63" s="82"/>
      <c r="BR63" s="82"/>
      <c r="BS63" s="82"/>
      <c r="BT63" s="82"/>
      <c r="BU63" s="82"/>
      <c r="BV63" s="82"/>
      <c r="BW63" s="82"/>
      <c r="BX63" s="82"/>
      <c r="BY63" s="82"/>
      <c r="BZ63" s="8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7" t="s">
        <v>29</v>
      </c>
      <c r="BM64" s="58"/>
      <c r="BN64" s="58"/>
      <c r="BO64" s="58"/>
      <c r="BP64" s="58"/>
      <c r="BQ64" s="58"/>
      <c r="BR64" s="58"/>
      <c r="BS64" s="58"/>
      <c r="BT64" s="58"/>
      <c r="BU64" s="58"/>
      <c r="BV64" s="58"/>
      <c r="BW64" s="58"/>
      <c r="BX64" s="58"/>
      <c r="BY64" s="58"/>
      <c r="BZ64" s="59"/>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0"/>
      <c r="BM65" s="61"/>
      <c r="BN65" s="61"/>
      <c r="BO65" s="61"/>
      <c r="BP65" s="61"/>
      <c r="BQ65" s="61"/>
      <c r="BR65" s="61"/>
      <c r="BS65" s="61"/>
      <c r="BT65" s="61"/>
      <c r="BU65" s="61"/>
      <c r="BV65" s="61"/>
      <c r="BW65" s="61"/>
      <c r="BX65" s="61"/>
      <c r="BY65" s="61"/>
      <c r="BZ65" s="62"/>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8" t="s">
        <v>118</v>
      </c>
      <c r="BM66" s="79"/>
      <c r="BN66" s="79"/>
      <c r="BO66" s="79"/>
      <c r="BP66" s="79"/>
      <c r="BQ66" s="79"/>
      <c r="BR66" s="79"/>
      <c r="BS66" s="79"/>
      <c r="BT66" s="79"/>
      <c r="BU66" s="79"/>
      <c r="BV66" s="79"/>
      <c r="BW66" s="79"/>
      <c r="BX66" s="79"/>
      <c r="BY66" s="79"/>
      <c r="BZ66" s="8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8"/>
      <c r="BM67" s="79"/>
      <c r="BN67" s="79"/>
      <c r="BO67" s="79"/>
      <c r="BP67" s="79"/>
      <c r="BQ67" s="79"/>
      <c r="BR67" s="79"/>
      <c r="BS67" s="79"/>
      <c r="BT67" s="79"/>
      <c r="BU67" s="79"/>
      <c r="BV67" s="79"/>
      <c r="BW67" s="79"/>
      <c r="BX67" s="79"/>
      <c r="BY67" s="79"/>
      <c r="BZ67" s="8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8"/>
      <c r="BM68" s="79"/>
      <c r="BN68" s="79"/>
      <c r="BO68" s="79"/>
      <c r="BP68" s="79"/>
      <c r="BQ68" s="79"/>
      <c r="BR68" s="79"/>
      <c r="BS68" s="79"/>
      <c r="BT68" s="79"/>
      <c r="BU68" s="79"/>
      <c r="BV68" s="79"/>
      <c r="BW68" s="79"/>
      <c r="BX68" s="79"/>
      <c r="BY68" s="79"/>
      <c r="BZ68" s="8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8"/>
      <c r="BM69" s="79"/>
      <c r="BN69" s="79"/>
      <c r="BO69" s="79"/>
      <c r="BP69" s="79"/>
      <c r="BQ69" s="79"/>
      <c r="BR69" s="79"/>
      <c r="BS69" s="79"/>
      <c r="BT69" s="79"/>
      <c r="BU69" s="79"/>
      <c r="BV69" s="79"/>
      <c r="BW69" s="79"/>
      <c r="BX69" s="79"/>
      <c r="BY69" s="79"/>
      <c r="BZ69" s="8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8"/>
      <c r="BM70" s="79"/>
      <c r="BN70" s="79"/>
      <c r="BO70" s="79"/>
      <c r="BP70" s="79"/>
      <c r="BQ70" s="79"/>
      <c r="BR70" s="79"/>
      <c r="BS70" s="79"/>
      <c r="BT70" s="79"/>
      <c r="BU70" s="79"/>
      <c r="BV70" s="79"/>
      <c r="BW70" s="79"/>
      <c r="BX70" s="79"/>
      <c r="BY70" s="79"/>
      <c r="BZ70" s="8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8"/>
      <c r="BM71" s="79"/>
      <c r="BN71" s="79"/>
      <c r="BO71" s="79"/>
      <c r="BP71" s="79"/>
      <c r="BQ71" s="79"/>
      <c r="BR71" s="79"/>
      <c r="BS71" s="79"/>
      <c r="BT71" s="79"/>
      <c r="BU71" s="79"/>
      <c r="BV71" s="79"/>
      <c r="BW71" s="79"/>
      <c r="BX71" s="79"/>
      <c r="BY71" s="79"/>
      <c r="BZ71" s="8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8"/>
      <c r="BM72" s="79"/>
      <c r="BN72" s="79"/>
      <c r="BO72" s="79"/>
      <c r="BP72" s="79"/>
      <c r="BQ72" s="79"/>
      <c r="BR72" s="79"/>
      <c r="BS72" s="79"/>
      <c r="BT72" s="79"/>
      <c r="BU72" s="79"/>
      <c r="BV72" s="79"/>
      <c r="BW72" s="79"/>
      <c r="BX72" s="79"/>
      <c r="BY72" s="79"/>
      <c r="BZ72" s="8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8"/>
      <c r="BM73" s="79"/>
      <c r="BN73" s="79"/>
      <c r="BO73" s="79"/>
      <c r="BP73" s="79"/>
      <c r="BQ73" s="79"/>
      <c r="BR73" s="79"/>
      <c r="BS73" s="79"/>
      <c r="BT73" s="79"/>
      <c r="BU73" s="79"/>
      <c r="BV73" s="79"/>
      <c r="BW73" s="79"/>
      <c r="BX73" s="79"/>
      <c r="BY73" s="79"/>
      <c r="BZ73" s="8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8"/>
      <c r="BM74" s="79"/>
      <c r="BN74" s="79"/>
      <c r="BO74" s="79"/>
      <c r="BP74" s="79"/>
      <c r="BQ74" s="79"/>
      <c r="BR74" s="79"/>
      <c r="BS74" s="79"/>
      <c r="BT74" s="79"/>
      <c r="BU74" s="79"/>
      <c r="BV74" s="79"/>
      <c r="BW74" s="79"/>
      <c r="BX74" s="79"/>
      <c r="BY74" s="79"/>
      <c r="BZ74" s="8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8"/>
      <c r="BM75" s="79"/>
      <c r="BN75" s="79"/>
      <c r="BO75" s="79"/>
      <c r="BP75" s="79"/>
      <c r="BQ75" s="79"/>
      <c r="BR75" s="79"/>
      <c r="BS75" s="79"/>
      <c r="BT75" s="79"/>
      <c r="BU75" s="79"/>
      <c r="BV75" s="79"/>
      <c r="BW75" s="79"/>
      <c r="BX75" s="79"/>
      <c r="BY75" s="79"/>
      <c r="BZ75" s="8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8"/>
      <c r="BM76" s="79"/>
      <c r="BN76" s="79"/>
      <c r="BO76" s="79"/>
      <c r="BP76" s="79"/>
      <c r="BQ76" s="79"/>
      <c r="BR76" s="79"/>
      <c r="BS76" s="79"/>
      <c r="BT76" s="79"/>
      <c r="BU76" s="79"/>
      <c r="BV76" s="79"/>
      <c r="BW76" s="79"/>
      <c r="BX76" s="79"/>
      <c r="BY76" s="79"/>
      <c r="BZ76" s="8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8"/>
      <c r="BM77" s="79"/>
      <c r="BN77" s="79"/>
      <c r="BO77" s="79"/>
      <c r="BP77" s="79"/>
      <c r="BQ77" s="79"/>
      <c r="BR77" s="79"/>
      <c r="BS77" s="79"/>
      <c r="BT77" s="79"/>
      <c r="BU77" s="79"/>
      <c r="BV77" s="79"/>
      <c r="BW77" s="79"/>
      <c r="BX77" s="79"/>
      <c r="BY77" s="79"/>
      <c r="BZ77" s="8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8"/>
      <c r="BM78" s="79"/>
      <c r="BN78" s="79"/>
      <c r="BO78" s="79"/>
      <c r="BP78" s="79"/>
      <c r="BQ78" s="79"/>
      <c r="BR78" s="79"/>
      <c r="BS78" s="79"/>
      <c r="BT78" s="79"/>
      <c r="BU78" s="79"/>
      <c r="BV78" s="79"/>
      <c r="BW78" s="79"/>
      <c r="BX78" s="79"/>
      <c r="BY78" s="79"/>
      <c r="BZ78" s="8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8"/>
      <c r="BM79" s="79"/>
      <c r="BN79" s="79"/>
      <c r="BO79" s="79"/>
      <c r="BP79" s="79"/>
      <c r="BQ79" s="79"/>
      <c r="BR79" s="79"/>
      <c r="BS79" s="79"/>
      <c r="BT79" s="79"/>
      <c r="BU79" s="79"/>
      <c r="BV79" s="79"/>
      <c r="BW79" s="79"/>
      <c r="BX79" s="79"/>
      <c r="BY79" s="79"/>
      <c r="BZ79" s="8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8"/>
      <c r="BM80" s="79"/>
      <c r="BN80" s="79"/>
      <c r="BO80" s="79"/>
      <c r="BP80" s="79"/>
      <c r="BQ80" s="79"/>
      <c r="BR80" s="79"/>
      <c r="BS80" s="79"/>
      <c r="BT80" s="79"/>
      <c r="BU80" s="79"/>
      <c r="BV80" s="79"/>
      <c r="BW80" s="79"/>
      <c r="BX80" s="79"/>
      <c r="BY80" s="79"/>
      <c r="BZ80" s="8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8"/>
      <c r="BM81" s="79"/>
      <c r="BN81" s="79"/>
      <c r="BO81" s="79"/>
      <c r="BP81" s="79"/>
      <c r="BQ81" s="79"/>
      <c r="BR81" s="79"/>
      <c r="BS81" s="79"/>
      <c r="BT81" s="79"/>
      <c r="BU81" s="79"/>
      <c r="BV81" s="79"/>
      <c r="BW81" s="79"/>
      <c r="BX81" s="79"/>
      <c r="BY81" s="79"/>
      <c r="BZ81" s="8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1"/>
      <c r="BM82" s="82"/>
      <c r="BN82" s="82"/>
      <c r="BO82" s="82"/>
      <c r="BP82" s="82"/>
      <c r="BQ82" s="82"/>
      <c r="BR82" s="82"/>
      <c r="BS82" s="82"/>
      <c r="BT82" s="82"/>
      <c r="BU82" s="82"/>
      <c r="BV82" s="82"/>
      <c r="BW82" s="82"/>
      <c r="BX82" s="82"/>
      <c r="BY82" s="82"/>
      <c r="BZ82" s="83"/>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【1,218.70】</v>
      </c>
      <c r="I86" s="26" t="str">
        <f>データ!CA6</f>
        <v>【74.17】</v>
      </c>
      <c r="J86" s="26" t="str">
        <f>データ!CL6</f>
        <v>【218.56】</v>
      </c>
      <c r="K86" s="26" t="str">
        <f>データ!CW6</f>
        <v>【42.86】</v>
      </c>
      <c r="L86" s="26" t="str">
        <f>データ!DH6</f>
        <v>【84.20】</v>
      </c>
      <c r="M86" s="26" t="s">
        <v>43</v>
      </c>
      <c r="N86" s="26" t="s">
        <v>44</v>
      </c>
      <c r="O86" s="26" t="str">
        <f>データ!EO6</f>
        <v>【0.28】</v>
      </c>
    </row>
  </sheetData>
  <sheetProtection algorithmName="SHA-512" hashValue="DEn02brsMY5/RH+i9tECjTd6fOURyq5wiezcSollEBdhrGBvuxW/HDvCtyYzhGGjX4wegDqpnGC4LbHeZkIttw==" saltValue="BAvAMsQZivuWaRkzGUtXk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1" t="s">
        <v>54</v>
      </c>
      <c r="I3" s="72"/>
      <c r="J3" s="72"/>
      <c r="K3" s="72"/>
      <c r="L3" s="72"/>
      <c r="M3" s="72"/>
      <c r="N3" s="72"/>
      <c r="O3" s="72"/>
      <c r="P3" s="72"/>
      <c r="Q3" s="72"/>
      <c r="R3" s="72"/>
      <c r="S3" s="72"/>
      <c r="T3" s="72"/>
      <c r="U3" s="72"/>
      <c r="V3" s="72"/>
      <c r="W3" s="72"/>
      <c r="X3" s="73"/>
      <c r="Y3" s="77" t="s">
        <v>55</v>
      </c>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t="s">
        <v>28</v>
      </c>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row>
    <row r="4" spans="1:145" x14ac:dyDescent="0.15">
      <c r="A4" s="28" t="s">
        <v>56</v>
      </c>
      <c r="B4" s="30"/>
      <c r="C4" s="30"/>
      <c r="D4" s="30"/>
      <c r="E4" s="30"/>
      <c r="F4" s="30"/>
      <c r="G4" s="30"/>
      <c r="H4" s="74"/>
      <c r="I4" s="75"/>
      <c r="J4" s="75"/>
      <c r="K4" s="75"/>
      <c r="L4" s="75"/>
      <c r="M4" s="75"/>
      <c r="N4" s="75"/>
      <c r="O4" s="75"/>
      <c r="P4" s="75"/>
      <c r="Q4" s="75"/>
      <c r="R4" s="75"/>
      <c r="S4" s="75"/>
      <c r="T4" s="75"/>
      <c r="U4" s="75"/>
      <c r="V4" s="75"/>
      <c r="W4" s="75"/>
      <c r="X4" s="76"/>
      <c r="Y4" s="70" t="s">
        <v>57</v>
      </c>
      <c r="Z4" s="70"/>
      <c r="AA4" s="70"/>
      <c r="AB4" s="70"/>
      <c r="AC4" s="70"/>
      <c r="AD4" s="70"/>
      <c r="AE4" s="70"/>
      <c r="AF4" s="70"/>
      <c r="AG4" s="70"/>
      <c r="AH4" s="70"/>
      <c r="AI4" s="70"/>
      <c r="AJ4" s="70" t="s">
        <v>58</v>
      </c>
      <c r="AK4" s="70"/>
      <c r="AL4" s="70"/>
      <c r="AM4" s="70"/>
      <c r="AN4" s="70"/>
      <c r="AO4" s="70"/>
      <c r="AP4" s="70"/>
      <c r="AQ4" s="70"/>
      <c r="AR4" s="70"/>
      <c r="AS4" s="70"/>
      <c r="AT4" s="70"/>
      <c r="AU4" s="70" t="s">
        <v>59</v>
      </c>
      <c r="AV4" s="70"/>
      <c r="AW4" s="70"/>
      <c r="AX4" s="70"/>
      <c r="AY4" s="70"/>
      <c r="AZ4" s="70"/>
      <c r="BA4" s="70"/>
      <c r="BB4" s="70"/>
      <c r="BC4" s="70"/>
      <c r="BD4" s="70"/>
      <c r="BE4" s="70"/>
      <c r="BF4" s="70" t="s">
        <v>60</v>
      </c>
      <c r="BG4" s="70"/>
      <c r="BH4" s="70"/>
      <c r="BI4" s="70"/>
      <c r="BJ4" s="70"/>
      <c r="BK4" s="70"/>
      <c r="BL4" s="70"/>
      <c r="BM4" s="70"/>
      <c r="BN4" s="70"/>
      <c r="BO4" s="70"/>
      <c r="BP4" s="70"/>
      <c r="BQ4" s="70" t="s">
        <v>61</v>
      </c>
      <c r="BR4" s="70"/>
      <c r="BS4" s="70"/>
      <c r="BT4" s="70"/>
      <c r="BU4" s="70"/>
      <c r="BV4" s="70"/>
      <c r="BW4" s="70"/>
      <c r="BX4" s="70"/>
      <c r="BY4" s="70"/>
      <c r="BZ4" s="70"/>
      <c r="CA4" s="70"/>
      <c r="CB4" s="70" t="s">
        <v>62</v>
      </c>
      <c r="CC4" s="70"/>
      <c r="CD4" s="70"/>
      <c r="CE4" s="70"/>
      <c r="CF4" s="70"/>
      <c r="CG4" s="70"/>
      <c r="CH4" s="70"/>
      <c r="CI4" s="70"/>
      <c r="CJ4" s="70"/>
      <c r="CK4" s="70"/>
      <c r="CL4" s="70"/>
      <c r="CM4" s="70" t="s">
        <v>63</v>
      </c>
      <c r="CN4" s="70"/>
      <c r="CO4" s="70"/>
      <c r="CP4" s="70"/>
      <c r="CQ4" s="70"/>
      <c r="CR4" s="70"/>
      <c r="CS4" s="70"/>
      <c r="CT4" s="70"/>
      <c r="CU4" s="70"/>
      <c r="CV4" s="70"/>
      <c r="CW4" s="70"/>
      <c r="CX4" s="70" t="s">
        <v>64</v>
      </c>
      <c r="CY4" s="70"/>
      <c r="CZ4" s="70"/>
      <c r="DA4" s="70"/>
      <c r="DB4" s="70"/>
      <c r="DC4" s="70"/>
      <c r="DD4" s="70"/>
      <c r="DE4" s="70"/>
      <c r="DF4" s="70"/>
      <c r="DG4" s="70"/>
      <c r="DH4" s="70"/>
      <c r="DI4" s="70" t="s">
        <v>65</v>
      </c>
      <c r="DJ4" s="70"/>
      <c r="DK4" s="70"/>
      <c r="DL4" s="70"/>
      <c r="DM4" s="70"/>
      <c r="DN4" s="70"/>
      <c r="DO4" s="70"/>
      <c r="DP4" s="70"/>
      <c r="DQ4" s="70"/>
      <c r="DR4" s="70"/>
      <c r="DS4" s="70"/>
      <c r="DT4" s="70" t="s">
        <v>66</v>
      </c>
      <c r="DU4" s="70"/>
      <c r="DV4" s="70"/>
      <c r="DW4" s="70"/>
      <c r="DX4" s="70"/>
      <c r="DY4" s="70"/>
      <c r="DZ4" s="70"/>
      <c r="EA4" s="70"/>
      <c r="EB4" s="70"/>
      <c r="EC4" s="70"/>
      <c r="ED4" s="70"/>
      <c r="EE4" s="70" t="s">
        <v>67</v>
      </c>
      <c r="EF4" s="70"/>
      <c r="EG4" s="70"/>
      <c r="EH4" s="70"/>
      <c r="EI4" s="70"/>
      <c r="EJ4" s="70"/>
      <c r="EK4" s="70"/>
      <c r="EL4" s="70"/>
      <c r="EM4" s="70"/>
      <c r="EN4" s="70"/>
      <c r="EO4" s="70"/>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23078</v>
      </c>
      <c r="D6" s="33">
        <f t="shared" si="3"/>
        <v>47</v>
      </c>
      <c r="E6" s="33">
        <f t="shared" si="3"/>
        <v>17</v>
      </c>
      <c r="F6" s="33">
        <f t="shared" si="3"/>
        <v>4</v>
      </c>
      <c r="G6" s="33">
        <f t="shared" si="3"/>
        <v>0</v>
      </c>
      <c r="H6" s="33" t="str">
        <f t="shared" si="3"/>
        <v>青森県　外ヶ浜町</v>
      </c>
      <c r="I6" s="33" t="str">
        <f t="shared" si="3"/>
        <v>法非適用</v>
      </c>
      <c r="J6" s="33" t="str">
        <f t="shared" si="3"/>
        <v>下水道事業</v>
      </c>
      <c r="K6" s="33" t="str">
        <f t="shared" si="3"/>
        <v>特定環境保全公共下水道</v>
      </c>
      <c r="L6" s="33" t="str">
        <f t="shared" si="3"/>
        <v>D3</v>
      </c>
      <c r="M6" s="33" t="str">
        <f t="shared" si="3"/>
        <v>非設置</v>
      </c>
      <c r="N6" s="34" t="str">
        <f t="shared" si="3"/>
        <v>-</v>
      </c>
      <c r="O6" s="34" t="str">
        <f t="shared" si="3"/>
        <v>該当数値なし</v>
      </c>
      <c r="P6" s="34">
        <f t="shared" si="3"/>
        <v>23.54</v>
      </c>
      <c r="Q6" s="34">
        <f t="shared" si="3"/>
        <v>63.04</v>
      </c>
      <c r="R6" s="34">
        <f t="shared" si="3"/>
        <v>2860</v>
      </c>
      <c r="S6" s="34">
        <f t="shared" si="3"/>
        <v>5901</v>
      </c>
      <c r="T6" s="34">
        <f t="shared" si="3"/>
        <v>230.3</v>
      </c>
      <c r="U6" s="34">
        <f t="shared" si="3"/>
        <v>25.62</v>
      </c>
      <c r="V6" s="34">
        <f t="shared" si="3"/>
        <v>1369</v>
      </c>
      <c r="W6" s="34">
        <f t="shared" si="3"/>
        <v>0.72</v>
      </c>
      <c r="X6" s="34">
        <f t="shared" si="3"/>
        <v>1901.39</v>
      </c>
      <c r="Y6" s="35">
        <f>IF(Y7="",NA(),Y7)</f>
        <v>93.53</v>
      </c>
      <c r="Z6" s="35">
        <f t="shared" ref="Z6:AH6" si="4">IF(Z7="",NA(),Z7)</f>
        <v>84.33</v>
      </c>
      <c r="AA6" s="35">
        <f t="shared" si="4"/>
        <v>93.38</v>
      </c>
      <c r="AB6" s="35">
        <f t="shared" si="4"/>
        <v>89.61</v>
      </c>
      <c r="AC6" s="35">
        <f t="shared" si="4"/>
        <v>87.84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5">
        <f t="shared" si="7"/>
        <v>8661.26</v>
      </c>
      <c r="BJ6" s="35">
        <f t="shared" si="7"/>
        <v>8412.35</v>
      </c>
      <c r="BK6" s="35">
        <f t="shared" si="7"/>
        <v>1673.47</v>
      </c>
      <c r="BL6" s="35">
        <f t="shared" si="7"/>
        <v>1592.72</v>
      </c>
      <c r="BM6" s="35">
        <f t="shared" si="7"/>
        <v>1223.96</v>
      </c>
      <c r="BN6" s="35">
        <f t="shared" si="7"/>
        <v>1269.1500000000001</v>
      </c>
      <c r="BO6" s="35">
        <f t="shared" si="7"/>
        <v>1087.96</v>
      </c>
      <c r="BP6" s="34" t="str">
        <f>IF(BP7="","",IF(BP7="-","【-】","【"&amp;SUBSTITUTE(TEXT(BP7,"#,##0.00"),"-","△")&amp;"】"))</f>
        <v>【1,218.70】</v>
      </c>
      <c r="BQ6" s="35">
        <f>IF(BQ7="",NA(),BQ7)</f>
        <v>63.4</v>
      </c>
      <c r="BR6" s="35">
        <f t="shared" ref="BR6:BZ6" si="8">IF(BR7="",NA(),BR7)</f>
        <v>51.05</v>
      </c>
      <c r="BS6" s="35">
        <f t="shared" si="8"/>
        <v>55.74</v>
      </c>
      <c r="BT6" s="35">
        <f t="shared" si="8"/>
        <v>46.79</v>
      </c>
      <c r="BU6" s="35">
        <f t="shared" si="8"/>
        <v>60.23</v>
      </c>
      <c r="BV6" s="35">
        <f t="shared" si="8"/>
        <v>49.22</v>
      </c>
      <c r="BW6" s="35">
        <f t="shared" si="8"/>
        <v>53.7</v>
      </c>
      <c r="BX6" s="35">
        <f t="shared" si="8"/>
        <v>61.54</v>
      </c>
      <c r="BY6" s="35">
        <f t="shared" si="8"/>
        <v>63.97</v>
      </c>
      <c r="BZ6" s="35">
        <f t="shared" si="8"/>
        <v>59.67</v>
      </c>
      <c r="CA6" s="34" t="str">
        <f>IF(CA7="","",IF(CA7="-","【-】","【"&amp;SUBSTITUTE(TEXT(CA7,"#,##0.00"),"-","△")&amp;"】"))</f>
        <v>【74.17】</v>
      </c>
      <c r="CB6" s="35">
        <f>IF(CB7="",NA(),CB7)</f>
        <v>322.91000000000003</v>
      </c>
      <c r="CC6" s="35">
        <f t="shared" ref="CC6:CK6" si="9">IF(CC7="",NA(),CC7)</f>
        <v>333.9</v>
      </c>
      <c r="CD6" s="35">
        <f t="shared" si="9"/>
        <v>285.35000000000002</v>
      </c>
      <c r="CE6" s="35">
        <f t="shared" si="9"/>
        <v>341.47</v>
      </c>
      <c r="CF6" s="35">
        <f t="shared" si="9"/>
        <v>264.7</v>
      </c>
      <c r="CG6" s="35">
        <f t="shared" si="9"/>
        <v>332.02</v>
      </c>
      <c r="CH6" s="35">
        <f t="shared" si="9"/>
        <v>300.35000000000002</v>
      </c>
      <c r="CI6" s="35">
        <f t="shared" si="9"/>
        <v>267.86</v>
      </c>
      <c r="CJ6" s="35">
        <f t="shared" si="9"/>
        <v>256.82</v>
      </c>
      <c r="CK6" s="35">
        <f t="shared" si="9"/>
        <v>270.60000000000002</v>
      </c>
      <c r="CL6" s="34" t="str">
        <f>IF(CL7="","",IF(CL7="-","【-】","【"&amp;SUBSTITUTE(TEXT(CL7,"#,##0.00"),"-","△")&amp;"】"))</f>
        <v>【218.56】</v>
      </c>
      <c r="CM6" s="35">
        <f>IF(CM7="",NA(),CM7)</f>
        <v>8.68</v>
      </c>
      <c r="CN6" s="35">
        <f t="shared" ref="CN6:CV6" si="10">IF(CN7="",NA(),CN7)</f>
        <v>8.68</v>
      </c>
      <c r="CO6" s="35">
        <f t="shared" si="10"/>
        <v>11.42</v>
      </c>
      <c r="CP6" s="35">
        <f t="shared" si="10"/>
        <v>12.32</v>
      </c>
      <c r="CQ6" s="35">
        <f t="shared" si="10"/>
        <v>9</v>
      </c>
      <c r="CR6" s="35">
        <f t="shared" si="10"/>
        <v>36.65</v>
      </c>
      <c r="CS6" s="35">
        <f t="shared" si="10"/>
        <v>37.72</v>
      </c>
      <c r="CT6" s="35">
        <f t="shared" si="10"/>
        <v>37.08</v>
      </c>
      <c r="CU6" s="35">
        <f t="shared" si="10"/>
        <v>37.46</v>
      </c>
      <c r="CV6" s="35">
        <f t="shared" si="10"/>
        <v>37.65</v>
      </c>
      <c r="CW6" s="34" t="str">
        <f>IF(CW7="","",IF(CW7="-","【-】","【"&amp;SUBSTITUTE(TEXT(CW7,"#,##0.00"),"-","△")&amp;"】"))</f>
        <v>【42.86】</v>
      </c>
      <c r="CX6" s="35">
        <f>IF(CX7="",NA(),CX7)</f>
        <v>46.38</v>
      </c>
      <c r="CY6" s="35">
        <f t="shared" ref="CY6:DG6" si="11">IF(CY7="",NA(),CY7)</f>
        <v>49.77</v>
      </c>
      <c r="CZ6" s="35">
        <f t="shared" si="11"/>
        <v>39.130000000000003</v>
      </c>
      <c r="DA6" s="35">
        <f t="shared" si="11"/>
        <v>36</v>
      </c>
      <c r="DB6" s="35">
        <f t="shared" si="11"/>
        <v>34.619999999999997</v>
      </c>
      <c r="DC6" s="35">
        <f t="shared" si="11"/>
        <v>68.83</v>
      </c>
      <c r="DD6" s="35">
        <f t="shared" si="11"/>
        <v>68.459999999999994</v>
      </c>
      <c r="DE6" s="35">
        <f t="shared" si="11"/>
        <v>67.22</v>
      </c>
      <c r="DF6" s="35">
        <f t="shared" si="11"/>
        <v>67.459999999999994</v>
      </c>
      <c r="DG6" s="35">
        <f t="shared" si="11"/>
        <v>67.37</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0.26</v>
      </c>
      <c r="EK6" s="35">
        <f t="shared" si="14"/>
        <v>0.13</v>
      </c>
      <c r="EL6" s="35">
        <f t="shared" si="14"/>
        <v>0.13</v>
      </c>
      <c r="EM6" s="35">
        <f t="shared" si="14"/>
        <v>0.09</v>
      </c>
      <c r="EN6" s="35">
        <f t="shared" si="14"/>
        <v>0.06</v>
      </c>
      <c r="EO6" s="34" t="str">
        <f>IF(EO7="","",IF(EO7="-","【-】","【"&amp;SUBSTITUTE(TEXT(EO7,"#,##0.00"),"-","△")&amp;"】"))</f>
        <v>【0.28】</v>
      </c>
    </row>
    <row r="7" spans="1:145" s="36" customFormat="1" x14ac:dyDescent="0.15">
      <c r="A7" s="28"/>
      <c r="B7" s="37">
        <v>2019</v>
      </c>
      <c r="C7" s="37">
        <v>23078</v>
      </c>
      <c r="D7" s="37">
        <v>47</v>
      </c>
      <c r="E7" s="37">
        <v>17</v>
      </c>
      <c r="F7" s="37">
        <v>4</v>
      </c>
      <c r="G7" s="37">
        <v>0</v>
      </c>
      <c r="H7" s="37" t="s">
        <v>97</v>
      </c>
      <c r="I7" s="37" t="s">
        <v>98</v>
      </c>
      <c r="J7" s="37" t="s">
        <v>99</v>
      </c>
      <c r="K7" s="37" t="s">
        <v>100</v>
      </c>
      <c r="L7" s="37" t="s">
        <v>101</v>
      </c>
      <c r="M7" s="37" t="s">
        <v>102</v>
      </c>
      <c r="N7" s="38" t="s">
        <v>103</v>
      </c>
      <c r="O7" s="38" t="s">
        <v>104</v>
      </c>
      <c r="P7" s="38">
        <v>23.54</v>
      </c>
      <c r="Q7" s="38">
        <v>63.04</v>
      </c>
      <c r="R7" s="38">
        <v>2860</v>
      </c>
      <c r="S7" s="38">
        <v>5901</v>
      </c>
      <c r="T7" s="38">
        <v>230.3</v>
      </c>
      <c r="U7" s="38">
        <v>25.62</v>
      </c>
      <c r="V7" s="38">
        <v>1369</v>
      </c>
      <c r="W7" s="38">
        <v>0.72</v>
      </c>
      <c r="X7" s="38">
        <v>1901.39</v>
      </c>
      <c r="Y7" s="38">
        <v>93.53</v>
      </c>
      <c r="Z7" s="38">
        <v>84.33</v>
      </c>
      <c r="AA7" s="38">
        <v>93.38</v>
      </c>
      <c r="AB7" s="38">
        <v>89.61</v>
      </c>
      <c r="AC7" s="38">
        <v>87.84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8661.26</v>
      </c>
      <c r="BJ7" s="38">
        <v>8412.35</v>
      </c>
      <c r="BK7" s="38">
        <v>1673.47</v>
      </c>
      <c r="BL7" s="38">
        <v>1592.72</v>
      </c>
      <c r="BM7" s="38">
        <v>1223.96</v>
      </c>
      <c r="BN7" s="38">
        <v>1269.1500000000001</v>
      </c>
      <c r="BO7" s="38">
        <v>1087.96</v>
      </c>
      <c r="BP7" s="38">
        <v>1218.7</v>
      </c>
      <c r="BQ7" s="38">
        <v>63.4</v>
      </c>
      <c r="BR7" s="38">
        <v>51.05</v>
      </c>
      <c r="BS7" s="38">
        <v>55.74</v>
      </c>
      <c r="BT7" s="38">
        <v>46.79</v>
      </c>
      <c r="BU7" s="38">
        <v>60.23</v>
      </c>
      <c r="BV7" s="38">
        <v>49.22</v>
      </c>
      <c r="BW7" s="38">
        <v>53.7</v>
      </c>
      <c r="BX7" s="38">
        <v>61.54</v>
      </c>
      <c r="BY7" s="38">
        <v>63.97</v>
      </c>
      <c r="BZ7" s="38">
        <v>59.67</v>
      </c>
      <c r="CA7" s="38">
        <v>74.17</v>
      </c>
      <c r="CB7" s="38">
        <v>322.91000000000003</v>
      </c>
      <c r="CC7" s="38">
        <v>333.9</v>
      </c>
      <c r="CD7" s="38">
        <v>285.35000000000002</v>
      </c>
      <c r="CE7" s="38">
        <v>341.47</v>
      </c>
      <c r="CF7" s="38">
        <v>264.7</v>
      </c>
      <c r="CG7" s="38">
        <v>332.02</v>
      </c>
      <c r="CH7" s="38">
        <v>300.35000000000002</v>
      </c>
      <c r="CI7" s="38">
        <v>267.86</v>
      </c>
      <c r="CJ7" s="38">
        <v>256.82</v>
      </c>
      <c r="CK7" s="38">
        <v>270.60000000000002</v>
      </c>
      <c r="CL7" s="38">
        <v>218.56</v>
      </c>
      <c r="CM7" s="38">
        <v>8.68</v>
      </c>
      <c r="CN7" s="38">
        <v>8.68</v>
      </c>
      <c r="CO7" s="38">
        <v>11.42</v>
      </c>
      <c r="CP7" s="38">
        <v>12.32</v>
      </c>
      <c r="CQ7" s="38">
        <v>9</v>
      </c>
      <c r="CR7" s="38">
        <v>36.65</v>
      </c>
      <c r="CS7" s="38">
        <v>37.72</v>
      </c>
      <c r="CT7" s="38">
        <v>37.08</v>
      </c>
      <c r="CU7" s="38">
        <v>37.46</v>
      </c>
      <c r="CV7" s="38">
        <v>37.65</v>
      </c>
      <c r="CW7" s="38">
        <v>42.86</v>
      </c>
      <c r="CX7" s="38">
        <v>46.38</v>
      </c>
      <c r="CY7" s="38">
        <v>49.77</v>
      </c>
      <c r="CZ7" s="38">
        <v>39.130000000000003</v>
      </c>
      <c r="DA7" s="38">
        <v>36</v>
      </c>
      <c r="DB7" s="38">
        <v>34.619999999999997</v>
      </c>
      <c r="DC7" s="38">
        <v>68.83</v>
      </c>
      <c r="DD7" s="38">
        <v>68.459999999999994</v>
      </c>
      <c r="DE7" s="38">
        <v>67.22</v>
      </c>
      <c r="DF7" s="38">
        <v>67.459999999999994</v>
      </c>
      <c r="DG7" s="38">
        <v>67.37</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0.26</v>
      </c>
      <c r="EK7" s="38">
        <v>0.13</v>
      </c>
      <c r="EL7" s="38">
        <v>0.13</v>
      </c>
      <c r="EM7" s="38">
        <v>0.09</v>
      </c>
      <c r="EN7" s="38">
        <v>0.06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112</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2021-01-25T00:43:41Z</cp:lastPrinted>
  <dcterms:created xsi:type="dcterms:W3CDTF">2020-12-04T02:52:24Z</dcterms:created>
  <dcterms:modified xsi:type="dcterms:W3CDTF">2021-02-11T02:08:38Z</dcterms:modified>
  <cp:category/>
</cp:coreProperties>
</file>