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TB-SHARE\keiri-share\仕事  (GL)\庶務（照会・回答など）\経営比較分析表関係\R元年度決算\"/>
    </mc:Choice>
  </mc:AlternateContent>
  <workbookProtection workbookAlgorithmName="SHA-512" workbookHashValue="Q6TIWkTFovxdtYWtU4ch/FgcXgAd0FhijA0xsmyvI2levdGEsVUpDwSIZwh2rscrzfmtARq8Zp37nT6SR0bvXw==" workbookSaltValue="UMRlz3B8JiezavPvHa8rWQ=="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M10" i="5"/>
  <c r="FI16" i="5" s="1"/>
  <c r="J10" i="5"/>
  <c r="EV16" i="5" s="1"/>
  <c r="I10" i="5"/>
  <c r="FE16" i="5" s="1"/>
  <c r="FD8" i="5"/>
  <c r="ET8" i="5"/>
  <c r="EJ8" i="5"/>
  <c r="DZ8" i="5"/>
  <c r="DP8" i="5"/>
  <c r="DF8" i="5"/>
  <c r="CV8" i="5"/>
  <c r="CB8" i="5"/>
  <c r="BQ8" i="5"/>
  <c r="BF8" i="5"/>
  <c r="AU8" i="5"/>
  <c r="AJ8" i="5"/>
  <c r="AK6" i="5"/>
  <c r="AJ6" i="5"/>
  <c r="AI6" i="5"/>
  <c r="AH6" i="5"/>
  <c r="AG6" i="5"/>
  <c r="AF6" i="5"/>
  <c r="AE6" i="5"/>
  <c r="AD6" i="5"/>
  <c r="AC6" i="5"/>
  <c r="AB6" i="5"/>
  <c r="AA6" i="5"/>
  <c r="Z12" i="4" s="1"/>
  <c r="Z6" i="5"/>
  <c r="R12" i="4" s="1"/>
  <c r="Y6" i="5"/>
  <c r="X6" i="5"/>
  <c r="W6" i="5"/>
  <c r="Z10" i="4" s="1"/>
  <c r="V6" i="5"/>
  <c r="R10" i="4" s="1"/>
  <c r="U6" i="5"/>
  <c r="T6" i="5"/>
  <c r="S6" i="5"/>
  <c r="R6" i="5"/>
  <c r="Q6" i="5"/>
  <c r="P6" i="5"/>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J10" i="4"/>
  <c r="B10" i="4"/>
  <c r="BK9" i="4"/>
  <c r="BF9" i="4"/>
  <c r="BA9" i="4"/>
  <c r="AV9" i="4"/>
  <c r="AQ9" i="4"/>
  <c r="BK8" i="4"/>
  <c r="BF8" i="4"/>
  <c r="BA8" i="4"/>
  <c r="AV8" i="4"/>
  <c r="AQ8" i="4"/>
  <c r="Z8" i="4"/>
  <c r="R8" i="4"/>
  <c r="J8" i="4"/>
  <c r="B8" i="4"/>
  <c r="BK7" i="4"/>
  <c r="AQ7" i="4"/>
  <c r="B6" i="4"/>
  <c r="CF17" i="5" l="1"/>
  <c r="AN17" i="5"/>
  <c r="ED16" i="5"/>
  <c r="BU16" i="5"/>
  <c r="EN10" i="5"/>
  <c r="CZ10" i="5"/>
  <c r="AY10" i="5"/>
  <c r="FH16" i="5"/>
  <c r="DT16" i="5"/>
  <c r="BJ16" i="5"/>
  <c r="AN11" i="5"/>
  <c r="ED10" i="5"/>
  <c r="CF10" i="5"/>
  <c r="EN16" i="5"/>
  <c r="CZ16" i="5"/>
  <c r="BJ10" i="5"/>
  <c r="EX16" i="5"/>
  <c r="DJ16" i="5"/>
  <c r="AY16" i="5"/>
  <c r="FH10" i="5"/>
  <c r="DT10" i="5"/>
  <c r="BU10" i="5"/>
  <c r="EX10" i="5"/>
  <c r="DJ10" i="5"/>
  <c r="BF7" i="4"/>
  <c r="AZ10" i="5"/>
  <c r="CW10" i="5"/>
  <c r="EB10" i="5"/>
  <c r="EO10" i="5"/>
  <c r="BH16" i="5"/>
  <c r="BV16" i="5"/>
  <c r="EE16" i="5"/>
  <c r="AK17" i="5"/>
  <c r="CG17" i="5"/>
  <c r="AV7" i="4"/>
  <c r="K10" i="5"/>
  <c r="AW10" i="5"/>
  <c r="BG10" i="5"/>
  <c r="BK10" i="5"/>
  <c r="CX10" i="5"/>
  <c r="DG10" i="5"/>
  <c r="DK10" i="5"/>
  <c r="EL10" i="5"/>
  <c r="EU10" i="5"/>
  <c r="EY10" i="5"/>
  <c r="BS16" i="5"/>
  <c r="CW16" i="5"/>
  <c r="DA16" i="5"/>
  <c r="EB16" i="5"/>
  <c r="EK16" i="5"/>
  <c r="EO16" i="5"/>
  <c r="AL17" i="5"/>
  <c r="CD17" i="5"/>
  <c r="AV10" i="5"/>
  <c r="CD10" i="5"/>
  <c r="DA10" i="5"/>
  <c r="EK10" i="5"/>
  <c r="AL11" i="5"/>
  <c r="BR16" i="5"/>
  <c r="DR16" i="5"/>
  <c r="EA16" i="5"/>
  <c r="FF16" i="5"/>
  <c r="AO17" i="5"/>
  <c r="CC17" i="5"/>
  <c r="BH10" i="5"/>
  <c r="BR10" i="5"/>
  <c r="BV10" i="5"/>
  <c r="DH10" i="5"/>
  <c r="DQ10" i="5"/>
  <c r="DU10" i="5"/>
  <c r="EV10" i="5"/>
  <c r="FE10" i="5"/>
  <c r="FI10" i="5"/>
  <c r="AV16" i="5"/>
  <c r="AZ16" i="5"/>
  <c r="CX16" i="5"/>
  <c r="DG16" i="5"/>
  <c r="DK16" i="5"/>
  <c r="EL16" i="5"/>
  <c r="EU16" i="5"/>
  <c r="EY16" i="5"/>
  <c r="BS10" i="5"/>
  <c r="CC10" i="5"/>
  <c r="CG10" i="5"/>
  <c r="DR10" i="5"/>
  <c r="EA10" i="5"/>
  <c r="EE10" i="5"/>
  <c r="FF10" i="5"/>
  <c r="AK11" i="5"/>
  <c r="AO11" i="5"/>
  <c r="AW16" i="5"/>
  <c r="BG16" i="5"/>
  <c r="BK16" i="5"/>
  <c r="DH16" i="5"/>
  <c r="DQ16" i="5"/>
  <c r="DU16" i="5"/>
  <c r="EM16" i="5" l="1"/>
  <c r="CY16" i="5"/>
  <c r="EW10" i="5"/>
  <c r="DI10" i="5"/>
  <c r="BI10" i="5"/>
  <c r="CE17" i="5"/>
  <c r="AM17" i="5"/>
  <c r="EC16" i="5"/>
  <c r="BT16" i="5"/>
  <c r="EM10" i="5"/>
  <c r="CY10" i="5"/>
  <c r="AX10" i="5"/>
  <c r="BA7" i="4"/>
  <c r="AX16" i="5"/>
  <c r="FG10" i="5"/>
  <c r="DS10" i="5"/>
  <c r="FG16" i="5"/>
  <c r="DS16" i="5"/>
  <c r="BI16" i="5"/>
  <c r="AM11" i="5"/>
  <c r="EC10" i="5"/>
  <c r="CE10" i="5"/>
  <c r="EW16" i="5"/>
  <c r="DI16" i="5"/>
  <c r="BT10" i="5"/>
</calcChain>
</file>

<file path=xl/sharedStrings.xml><?xml version="1.0" encoding="utf-8"?>
<sst xmlns="http://schemas.openxmlformats.org/spreadsheetml/2006/main" count="317" uniqueCount="127">
  <si>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</si>
  <si>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</si>
  <si>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</si>
  <si>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</si>
  <si>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</si>
  <si>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</si>
  <si>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</si>
  <si>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</si>
  <si>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</si>
  <si>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</si>
  <si>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</si>
  <si>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</si>
  <si>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</si>
  <si>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</si>
  <si>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</si>
  <si>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</si>
  <si>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</si>
  <si>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</si>
  <si>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</si>
  <si>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</si>
  <si>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</si>
  <si>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</si>
  <si>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</si>
  <si>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</si>
  <si>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</si>
  <si>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</si>
  <si>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</si>
  <si>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</si>
  <si>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</si>
  <si>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</si>
  <si>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</si>
  <si>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</si>
  <si>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</si>
  <si>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</si>
  <si>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</si>
  <si>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</si>
  <si>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</si>
  <si>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</si>
  <si>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</si>
  <si>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</si>
  <si>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</si>
  <si>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</si>
  <si>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</si>
  <si>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</si>
  <si>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</si>
  <si>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</si>
  <si>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</si>
  <si>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</si>
  <si>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</si>
  <si>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</si>
  <si>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</si>
  <si>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</si>
  <si>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</si>
  <si>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</si>
  <si>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</si>
  <si>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</si>
  <si>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</si>
  <si>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</si>
  <si>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</si>
  <si>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</si>
  <si>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</si>
  <si>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</si>
  <si>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</si>
  <si>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</si>
  <si>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</si>
  <si>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</si>
  <si>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</si>
  <si>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</si>
  <si>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</si>
  <si>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</si>
  <si>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</si>
  <si>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</si>
  <si>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</si>
  <si>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</si>
  <si>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</si>
  <si>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</si>
  <si>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</si>
  <si>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</si>
  <si>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</si>
  <si>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</si>
  <si>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</si>
  <si>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</si>
  <si>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</si>
  <si>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</si>
  <si>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</si>
  <si>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</si>
  <si>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</si>
  <si>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</si>
  <si>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</si>
  <si>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</si>
  <si>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</si>
  <si>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</si>
  <si>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</si>
  <si>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</si>
  <si>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</si>
  <si>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</si>
  <si>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</si>
  <si>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</si>
  <si>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</si>
  <si>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</si>
  <si>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</si>
  <si>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</si>
  <si>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</si>
  <si>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</si>
  <si>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</si>
  <si>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</si>
  <si>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</si>
  <si>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</si>
  <si>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</si>
  <si>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</si>
  <si>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</si>
  <si>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</si>
  <si>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</si>
  <si>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</si>
  <si>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</si>
  <si>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</si>
  <si>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</si>
  <si>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</si>
  <si>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</si>
  <si>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</si>
  <si>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</si>
  <si>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</si>
  <si>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</si>
  <si>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</si>
  <si>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①走行キロ当たりの収入
　バスの運行１キロ当たりでどれだけの収入をあげているかを表しています。400円程度で推移しており、民間事業者平均値より高い数値となっています。
②走行キロ当たりの運送原価
　バスの運行１キロ当たりでどれだけの経費がかかっているかを表しています。人件費や減価償却費の増に伴い年々数値が上昇しており、民間事業者平均値より高い数値で推移しています。
③走行キロ当たりの人件費
　バスの運行１キロ当たりでどれだけの人件費がかかっているかを表しています。年々数値が上昇しており、令和元年度は270.57円と民間事業者平均値より高い数値となっています。
④乗車効率
　バスの定員に対しどの程度乗車しているかを示す指標です。概ね10％程度で推移しており、公営企業平均値を大幅に下回る数値となっています。</t>
    <rPh sb="1" eb="3">
      <t>ソウコウ</t>
    </rPh>
    <rPh sb="5" eb="6">
      <t>ア</t>
    </rPh>
    <rPh sb="9" eb="11">
      <t>シュウニュウ</t>
    </rPh>
    <rPh sb="16" eb="18">
      <t>ウンコウ</t>
    </rPh>
    <rPh sb="21" eb="22">
      <t>ア</t>
    </rPh>
    <rPh sb="30" eb="32">
      <t>シュウニュウ</t>
    </rPh>
    <rPh sb="40" eb="41">
      <t>アラワ</t>
    </rPh>
    <rPh sb="50" eb="51">
      <t>エン</t>
    </rPh>
    <rPh sb="51" eb="53">
      <t>テイド</t>
    </rPh>
    <rPh sb="54" eb="56">
      <t>スイイ</t>
    </rPh>
    <rPh sb="61" eb="63">
      <t>ミンカン</t>
    </rPh>
    <rPh sb="63" eb="65">
      <t>ジギョウ</t>
    </rPh>
    <rPh sb="65" eb="66">
      <t>シャ</t>
    </rPh>
    <rPh sb="66" eb="69">
      <t>ヘイキンチ</t>
    </rPh>
    <rPh sb="71" eb="72">
      <t>タカ</t>
    </rPh>
    <rPh sb="73" eb="75">
      <t>スウチ</t>
    </rPh>
    <rPh sb="85" eb="87">
      <t>ソウコウ</t>
    </rPh>
    <rPh sb="89" eb="90">
      <t>ア</t>
    </rPh>
    <rPh sb="93" eb="95">
      <t>ウンソウ</t>
    </rPh>
    <rPh sb="95" eb="97">
      <t>ゲンカ</t>
    </rPh>
    <rPh sb="102" eb="104">
      <t>ウンコウ</t>
    </rPh>
    <rPh sb="107" eb="108">
      <t>ア</t>
    </rPh>
    <rPh sb="116" eb="118">
      <t>ケイヒ</t>
    </rPh>
    <rPh sb="127" eb="128">
      <t>アラワ</t>
    </rPh>
    <rPh sb="134" eb="137">
      <t>ジンケンヒ</t>
    </rPh>
    <rPh sb="138" eb="143">
      <t>ゲンカ</t>
    </rPh>
    <rPh sb="144" eb="145">
      <t>ゾウ</t>
    </rPh>
    <rPh sb="146" eb="147">
      <t>トモナ</t>
    </rPh>
    <rPh sb="148" eb="150">
      <t>ネンネン</t>
    </rPh>
    <rPh sb="150" eb="152">
      <t>スウチ</t>
    </rPh>
    <rPh sb="153" eb="155">
      <t>ジョウショウ</t>
    </rPh>
    <rPh sb="160" eb="162">
      <t>ミンカン</t>
    </rPh>
    <rPh sb="162" eb="164">
      <t>ジギョウ</t>
    </rPh>
    <rPh sb="164" eb="165">
      <t>シャ</t>
    </rPh>
    <rPh sb="165" eb="168">
      <t>ヘイキンチ</t>
    </rPh>
    <rPh sb="170" eb="171">
      <t>タカ</t>
    </rPh>
    <rPh sb="172" eb="174">
      <t>スウチ</t>
    </rPh>
    <rPh sb="175" eb="177">
      <t>スイイ</t>
    </rPh>
    <rPh sb="185" eb="187">
      <t>ソウコウ</t>
    </rPh>
    <rPh sb="189" eb="190">
      <t>ア</t>
    </rPh>
    <rPh sb="193" eb="196">
      <t>ジンケンヒ</t>
    </rPh>
    <rPh sb="201" eb="203">
      <t>ウンコウ</t>
    </rPh>
    <rPh sb="206" eb="207">
      <t>ア</t>
    </rPh>
    <rPh sb="215" eb="218">
      <t>ジンケンヒ</t>
    </rPh>
    <rPh sb="227" eb="228">
      <t>アラワ</t>
    </rPh>
    <rPh sb="234" eb="236">
      <t>ネンネン</t>
    </rPh>
    <rPh sb="236" eb="238">
      <t>スウチ</t>
    </rPh>
    <rPh sb="239" eb="241">
      <t>ジョウショウ</t>
    </rPh>
    <rPh sb="246" eb="247">
      <t>レイ</t>
    </rPh>
    <rPh sb="247" eb="248">
      <t>ワ</t>
    </rPh>
    <rPh sb="248" eb="249">
      <t>ゲン</t>
    </rPh>
    <rPh sb="249" eb="251">
      <t>ネンド</t>
    </rPh>
    <rPh sb="258" eb="259">
      <t>エン</t>
    </rPh>
    <rPh sb="260" eb="262">
      <t>ミンカン</t>
    </rPh>
    <rPh sb="262" eb="264">
      <t>ジギョウ</t>
    </rPh>
    <rPh sb="264" eb="265">
      <t>シャ</t>
    </rPh>
    <rPh sb="265" eb="267">
      <t>ヘイキン</t>
    </rPh>
    <rPh sb="267" eb="268">
      <t>チ</t>
    </rPh>
    <rPh sb="270" eb="271">
      <t>タカ</t>
    </rPh>
    <rPh sb="272" eb="274">
      <t>スウチ</t>
    </rPh>
    <rPh sb="284" eb="286">
      <t>ジョウシャ</t>
    </rPh>
    <rPh sb="286" eb="288">
      <t>コウリツ</t>
    </rPh>
    <rPh sb="293" eb="295">
      <t>テイイン</t>
    </rPh>
    <rPh sb="296" eb="297">
      <t>タイ</t>
    </rPh>
    <rPh sb="300" eb="302">
      <t>テイド</t>
    </rPh>
    <rPh sb="302" eb="304">
      <t>ジョウシャ</t>
    </rPh>
    <rPh sb="310" eb="311">
      <t>シメ</t>
    </rPh>
    <rPh sb="312" eb="314">
      <t>シヒョウ</t>
    </rPh>
    <rPh sb="317" eb="318">
      <t>オオム</t>
    </rPh>
    <rPh sb="322" eb="324">
      <t>テイド</t>
    </rPh>
    <rPh sb="325" eb="327">
      <t>スイイ</t>
    </rPh>
    <rPh sb="332" eb="334">
      <t>コウエイ</t>
    </rPh>
    <rPh sb="334" eb="336">
      <t>キギョウ</t>
    </rPh>
    <rPh sb="336" eb="339">
      <t>ヘイキンチ</t>
    </rPh>
    <rPh sb="340" eb="342">
      <t>オオハバ</t>
    </rPh>
    <rPh sb="343" eb="345">
      <t>シタマワ</t>
    </rPh>
    <rPh sb="346" eb="348">
      <t>スウチ</t>
    </rPh>
    <phoneticPr fontId="21"/>
  </si>
  <si>
    <t>①経常収支比率
　運賃収入や市の補助金などの収益で、人件費や燃料費、支払利息などの費用をどの程度賄えているかを示す指標です。バス車両購入に伴う減価償却費の増などの要因により、平成30年度以降は赤字となっています。
②営業収支比率
　運賃収入など営業活動から生じる収益で、人件費や燃料費などの営業費用をどの程度賄えているかを示す指標です。年々運賃収入が減少し人件費及び減価償却費が増大しているため、比率は低下傾向にあり、公営企業平均値を下回って推移しています。
③流動比率
　短期的な債務を支払うための現金などがどの程度あるかを示す指標です。いずれの年度も100％を超えており良好な状況です。
④累積欠損金比率
　事業の規模に対する累積欠損金の状況を示す指標です。累積欠損金が消失した平成27年度以降は０％で推移しています。
⑤利用者１回当たり他会計負担額
　利用者がバスを１回利用するに当たり、市本体がどれだけ負担しているかを示す指標です。令和元年度は52.0円で前年度より減少しましたが、依然として公営企業平均値を大きく上回る数値となっています。
⑥利用者１回当たり運行経費
　利用者がバスを１回利用するに当たり、費用がどれだけかかっているかを示す指標です。令和元年度は247.4円であり、公営企業平均値を上回っている状況です。
⑦他会計負担比率
　市本体の負担によって費用がどの程度賄われているかを示す指標です。令和元年度は21.0％であり、公営企業平均値を大きく上回る数値となっています。
⑧企業債残高対料金収入比率
　運賃収入に対する、資産購入のために調達した企業債の残高の割合です。令和元年度はバス車両更新の財源に企業債を充てたため、数値が上昇しています。
⑨有形固定資産減価償却率
　償却対象有形固定資産の減価償却がどの程度進んでいるかを示す指標です。新たに資産を購入すると数値が低下するため、バス車両の更新に伴い数値が下降しています。</t>
    <rPh sb="1" eb="3">
      <t>ケイジョウ</t>
    </rPh>
    <rPh sb="3" eb="5">
      <t>シュウシ</t>
    </rPh>
    <rPh sb="5" eb="7">
      <t>ヒリツ</t>
    </rPh>
    <rPh sb="9" eb="11">
      <t>ウンチン</t>
    </rPh>
    <rPh sb="11" eb="13">
      <t>シュウニュウ</t>
    </rPh>
    <rPh sb="14" eb="15">
      <t>シ</t>
    </rPh>
    <rPh sb="16" eb="19">
      <t>ホジョキン</t>
    </rPh>
    <rPh sb="22" eb="24">
      <t>シュウエキ</t>
    </rPh>
    <rPh sb="26" eb="29">
      <t>ジンケンヒ</t>
    </rPh>
    <rPh sb="30" eb="32">
      <t>ネンリョウ</t>
    </rPh>
    <rPh sb="32" eb="33">
      <t>ヒ</t>
    </rPh>
    <rPh sb="34" eb="36">
      <t>シハライ</t>
    </rPh>
    <rPh sb="36" eb="38">
      <t>リソク</t>
    </rPh>
    <rPh sb="41" eb="43">
      <t>ヒヨウ</t>
    </rPh>
    <rPh sb="46" eb="48">
      <t>テイド</t>
    </rPh>
    <rPh sb="48" eb="49">
      <t>マカナ</t>
    </rPh>
    <rPh sb="55" eb="56">
      <t>シメ</t>
    </rPh>
    <rPh sb="57" eb="59">
      <t>シヒョウ</t>
    </rPh>
    <rPh sb="64" eb="66">
      <t>シャリョウ</t>
    </rPh>
    <rPh sb="66" eb="68">
      <t>コウニュウ</t>
    </rPh>
    <rPh sb="69" eb="70">
      <t>トモナ</t>
    </rPh>
    <rPh sb="71" eb="76">
      <t>ゲンカ</t>
    </rPh>
    <rPh sb="77" eb="78">
      <t>ゾウ</t>
    </rPh>
    <rPh sb="81" eb="83">
      <t>ヨウイン</t>
    </rPh>
    <rPh sb="87" eb="89">
      <t>ヘイセイ</t>
    </rPh>
    <rPh sb="91" eb="93">
      <t>ネンド</t>
    </rPh>
    <rPh sb="93" eb="95">
      <t>イコウ</t>
    </rPh>
    <rPh sb="96" eb="98">
      <t>アカジ</t>
    </rPh>
    <rPh sb="108" eb="110">
      <t>エイギョウ</t>
    </rPh>
    <rPh sb="110" eb="112">
      <t>シュウシ</t>
    </rPh>
    <rPh sb="112" eb="114">
      <t>ヒリツ</t>
    </rPh>
    <rPh sb="116" eb="118">
      <t>ウンチン</t>
    </rPh>
    <rPh sb="118" eb="120">
      <t>シュウニュウ</t>
    </rPh>
    <rPh sb="122" eb="124">
      <t>エイギョウ</t>
    </rPh>
    <rPh sb="124" eb="126">
      <t>カツドウ</t>
    </rPh>
    <rPh sb="128" eb="129">
      <t>ショウ</t>
    </rPh>
    <rPh sb="131" eb="133">
      <t>シュウエキ</t>
    </rPh>
    <rPh sb="135" eb="138">
      <t>ジンケンヒ</t>
    </rPh>
    <rPh sb="139" eb="141">
      <t>ネンリョウ</t>
    </rPh>
    <rPh sb="141" eb="142">
      <t>ヒ</t>
    </rPh>
    <rPh sb="145" eb="147">
      <t>エイギョウ</t>
    </rPh>
    <rPh sb="147" eb="149">
      <t>ヒヨウ</t>
    </rPh>
    <rPh sb="152" eb="154">
      <t>テイド</t>
    </rPh>
    <rPh sb="154" eb="155">
      <t>マカナ</t>
    </rPh>
    <rPh sb="161" eb="162">
      <t>シメ</t>
    </rPh>
    <rPh sb="163" eb="165">
      <t>シヒョウ</t>
    </rPh>
    <rPh sb="168" eb="170">
      <t>ネンネン</t>
    </rPh>
    <rPh sb="170" eb="172">
      <t>ウンチン</t>
    </rPh>
    <rPh sb="172" eb="174">
      <t>シュウニュウ</t>
    </rPh>
    <rPh sb="175" eb="177">
      <t>ゲンショウ</t>
    </rPh>
    <rPh sb="178" eb="181">
      <t>ジンケンヒ</t>
    </rPh>
    <rPh sb="181" eb="182">
      <t>オヨ</t>
    </rPh>
    <rPh sb="183" eb="188">
      <t>ゲンカ</t>
    </rPh>
    <rPh sb="189" eb="191">
      <t>ゾウダイ</t>
    </rPh>
    <rPh sb="198" eb="200">
      <t>ヒリツ</t>
    </rPh>
    <rPh sb="201" eb="203">
      <t>テイカ</t>
    </rPh>
    <rPh sb="203" eb="205">
      <t>ケイコウ</t>
    </rPh>
    <rPh sb="209" eb="211">
      <t>コウエイ</t>
    </rPh>
    <rPh sb="211" eb="213">
      <t>キギョウ</t>
    </rPh>
    <rPh sb="213" eb="216">
      <t>ヘイキンチ</t>
    </rPh>
    <rPh sb="217" eb="219">
      <t>シタマワ</t>
    </rPh>
    <rPh sb="221" eb="223">
      <t>スイイ</t>
    </rPh>
    <rPh sb="231" eb="233">
      <t>リュウドウ</t>
    </rPh>
    <rPh sb="233" eb="235">
      <t>ヒリツ</t>
    </rPh>
    <rPh sb="237" eb="240">
      <t>タンキテキ</t>
    </rPh>
    <rPh sb="241" eb="243">
      <t>サイム</t>
    </rPh>
    <rPh sb="244" eb="246">
      <t>シハラ</t>
    </rPh>
    <rPh sb="250" eb="252">
      <t>ゲンキン</t>
    </rPh>
    <rPh sb="257" eb="259">
      <t>テイド</t>
    </rPh>
    <rPh sb="263" eb="264">
      <t>シメ</t>
    </rPh>
    <rPh sb="265" eb="267">
      <t>シヒョウ</t>
    </rPh>
    <rPh sb="274" eb="276">
      <t>ネンド</t>
    </rPh>
    <rPh sb="282" eb="283">
      <t>コ</t>
    </rPh>
    <rPh sb="287" eb="289">
      <t>リョウコウ</t>
    </rPh>
    <rPh sb="290" eb="292">
      <t>ジョウキョウ</t>
    </rPh>
    <rPh sb="297" eb="299">
      <t>ルイセキ</t>
    </rPh>
    <rPh sb="299" eb="302">
      <t>ケッソンキン</t>
    </rPh>
    <rPh sb="302" eb="304">
      <t>ヒリツ</t>
    </rPh>
    <rPh sb="306" eb="308">
      <t>ジギョウ</t>
    </rPh>
    <rPh sb="309" eb="311">
      <t>キボ</t>
    </rPh>
    <rPh sb="312" eb="313">
      <t>タイ</t>
    </rPh>
    <rPh sb="315" eb="317">
      <t>ルイセキ</t>
    </rPh>
    <rPh sb="317" eb="320">
      <t>ケッソンキン</t>
    </rPh>
    <rPh sb="321" eb="323">
      <t>ジョウキョウ</t>
    </rPh>
    <rPh sb="324" eb="325">
      <t>シメ</t>
    </rPh>
    <rPh sb="326" eb="328">
      <t>シヒョウ</t>
    </rPh>
    <rPh sb="331" eb="333">
      <t>ルイセキ</t>
    </rPh>
    <rPh sb="333" eb="336">
      <t>ケッソンキン</t>
    </rPh>
    <rPh sb="337" eb="339">
      <t>ショウシツ</t>
    </rPh>
    <rPh sb="341" eb="343">
      <t>ヘイセイ</t>
    </rPh>
    <rPh sb="345" eb="347">
      <t>ネンド</t>
    </rPh>
    <rPh sb="347" eb="349">
      <t>イコウ</t>
    </rPh>
    <rPh sb="353" eb="355">
      <t>スイイ</t>
    </rPh>
    <rPh sb="363" eb="366">
      <t>リヨウシャ</t>
    </rPh>
    <rPh sb="367" eb="368">
      <t>カイ</t>
    </rPh>
    <rPh sb="368" eb="369">
      <t>ア</t>
    </rPh>
    <rPh sb="371" eb="372">
      <t>タ</t>
    </rPh>
    <rPh sb="372" eb="374">
      <t>カイケイ</t>
    </rPh>
    <rPh sb="374" eb="376">
      <t>フタン</t>
    </rPh>
    <rPh sb="376" eb="377">
      <t>ガク</t>
    </rPh>
    <rPh sb="379" eb="382">
      <t>リヨウシャ</t>
    </rPh>
    <rPh sb="387" eb="388">
      <t>カイ</t>
    </rPh>
    <rPh sb="388" eb="390">
      <t>リヨウ</t>
    </rPh>
    <rPh sb="393" eb="394">
      <t>ア</t>
    </rPh>
    <rPh sb="397" eb="398">
      <t>シ</t>
    </rPh>
    <rPh sb="398" eb="400">
      <t>ホンタイ</t>
    </rPh>
    <rPh sb="405" eb="407">
      <t>フタン</t>
    </rPh>
    <rPh sb="413" eb="414">
      <t>シメ</t>
    </rPh>
    <rPh sb="415" eb="417">
      <t>シヒョウ</t>
    </rPh>
    <rPh sb="420" eb="421">
      <t>レイ</t>
    </rPh>
    <rPh sb="421" eb="422">
      <t>ワ</t>
    </rPh>
    <rPh sb="422" eb="423">
      <t>ゲン</t>
    </rPh>
    <rPh sb="423" eb="425">
      <t>ネンド</t>
    </rPh>
    <rPh sb="430" eb="431">
      <t>エン</t>
    </rPh>
    <rPh sb="432" eb="433">
      <t>ゼン</t>
    </rPh>
    <rPh sb="433" eb="435">
      <t>ネンド</t>
    </rPh>
    <rPh sb="437" eb="439">
      <t>ゲンショウ</t>
    </rPh>
    <rPh sb="445" eb="447">
      <t>イゼン</t>
    </rPh>
    <rPh sb="450" eb="452">
      <t>コウエイ</t>
    </rPh>
    <rPh sb="452" eb="454">
      <t>キギョウ</t>
    </rPh>
    <rPh sb="454" eb="457">
      <t>ヘイキンチ</t>
    </rPh>
    <rPh sb="458" eb="459">
      <t>オオ</t>
    </rPh>
    <rPh sb="461" eb="463">
      <t>ウワマワ</t>
    </rPh>
    <rPh sb="464" eb="466">
      <t>スウチ</t>
    </rPh>
    <rPh sb="530" eb="531">
      <t>レイ</t>
    </rPh>
    <rPh sb="531" eb="532">
      <t>ワ</t>
    </rPh>
    <rPh sb="532" eb="533">
      <t>ゲン</t>
    </rPh>
    <rPh sb="533" eb="535">
      <t>ネンド</t>
    </rPh>
    <rPh sb="541" eb="542">
      <t>エン</t>
    </rPh>
    <rPh sb="546" eb="548">
      <t>コウエイ</t>
    </rPh>
    <rPh sb="548" eb="550">
      <t>キギョウ</t>
    </rPh>
    <rPh sb="550" eb="553">
      <t>ヘイキンチ</t>
    </rPh>
    <rPh sb="554" eb="556">
      <t>ウワマワ</t>
    </rPh>
    <rPh sb="560" eb="562">
      <t>ジョウキョウ</t>
    </rPh>
    <rPh sb="567" eb="568">
      <t>タ</t>
    </rPh>
    <rPh sb="568" eb="570">
      <t>カイケイ</t>
    </rPh>
    <rPh sb="570" eb="572">
      <t>フタン</t>
    </rPh>
    <rPh sb="572" eb="574">
      <t>ヒリツ</t>
    </rPh>
    <rPh sb="576" eb="577">
      <t>シ</t>
    </rPh>
    <rPh sb="577" eb="579">
      <t>ホンタイ</t>
    </rPh>
    <rPh sb="580" eb="582">
      <t>フタン</t>
    </rPh>
    <rPh sb="586" eb="588">
      <t>ヒヨウ</t>
    </rPh>
    <rPh sb="591" eb="593">
      <t>テイド</t>
    </rPh>
    <rPh sb="593" eb="594">
      <t>マカナ</t>
    </rPh>
    <rPh sb="601" eb="602">
      <t>シメ</t>
    </rPh>
    <rPh sb="603" eb="605">
      <t>シヒョウ</t>
    </rPh>
    <rPh sb="608" eb="609">
      <t>レイ</t>
    </rPh>
    <rPh sb="609" eb="610">
      <t>ワ</t>
    </rPh>
    <rPh sb="610" eb="611">
      <t>ゲン</t>
    </rPh>
    <rPh sb="611" eb="612">
      <t>ネン</t>
    </rPh>
    <rPh sb="612" eb="613">
      <t>ド</t>
    </rPh>
    <rPh sb="623" eb="625">
      <t>コウエイ</t>
    </rPh>
    <rPh sb="625" eb="627">
      <t>キギョウ</t>
    </rPh>
    <rPh sb="627" eb="630">
      <t>ヘイキンチ</t>
    </rPh>
    <rPh sb="634" eb="636">
      <t>ウワマワ</t>
    </rPh>
    <rPh sb="637" eb="639">
      <t>スウチ</t>
    </rPh>
    <rPh sb="649" eb="651">
      <t>キギョウ</t>
    </rPh>
    <rPh sb="651" eb="652">
      <t>サイ</t>
    </rPh>
    <rPh sb="652" eb="654">
      <t>ザンダカ</t>
    </rPh>
    <rPh sb="654" eb="655">
      <t>タイ</t>
    </rPh>
    <rPh sb="655" eb="657">
      <t>リョウキン</t>
    </rPh>
    <rPh sb="657" eb="659">
      <t>シュウニュウ</t>
    </rPh>
    <rPh sb="659" eb="661">
      <t>ヒリツ</t>
    </rPh>
    <rPh sb="663" eb="665">
      <t>ウンチン</t>
    </rPh>
    <rPh sb="665" eb="667">
      <t>シュウニュウ</t>
    </rPh>
    <rPh sb="668" eb="669">
      <t>タイ</t>
    </rPh>
    <rPh sb="672" eb="674">
      <t>シサン</t>
    </rPh>
    <rPh sb="674" eb="676">
      <t>コウニュウ</t>
    </rPh>
    <rPh sb="680" eb="682">
      <t>チョウタツ</t>
    </rPh>
    <rPh sb="684" eb="686">
      <t>キギョウ</t>
    </rPh>
    <rPh sb="686" eb="687">
      <t>サイ</t>
    </rPh>
    <rPh sb="688" eb="690">
      <t>ザンダカ</t>
    </rPh>
    <rPh sb="691" eb="693">
      <t>ワリアイ</t>
    </rPh>
    <rPh sb="696" eb="697">
      <t>レイ</t>
    </rPh>
    <rPh sb="697" eb="698">
      <t>ワ</t>
    </rPh>
    <rPh sb="698" eb="699">
      <t>ゲン</t>
    </rPh>
    <rPh sb="704" eb="706">
      <t>シャリョウ</t>
    </rPh>
    <rPh sb="706" eb="708">
      <t>コウシン</t>
    </rPh>
    <rPh sb="709" eb="711">
      <t>ザイゲン</t>
    </rPh>
    <rPh sb="712" eb="714">
      <t>キギョウ</t>
    </rPh>
    <rPh sb="714" eb="715">
      <t>サイ</t>
    </rPh>
    <rPh sb="716" eb="717">
      <t>ア</t>
    </rPh>
    <rPh sb="722" eb="724">
      <t>スウチ</t>
    </rPh>
    <rPh sb="725" eb="727">
      <t>ジョウショウ</t>
    </rPh>
    <rPh sb="735" eb="737">
      <t>ユウケイ</t>
    </rPh>
    <rPh sb="737" eb="739">
      <t>コテイ</t>
    </rPh>
    <rPh sb="739" eb="741">
      <t>シサン</t>
    </rPh>
    <rPh sb="741" eb="743">
      <t>ゲンカ</t>
    </rPh>
    <rPh sb="743" eb="745">
      <t>ショウキャク</t>
    </rPh>
    <rPh sb="745" eb="746">
      <t>リツ</t>
    </rPh>
    <rPh sb="748" eb="750">
      <t>ショウキャク</t>
    </rPh>
    <rPh sb="750" eb="752">
      <t>タイショウ</t>
    </rPh>
    <rPh sb="752" eb="754">
      <t>ユウケイ</t>
    </rPh>
    <rPh sb="754" eb="756">
      <t>コテイ</t>
    </rPh>
    <rPh sb="756" eb="758">
      <t>シサン</t>
    </rPh>
    <rPh sb="759" eb="761">
      <t>ゲンカ</t>
    </rPh>
    <rPh sb="761" eb="763">
      <t>ショウキャク</t>
    </rPh>
    <rPh sb="766" eb="768">
      <t>テイド</t>
    </rPh>
    <rPh sb="768" eb="769">
      <t>スス</t>
    </rPh>
    <rPh sb="775" eb="776">
      <t>シメ</t>
    </rPh>
    <rPh sb="777" eb="779">
      <t>シヒョウ</t>
    </rPh>
    <rPh sb="782" eb="783">
      <t>アラ</t>
    </rPh>
    <rPh sb="785" eb="787">
      <t>シサン</t>
    </rPh>
    <rPh sb="788" eb="790">
      <t>コウニュウ</t>
    </rPh>
    <rPh sb="793" eb="795">
      <t>スウチ</t>
    </rPh>
    <rPh sb="796" eb="798">
      <t>テイカ</t>
    </rPh>
    <rPh sb="805" eb="807">
      <t>シャリョウ</t>
    </rPh>
    <rPh sb="808" eb="810">
      <t>コウシン</t>
    </rPh>
    <rPh sb="811" eb="812">
      <t>トモナ</t>
    </rPh>
    <rPh sb="813" eb="815">
      <t>スウチ</t>
    </rPh>
    <rPh sb="816" eb="818">
      <t>カコウ</t>
    </rPh>
    <phoneticPr fontId="21"/>
  </si>
  <si>
    <t xml:space="preserve">　市営バスは、昭和７年の創業以来、公共交通としての役割を果たしてきましたが、バス利用者及び運賃収入が年々減少しています。
　市から補助金の交付を受けて何とか事業を継続しており、運賃収入のみでは人件費や燃料費などの物件費を賄うことができない状況です。
  令和元年度の年間輸送人員は前年度比で約30万人の減となりましが、新型コロナウイルスの影響により、令和２年度の年間輸送人員はさらに大幅な減が見込まれるなど、厳しい環境が続いていくと考えています。
　今後も令和元年６月に策定した八戸市自動車事業経営戦略に基づき、乗客の皆様が利用しやすいバスダイヤを編成することやサービス向上に努め、バス利用者及び運賃収入の減少傾向に歯止めをかけるとともに、未利用地の売却を図ることや中古バス車両を購入するなど経営改善に取り組み、将来にわたって市営バスの運行サービスを安定して提供できるように努めてまいります。
</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40" eb="43">
      <t>リヨウシャ</t>
    </rPh>
    <rPh sb="43" eb="44">
      <t>オヨ</t>
    </rPh>
    <rPh sb="45" eb="47">
      <t>ウンチン</t>
    </rPh>
    <rPh sb="47" eb="49">
      <t>シュウニュウ</t>
    </rPh>
    <rPh sb="50" eb="52">
      <t>ネンネン</t>
    </rPh>
    <rPh sb="52" eb="54">
      <t>ゲンショウ</t>
    </rPh>
    <rPh sb="62" eb="63">
      <t>シ</t>
    </rPh>
    <rPh sb="65" eb="68">
      <t>ホジョキン</t>
    </rPh>
    <rPh sb="69" eb="71">
      <t>コウフ</t>
    </rPh>
    <rPh sb="72" eb="73">
      <t>ウ</t>
    </rPh>
    <rPh sb="75" eb="76">
      <t>ナン</t>
    </rPh>
    <rPh sb="78" eb="80">
      <t>ジギョウ</t>
    </rPh>
    <rPh sb="81" eb="83">
      <t>ケイゾク</t>
    </rPh>
    <rPh sb="88" eb="90">
      <t>ウンチン</t>
    </rPh>
    <rPh sb="90" eb="92">
      <t>シュウニュウ</t>
    </rPh>
    <rPh sb="96" eb="99">
      <t>ジンケンヒ</t>
    </rPh>
    <rPh sb="100" eb="102">
      <t>ネンリョウ</t>
    </rPh>
    <rPh sb="102" eb="103">
      <t>ヒ</t>
    </rPh>
    <rPh sb="106" eb="109">
      <t>ブッケンヒ</t>
    </rPh>
    <rPh sb="110" eb="111">
      <t>マカナ</t>
    </rPh>
    <rPh sb="119" eb="121">
      <t>ジョウキョウ</t>
    </rPh>
    <rPh sb="127" eb="128">
      <t>レイ</t>
    </rPh>
    <rPh sb="128" eb="129">
      <t>ワ</t>
    </rPh>
    <rPh sb="129" eb="132">
      <t>ガン</t>
    </rPh>
    <rPh sb="133" eb="135">
      <t>ネンカン</t>
    </rPh>
    <rPh sb="135" eb="137">
      <t>ユソウ</t>
    </rPh>
    <rPh sb="137" eb="139">
      <t>ジンイン</t>
    </rPh>
    <rPh sb="140" eb="143">
      <t>ゼンネンド</t>
    </rPh>
    <rPh sb="143" eb="144">
      <t>ヒ</t>
    </rPh>
    <rPh sb="145" eb="146">
      <t>ヤク</t>
    </rPh>
    <rPh sb="148" eb="150">
      <t>マンニン</t>
    </rPh>
    <rPh sb="151" eb="152">
      <t>ゲン</t>
    </rPh>
    <rPh sb="159" eb="161">
      <t>シンガタ</t>
    </rPh>
    <rPh sb="169" eb="171">
      <t>エイキョウ</t>
    </rPh>
    <rPh sb="175" eb="176">
      <t>レイ</t>
    </rPh>
    <rPh sb="176" eb="177">
      <t>ワ</t>
    </rPh>
    <rPh sb="178" eb="180">
      <t>ネンド</t>
    </rPh>
    <rPh sb="181" eb="183">
      <t>ネンカン</t>
    </rPh>
    <rPh sb="183" eb="185">
      <t>ユソウ</t>
    </rPh>
    <rPh sb="185" eb="187">
      <t>ジンイン</t>
    </rPh>
    <rPh sb="191" eb="193">
      <t>オオハバ</t>
    </rPh>
    <rPh sb="194" eb="195">
      <t>ゲン</t>
    </rPh>
    <rPh sb="196" eb="198">
      <t>ミコ</t>
    </rPh>
    <rPh sb="204" eb="205">
      <t>キビ</t>
    </rPh>
    <rPh sb="207" eb="209">
      <t>カンキ</t>
    </rPh>
    <rPh sb="210" eb="211">
      <t>ツヅ</t>
    </rPh>
    <rPh sb="216" eb="217">
      <t>カンガ</t>
    </rPh>
    <rPh sb="225" eb="227">
      <t>コンゴ</t>
    </rPh>
    <rPh sb="235" eb="237">
      <t>サクテイ</t>
    </rPh>
    <rPh sb="252" eb="253">
      <t>モト</t>
    </rPh>
    <rPh sb="256" eb="258">
      <t>ジョウキャク</t>
    </rPh>
    <rPh sb="259" eb="261">
      <t>ミナサマ</t>
    </rPh>
    <rPh sb="262" eb="264">
      <t>リヨウ</t>
    </rPh>
    <rPh sb="274" eb="276">
      <t>ヘンセイ</t>
    </rPh>
    <rPh sb="285" eb="287">
      <t>コウジョウ</t>
    </rPh>
    <rPh sb="288" eb="289">
      <t>ツト</t>
    </rPh>
    <rPh sb="293" eb="296">
      <t>リヨウシャ</t>
    </rPh>
    <rPh sb="296" eb="297">
      <t>オヨ</t>
    </rPh>
    <rPh sb="298" eb="300">
      <t>ウンチン</t>
    </rPh>
    <rPh sb="300" eb="302">
      <t>シュウニュウ</t>
    </rPh>
    <rPh sb="303" eb="305">
      <t>ゲンショウ</t>
    </rPh>
    <rPh sb="305" eb="307">
      <t>ケイコウ</t>
    </rPh>
    <rPh sb="308" eb="310">
      <t>ハド</t>
    </rPh>
    <rPh sb="320" eb="324">
      <t>ミリヨウチ</t>
    </rPh>
    <rPh sb="325" eb="327">
      <t>バイキャク</t>
    </rPh>
    <rPh sb="328" eb="329">
      <t>ハカ</t>
    </rPh>
    <rPh sb="333" eb="335">
      <t>チュウコ</t>
    </rPh>
    <rPh sb="337" eb="339">
      <t>シャリョウ</t>
    </rPh>
    <rPh sb="340" eb="342">
      <t>コウニュウ</t>
    </rPh>
    <rPh sb="356" eb="358">
      <t>ショウライ</t>
    </rPh>
    <rPh sb="363" eb="365">
      <t>シエイ</t>
    </rPh>
    <rPh sb="368" eb="370">
      <t>ウンコウ</t>
    </rPh>
    <rPh sb="375" eb="377">
      <t>アンテイ</t>
    </rPh>
    <rPh sb="379" eb="381">
      <t>テイキョウ</t>
    </rPh>
    <rPh sb="387" eb="388">
      <t>ツト</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</si>
</sst>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1" applyFont="1" applyBorder="1" applyAlignment="1" applyProtection="1">
      <alignment horizontal="left" vertical="top" wrapText="1"/>
      <protection locked="0"/>
    </xf>
    <xf numFmtId="0" fontId="11" fillId="0" borderId="0"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4"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108.1</c:v>
                </c:pt>
                <c:pt idx="1">
                  <c:v>104.7</c:v>
                </c:pt>
                <c:pt idx="2">
                  <c:v>103.1</c:v>
                </c:pt>
                <c:pt idx="3">
                  <c:v>99.2</c:v>
                </c:pt>
                <c:pt idx="4">
                  <c:v>92.7</c:v>
                </c:pt>
              </c:numCache>
            </c:numRef>
          </c:val>
          <c:extLst>
            <c:ext xmlns:c16="http://schemas.microsoft.com/office/drawing/2014/chart" uri="{C3380CC4-5D6E-409C-BE32-E72D297353CC}">
              <c16:uniqueId val="{00000000-A978-47D4-9BF8-DBA32520002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A978-47D4-9BF8-DBA32520002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78-47D4-9BF8-DBA32520002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417.97</c:v>
                </c:pt>
                <c:pt idx="1">
                  <c:v>387.34</c:v>
                </c:pt>
                <c:pt idx="2">
                  <c:v>408.95</c:v>
                </c:pt>
                <c:pt idx="3">
                  <c:v>411.77</c:v>
                </c:pt>
                <c:pt idx="4">
                  <c:v>401.88</c:v>
                </c:pt>
              </c:numCache>
            </c:numRef>
          </c:val>
          <c:extLst>
            <c:ext xmlns:c16="http://schemas.microsoft.com/office/drawing/2014/chart" uri="{C3380CC4-5D6E-409C-BE32-E72D297353CC}">
              <c16:uniqueId val="{00000000-9A9C-4707-AFA5-A70297EB599D}"/>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251.2</c:v>
                </c:pt>
                <c:pt idx="1">
                  <c:v>255.17</c:v>
                </c:pt>
                <c:pt idx="2">
                  <c:v>248.24</c:v>
                </c:pt>
                <c:pt idx="3">
                  <c:v>249.59</c:v>
                </c:pt>
                <c:pt idx="4">
                  <c:v>250.69</c:v>
                </c:pt>
              </c:numCache>
            </c:numRef>
          </c:val>
          <c:smooth val="0"/>
          <c:extLst>
            <c:ext xmlns:c16="http://schemas.microsoft.com/office/drawing/2014/chart" uri="{C3380CC4-5D6E-409C-BE32-E72D297353CC}">
              <c16:uniqueId val="{00000001-9A9C-4707-AFA5-A70297EB599D}"/>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9.8000000000000007</c:v>
                </c:pt>
                <c:pt idx="1">
                  <c:v>10</c:v>
                </c:pt>
                <c:pt idx="2">
                  <c:v>9.9</c:v>
                </c:pt>
                <c:pt idx="3">
                  <c:v>10.1</c:v>
                </c:pt>
                <c:pt idx="4">
                  <c:v>9.9</c:v>
                </c:pt>
              </c:numCache>
            </c:numRef>
          </c:val>
          <c:extLst>
            <c:ext xmlns:c16="http://schemas.microsoft.com/office/drawing/2014/chart" uri="{C3380CC4-5D6E-409C-BE32-E72D297353CC}">
              <c16:uniqueId val="{00000000-3C1B-4A79-BCDC-72F26BC8406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3C1B-4A79-BCDC-72F26BC8406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A44-4828-92D5-6B6B931FFBA8}"/>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4A44-4828-92D5-6B6B931FFBA8}"/>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79.900000000000006</c:v>
                </c:pt>
                <c:pt idx="1">
                  <c:v>80.900000000000006</c:v>
                </c:pt>
                <c:pt idx="2">
                  <c:v>74.5</c:v>
                </c:pt>
                <c:pt idx="3">
                  <c:v>70.5</c:v>
                </c:pt>
                <c:pt idx="4">
                  <c:v>66.2</c:v>
                </c:pt>
              </c:numCache>
            </c:numRef>
          </c:val>
          <c:extLst>
            <c:ext xmlns:c16="http://schemas.microsoft.com/office/drawing/2014/chart" uri="{C3380CC4-5D6E-409C-BE32-E72D297353CC}">
              <c16:uniqueId val="{00000000-A990-493A-A8DC-D0D7B9FC590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A990-493A-A8DC-D0D7B9FC590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990-493A-A8DC-D0D7B9FC590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216.3</c:v>
                </c:pt>
                <c:pt idx="1">
                  <c:v>170.3</c:v>
                </c:pt>
                <c:pt idx="2">
                  <c:v>259.7</c:v>
                </c:pt>
                <c:pt idx="3">
                  <c:v>319.60000000000002</c:v>
                </c:pt>
                <c:pt idx="4">
                  <c:v>269.60000000000002</c:v>
                </c:pt>
              </c:numCache>
            </c:numRef>
          </c:val>
          <c:extLst>
            <c:ext xmlns:c16="http://schemas.microsoft.com/office/drawing/2014/chart" uri="{C3380CC4-5D6E-409C-BE32-E72D297353CC}">
              <c16:uniqueId val="{00000000-DD45-4FCB-96E9-F1B1ACFF85D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DD45-4FCB-96E9-F1B1ACFF85D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45-4FCB-96E9-F1B1ACFF85D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60.2</c:v>
                </c:pt>
                <c:pt idx="1">
                  <c:v>43.6</c:v>
                </c:pt>
                <c:pt idx="2">
                  <c:v>49.7</c:v>
                </c:pt>
                <c:pt idx="3">
                  <c:v>53.3</c:v>
                </c:pt>
                <c:pt idx="4">
                  <c:v>52</c:v>
                </c:pt>
              </c:numCache>
            </c:numRef>
          </c:val>
          <c:extLst>
            <c:ext xmlns:c16="http://schemas.microsoft.com/office/drawing/2014/chart" uri="{C3380CC4-5D6E-409C-BE32-E72D297353CC}">
              <c16:uniqueId val="{00000000-7C53-4A1A-825A-6843C4DB6A7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209.2</c:v>
                </c:pt>
                <c:pt idx="1">
                  <c:v>203.3</c:v>
                </c:pt>
                <c:pt idx="2">
                  <c:v>218.6</c:v>
                </c:pt>
                <c:pt idx="3">
                  <c:v>228.4</c:v>
                </c:pt>
                <c:pt idx="4">
                  <c:v>247.4</c:v>
                </c:pt>
              </c:numCache>
            </c:numRef>
          </c:val>
          <c:extLst>
            <c:ext xmlns:c16="http://schemas.microsoft.com/office/drawing/2014/chart" uri="{C3380CC4-5D6E-409C-BE32-E72D297353CC}">
              <c16:uniqueId val="{00000001-7C53-4A1A-825A-6843C4DB6A7A}"/>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7C53-4A1A-825A-6843C4DB6A7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7C53-4A1A-825A-6843C4DB6A7A}"/>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28.8</c:v>
                </c:pt>
                <c:pt idx="1">
                  <c:v>21.4</c:v>
                </c:pt>
                <c:pt idx="2">
                  <c:v>22.7</c:v>
                </c:pt>
                <c:pt idx="3">
                  <c:v>23.3</c:v>
                </c:pt>
                <c:pt idx="4">
                  <c:v>21</c:v>
                </c:pt>
              </c:numCache>
            </c:numRef>
          </c:val>
          <c:extLst>
            <c:ext xmlns:c16="http://schemas.microsoft.com/office/drawing/2014/chart" uri="{C3380CC4-5D6E-409C-BE32-E72D297353CC}">
              <c16:uniqueId val="{00000000-C590-434D-A659-AFCC49092A8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C590-434D-A659-AFCC49092A8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29.8</c:v>
                </c:pt>
                <c:pt idx="1">
                  <c:v>31.9</c:v>
                </c:pt>
                <c:pt idx="2">
                  <c:v>25.4</c:v>
                </c:pt>
                <c:pt idx="3">
                  <c:v>20.100000000000001</c:v>
                </c:pt>
                <c:pt idx="4">
                  <c:v>26.5</c:v>
                </c:pt>
              </c:numCache>
            </c:numRef>
          </c:val>
          <c:extLst>
            <c:ext xmlns:c16="http://schemas.microsoft.com/office/drawing/2014/chart" uri="{C3380CC4-5D6E-409C-BE32-E72D297353CC}">
              <c16:uniqueId val="{00000000-8CB6-40B8-A4E3-EC2A782A59A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8CB6-40B8-A4E3-EC2A782A59A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70.8</c:v>
                </c:pt>
                <c:pt idx="1">
                  <c:v>64.599999999999994</c:v>
                </c:pt>
                <c:pt idx="2">
                  <c:v>70</c:v>
                </c:pt>
                <c:pt idx="3">
                  <c:v>61.6</c:v>
                </c:pt>
                <c:pt idx="4">
                  <c:v>61.3</c:v>
                </c:pt>
              </c:numCache>
            </c:numRef>
          </c:val>
          <c:extLst>
            <c:ext xmlns:c16="http://schemas.microsoft.com/office/drawing/2014/chart" uri="{C3380CC4-5D6E-409C-BE32-E72D297353CC}">
              <c16:uniqueId val="{00000000-6E1B-4DC1-A4B5-6727F264A79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6E1B-4DC1-A4B5-6727F264A79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239.96</c:v>
                </c:pt>
                <c:pt idx="1">
                  <c:v>240.61</c:v>
                </c:pt>
                <c:pt idx="2">
                  <c:v>256.94</c:v>
                </c:pt>
                <c:pt idx="3">
                  <c:v>268.07</c:v>
                </c:pt>
                <c:pt idx="4">
                  <c:v>270.57</c:v>
                </c:pt>
              </c:numCache>
            </c:numRef>
          </c:val>
          <c:extLst>
            <c:ext xmlns:c16="http://schemas.microsoft.com/office/drawing/2014/chart" uri="{C3380CC4-5D6E-409C-BE32-E72D297353CC}">
              <c16:uniqueId val="{00000000-C08C-4CAD-842B-F367E1F7BE3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186.85</c:v>
                </c:pt>
                <c:pt idx="1">
                  <c:v>189.23</c:v>
                </c:pt>
                <c:pt idx="2">
                  <c:v>193.56</c:v>
                </c:pt>
                <c:pt idx="3">
                  <c:v>193.73</c:v>
                </c:pt>
                <c:pt idx="4">
                  <c:v>198.37</c:v>
                </c:pt>
              </c:numCache>
            </c:numRef>
          </c:val>
          <c:smooth val="0"/>
          <c:extLst>
            <c:ext xmlns:c16="http://schemas.microsoft.com/office/drawing/2014/chart" uri="{C3380CC4-5D6E-409C-BE32-E72D297353CC}">
              <c16:uniqueId val="{00000001-C08C-4CAD-842B-F367E1F7BE3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386.6</c:v>
                </c:pt>
                <c:pt idx="1">
                  <c:v>370</c:v>
                </c:pt>
                <c:pt idx="2">
                  <c:v>396.72</c:v>
                </c:pt>
                <c:pt idx="3">
                  <c:v>415.25</c:v>
                </c:pt>
                <c:pt idx="4">
                  <c:v>433.31</c:v>
                </c:pt>
              </c:numCache>
            </c:numRef>
          </c:val>
          <c:extLst>
            <c:ext xmlns:c16="http://schemas.microsoft.com/office/drawing/2014/chart" uri="{C3380CC4-5D6E-409C-BE32-E72D297353CC}">
              <c16:uniqueId val="{00000000-26E0-4954-9A8B-84C7C422EAC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319.07</c:v>
                </c:pt>
                <c:pt idx="1">
                  <c:v>324.35000000000002</c:v>
                </c:pt>
                <c:pt idx="2">
                  <c:v>330.16</c:v>
                </c:pt>
                <c:pt idx="3">
                  <c:v>339.58</c:v>
                </c:pt>
                <c:pt idx="4">
                  <c:v>351.73</c:v>
                </c:pt>
              </c:numCache>
            </c:numRef>
          </c:val>
          <c:smooth val="0"/>
          <c:extLst>
            <c:ext xmlns:c16="http://schemas.microsoft.com/office/drawing/2014/chart" uri="{C3380CC4-5D6E-409C-BE32-E72D297353CC}">
              <c16:uniqueId val="{00000001-26E0-4954-9A8B-84C7C422EAC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0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1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1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1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1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1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1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1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1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1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1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2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59" zoomScaleNormal="100" zoomScaleSheetLayoutView="100" workbookViewId="0">
      <selection activeCell="BK84" sqref="BK8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青森県　八戸市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非設置</v>
      </c>
      <c r="AA8" s="96"/>
      <c r="AB8" s="96"/>
      <c r="AC8" s="96"/>
      <c r="AD8" s="96"/>
      <c r="AE8" s="96"/>
      <c r="AF8" s="96"/>
      <c r="AG8" s="97"/>
      <c r="AH8" s="3"/>
      <c r="AJ8" s="98" t="s">
        <v>5</v>
      </c>
      <c r="AK8" s="99"/>
      <c r="AL8" s="99"/>
      <c r="AM8" s="99"/>
      <c r="AN8" s="99"/>
      <c r="AO8" s="99"/>
      <c r="AP8" s="100"/>
      <c r="AQ8" s="101">
        <f>データ!AB6</f>
        <v>6981</v>
      </c>
      <c r="AR8" s="101"/>
      <c r="AS8" s="101"/>
      <c r="AT8" s="101"/>
      <c r="AU8" s="102"/>
      <c r="AV8" s="103">
        <f>データ!AC6</f>
        <v>6888</v>
      </c>
      <c r="AW8" s="101"/>
      <c r="AX8" s="101"/>
      <c r="AY8" s="101"/>
      <c r="AZ8" s="102"/>
      <c r="BA8" s="103">
        <f>データ!AD6</f>
        <v>6843</v>
      </c>
      <c r="BB8" s="101"/>
      <c r="BC8" s="101"/>
      <c r="BD8" s="101"/>
      <c r="BE8" s="102"/>
      <c r="BF8" s="103">
        <f>データ!AE6</f>
        <v>6831</v>
      </c>
      <c r="BG8" s="101"/>
      <c r="BH8" s="101"/>
      <c r="BI8" s="101"/>
      <c r="BJ8" s="102"/>
      <c r="BK8" s="103">
        <f>データ!AF6</f>
        <v>6533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420215</v>
      </c>
      <c r="AR9" s="106"/>
      <c r="AS9" s="106"/>
      <c r="AT9" s="106"/>
      <c r="AU9" s="106"/>
      <c r="AV9" s="107">
        <f>データ!AH6</f>
        <v>300000</v>
      </c>
      <c r="AW9" s="108"/>
      <c r="AX9" s="108"/>
      <c r="AY9" s="108"/>
      <c r="AZ9" s="105"/>
      <c r="BA9" s="107">
        <f>データ!AI6</f>
        <v>340000</v>
      </c>
      <c r="BB9" s="108"/>
      <c r="BC9" s="108"/>
      <c r="BD9" s="108"/>
      <c r="BE9" s="105"/>
      <c r="BF9" s="107">
        <f>データ!AJ6</f>
        <v>363755</v>
      </c>
      <c r="BG9" s="108"/>
      <c r="BH9" s="108"/>
      <c r="BI9" s="108"/>
      <c r="BJ9" s="105"/>
      <c r="BK9" s="107">
        <f>データ!AK6</f>
        <v>340000</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177.8</v>
      </c>
      <c r="K10" s="112"/>
      <c r="L10" s="112"/>
      <c r="M10" s="112"/>
      <c r="N10" s="112"/>
      <c r="O10" s="112"/>
      <c r="P10" s="112"/>
      <c r="Q10" s="112"/>
      <c r="R10" s="106">
        <f>データ!V6</f>
        <v>3731</v>
      </c>
      <c r="S10" s="106"/>
      <c r="T10" s="106"/>
      <c r="U10" s="106"/>
      <c r="V10" s="106"/>
      <c r="W10" s="106"/>
      <c r="X10" s="106"/>
      <c r="Y10" s="106"/>
      <c r="Z10" s="106">
        <f>データ!W6</f>
        <v>118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203</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125</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124</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126</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8N75IlMo4+XMA6DPVJKfcau9hliZdrfqQPlnM3dLZqzF3GyCpbDkW7eMVk598pHa7H9Cpt8Dzam/oE0EOmzeJg==" saltValue="lnH+K0OBYJDYvGgpOUhOl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022039</v>
      </c>
      <c r="K6" s="55" t="str">
        <f t="shared" si="3"/>
        <v>46</v>
      </c>
      <c r="L6" s="55" t="str">
        <f t="shared" si="3"/>
        <v>03</v>
      </c>
      <c r="M6" s="56" t="str">
        <f>M7</f>
        <v>3</v>
      </c>
      <c r="N6" s="56" t="str">
        <f>N7</f>
        <v>000</v>
      </c>
      <c r="O6" s="55" t="str">
        <f t="shared" si="3"/>
        <v>青森県　八戸市</v>
      </c>
      <c r="P6" s="55" t="str">
        <f t="shared" si="3"/>
        <v>法適用</v>
      </c>
      <c r="Q6" s="55" t="str">
        <f t="shared" si="3"/>
        <v>交通事業</v>
      </c>
      <c r="R6" s="55" t="str">
        <f t="shared" si="3"/>
        <v>自動車運送事業</v>
      </c>
      <c r="S6" s="55" t="str">
        <f t="shared" si="3"/>
        <v>非設置</v>
      </c>
      <c r="T6" s="57" t="str">
        <f t="shared" si="3"/>
        <v>-</v>
      </c>
      <c r="U6" s="57">
        <f t="shared" si="3"/>
        <v>177.8</v>
      </c>
      <c r="V6" s="58">
        <f t="shared" si="3"/>
        <v>3731</v>
      </c>
      <c r="W6" s="58">
        <f t="shared" si="3"/>
        <v>118</v>
      </c>
      <c r="X6" s="58">
        <f t="shared" si="3"/>
        <v>203</v>
      </c>
      <c r="Y6" s="57" t="str">
        <f>Y7</f>
        <v>-</v>
      </c>
      <c r="Z6" s="55" t="str">
        <f t="shared" si="3"/>
        <v>有</v>
      </c>
      <c r="AA6" s="55" t="str">
        <f t="shared" si="3"/>
        <v>有</v>
      </c>
      <c r="AB6" s="58">
        <f t="shared" si="3"/>
        <v>6981</v>
      </c>
      <c r="AC6" s="58">
        <f t="shared" si="3"/>
        <v>6888</v>
      </c>
      <c r="AD6" s="58">
        <f t="shared" si="3"/>
        <v>6843</v>
      </c>
      <c r="AE6" s="58">
        <f t="shared" si="3"/>
        <v>6831</v>
      </c>
      <c r="AF6" s="58">
        <f t="shared" si="3"/>
        <v>6533</v>
      </c>
      <c r="AG6" s="58">
        <f t="shared" si="3"/>
        <v>420215</v>
      </c>
      <c r="AH6" s="58">
        <f t="shared" si="3"/>
        <v>300000</v>
      </c>
      <c r="AI6" s="58">
        <f t="shared" si="3"/>
        <v>340000</v>
      </c>
      <c r="AJ6" s="58">
        <f t="shared" si="3"/>
        <v>363755</v>
      </c>
      <c r="AK6" s="58">
        <f t="shared" si="3"/>
        <v>340000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177.8</v>
      </c>
      <c r="V7" s="65">
        <v>3731</v>
      </c>
      <c r="W7" s="65">
        <v>118</v>
      </c>
      <c r="X7" s="65">
        <v>203</v>
      </c>
      <c r="Y7" s="64" t="s">
        <v>99</v>
      </c>
      <c r="Z7" s="63" t="s">
        <v>100</v>
      </c>
      <c r="AA7" s="63" t="s">
        <v>100</v>
      </c>
      <c r="AB7" s="65">
        <v>6981</v>
      </c>
      <c r="AC7" s="65">
        <v>6888</v>
      </c>
      <c r="AD7" s="65">
        <v>6843</v>
      </c>
      <c r="AE7" s="65">
        <v>6831</v>
      </c>
      <c r="AF7" s="65">
        <v>6533</v>
      </c>
      <c r="AG7" s="65">
        <v>420215</v>
      </c>
      <c r="AH7" s="65">
        <v>300000</v>
      </c>
      <c r="AI7" s="65">
        <v>340000</v>
      </c>
      <c r="AJ7" s="65">
        <v>363755</v>
      </c>
      <c r="AK7" s="65">
        <v>340000</v>
      </c>
      <c r="AL7" s="64">
        <v>108.1</v>
      </c>
      <c r="AM7" s="64">
        <v>104.7</v>
      </c>
      <c r="AN7" s="64">
        <v>103.1</v>
      </c>
      <c r="AO7" s="64">
        <v>99.2</v>
      </c>
      <c r="AP7" s="64">
        <v>92.7</v>
      </c>
      <c r="AQ7" s="64">
        <v>104.1</v>
      </c>
      <c r="AR7" s="64">
        <v>103.5</v>
      </c>
      <c r="AS7" s="64">
        <v>103.3</v>
      </c>
      <c r="AT7" s="64">
        <v>102.4</v>
      </c>
      <c r="AU7" s="64">
        <v>98.5</v>
      </c>
      <c r="AV7" s="64">
        <v>100</v>
      </c>
      <c r="AW7" s="64">
        <v>79.900000000000006</v>
      </c>
      <c r="AX7" s="64">
        <v>80.900000000000006</v>
      </c>
      <c r="AY7" s="64">
        <v>74.5</v>
      </c>
      <c r="AZ7" s="64">
        <v>70.5</v>
      </c>
      <c r="BA7" s="64">
        <v>66.2</v>
      </c>
      <c r="BB7" s="64">
        <v>95.5</v>
      </c>
      <c r="BC7" s="64">
        <v>94.2</v>
      </c>
      <c r="BD7" s="64">
        <v>94</v>
      </c>
      <c r="BE7" s="64">
        <v>93.2</v>
      </c>
      <c r="BF7" s="64">
        <v>89.9</v>
      </c>
      <c r="BG7" s="64">
        <v>100</v>
      </c>
      <c r="BH7" s="64">
        <v>216.3</v>
      </c>
      <c r="BI7" s="64">
        <v>170.3</v>
      </c>
      <c r="BJ7" s="64">
        <v>259.7</v>
      </c>
      <c r="BK7" s="64">
        <v>319.60000000000002</v>
      </c>
      <c r="BL7" s="64">
        <v>269.60000000000002</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60.2</v>
      </c>
      <c r="CE7" s="64">
        <v>43.6</v>
      </c>
      <c r="CF7" s="64">
        <v>49.7</v>
      </c>
      <c r="CG7" s="64">
        <v>53.3</v>
      </c>
      <c r="CH7" s="64">
        <v>52</v>
      </c>
      <c r="CI7" s="64">
        <v>13.6</v>
      </c>
      <c r="CJ7" s="64">
        <v>14.6</v>
      </c>
      <c r="CK7" s="64">
        <v>14.5</v>
      </c>
      <c r="CL7" s="64">
        <v>14.7</v>
      </c>
      <c r="CM7" s="64">
        <v>14.2</v>
      </c>
      <c r="CN7" s="64">
        <v>209.2</v>
      </c>
      <c r="CO7" s="64">
        <v>203.3</v>
      </c>
      <c r="CP7" s="64">
        <v>218.6</v>
      </c>
      <c r="CQ7" s="64">
        <v>228.4</v>
      </c>
      <c r="CR7" s="64">
        <v>247.4</v>
      </c>
      <c r="CS7" s="64">
        <v>177.3</v>
      </c>
      <c r="CT7" s="64">
        <v>180</v>
      </c>
      <c r="CU7" s="64">
        <v>180.1</v>
      </c>
      <c r="CV7" s="64">
        <v>182.9</v>
      </c>
      <c r="CW7" s="64">
        <v>190.5</v>
      </c>
      <c r="CX7" s="64">
        <v>28.8</v>
      </c>
      <c r="CY7" s="64">
        <v>21.4</v>
      </c>
      <c r="CZ7" s="64">
        <v>22.7</v>
      </c>
      <c r="DA7" s="64">
        <v>23.3</v>
      </c>
      <c r="DB7" s="64">
        <v>21</v>
      </c>
      <c r="DC7" s="64">
        <v>7.7</v>
      </c>
      <c r="DD7" s="64">
        <v>8.1</v>
      </c>
      <c r="DE7" s="64">
        <v>8</v>
      </c>
      <c r="DF7" s="64">
        <v>8</v>
      </c>
      <c r="DG7" s="64">
        <v>7.5</v>
      </c>
      <c r="DH7" s="64">
        <v>29.8</v>
      </c>
      <c r="DI7" s="64">
        <v>31.9</v>
      </c>
      <c r="DJ7" s="64">
        <v>25.4</v>
      </c>
      <c r="DK7" s="64">
        <v>20.100000000000001</v>
      </c>
      <c r="DL7" s="64">
        <v>26.5</v>
      </c>
      <c r="DM7" s="64">
        <v>27</v>
      </c>
      <c r="DN7" s="64">
        <v>22.5</v>
      </c>
      <c r="DO7" s="64">
        <v>21.9</v>
      </c>
      <c r="DP7" s="64">
        <v>23.3</v>
      </c>
      <c r="DQ7" s="64">
        <v>29.5</v>
      </c>
      <c r="DR7" s="64">
        <v>70.8</v>
      </c>
      <c r="DS7" s="64">
        <v>64.599999999999994</v>
      </c>
      <c r="DT7" s="64">
        <v>70</v>
      </c>
      <c r="DU7" s="64">
        <v>61.6</v>
      </c>
      <c r="DV7" s="64">
        <v>61.3</v>
      </c>
      <c r="DW7" s="64">
        <v>78.900000000000006</v>
      </c>
      <c r="DX7" s="64">
        <v>78.400000000000006</v>
      </c>
      <c r="DY7" s="64">
        <v>77.8</v>
      </c>
      <c r="DZ7" s="64">
        <v>77.400000000000006</v>
      </c>
      <c r="EA7" s="64">
        <v>74.900000000000006</v>
      </c>
      <c r="EB7" s="66">
        <v>417.97</v>
      </c>
      <c r="EC7" s="66">
        <v>387.34</v>
      </c>
      <c r="ED7" s="66">
        <v>408.95</v>
      </c>
      <c r="EE7" s="66">
        <v>411.77</v>
      </c>
      <c r="EF7" s="66">
        <v>401.88</v>
      </c>
      <c r="EG7" s="66">
        <v>251.2</v>
      </c>
      <c r="EH7" s="66">
        <v>255.17</v>
      </c>
      <c r="EI7" s="66">
        <v>248.24</v>
      </c>
      <c r="EJ7" s="66">
        <v>249.59</v>
      </c>
      <c r="EK7" s="66">
        <v>250.69</v>
      </c>
      <c r="EL7" s="66">
        <v>386.6</v>
      </c>
      <c r="EM7" s="66">
        <v>370</v>
      </c>
      <c r="EN7" s="66">
        <v>396.72</v>
      </c>
      <c r="EO7" s="66">
        <v>415.25</v>
      </c>
      <c r="EP7" s="66">
        <v>433.31</v>
      </c>
      <c r="EQ7" s="66">
        <v>319.07</v>
      </c>
      <c r="ER7" s="66">
        <v>324.35000000000002</v>
      </c>
      <c r="ES7" s="66">
        <v>330.16</v>
      </c>
      <c r="ET7" s="66">
        <v>339.58</v>
      </c>
      <c r="EU7" s="66">
        <v>351.73</v>
      </c>
      <c r="EV7" s="66">
        <v>239.96</v>
      </c>
      <c r="EW7" s="66">
        <v>240.61</v>
      </c>
      <c r="EX7" s="66">
        <v>256.94</v>
      </c>
      <c r="EY7" s="66">
        <v>268.07</v>
      </c>
      <c r="EZ7" s="66">
        <v>270.57</v>
      </c>
      <c r="FA7" s="66">
        <v>186.85</v>
      </c>
      <c r="FB7" s="66">
        <v>189.23</v>
      </c>
      <c r="FC7" s="66">
        <v>193.56</v>
      </c>
      <c r="FD7" s="66">
        <v>193.73</v>
      </c>
      <c r="FE7" s="66">
        <v>198.37</v>
      </c>
      <c r="FF7" s="64">
        <v>9.8000000000000007</v>
      </c>
      <c r="FG7" s="64">
        <v>10</v>
      </c>
      <c r="FH7" s="64">
        <v>9.9</v>
      </c>
      <c r="FI7" s="64">
        <v>10.1</v>
      </c>
      <c r="FJ7" s="64">
        <v>9.9</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79.900000000000006</v>
      </c>
      <c r="AW11" s="75">
        <f>AX7</f>
        <v>80.900000000000006</v>
      </c>
      <c r="AX11" s="75">
        <f>AY7</f>
        <v>74.5</v>
      </c>
      <c r="AY11" s="75">
        <f>AZ7</f>
        <v>70.5</v>
      </c>
      <c r="AZ11" s="75">
        <f>BA7</f>
        <v>66.2</v>
      </c>
      <c r="BA11" s="71"/>
      <c r="BB11" s="72"/>
      <c r="BC11" s="71"/>
      <c r="BD11" s="71"/>
      <c r="BE11" s="71"/>
      <c r="BF11" s="74" t="s">
        <v>108</v>
      </c>
      <c r="BG11" s="75">
        <f>BH7</f>
        <v>216.3</v>
      </c>
      <c r="BH11" s="75">
        <f>BI7</f>
        <v>170.3</v>
      </c>
      <c r="BI11" s="75">
        <f>BJ7</f>
        <v>259.7</v>
      </c>
      <c r="BJ11" s="75">
        <f>BK7</f>
        <v>319.60000000000002</v>
      </c>
      <c r="BK11" s="75">
        <f>BL7</f>
        <v>269.60000000000002</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60.2</v>
      </c>
      <c r="CD11" s="75">
        <f>CE7</f>
        <v>43.6</v>
      </c>
      <c r="CE11" s="75">
        <f>CF7</f>
        <v>49.7</v>
      </c>
      <c r="CF11" s="75">
        <f>CG7</f>
        <v>53.3</v>
      </c>
      <c r="CG11" s="75">
        <f>CH7</f>
        <v>52</v>
      </c>
      <c r="CH11" s="71"/>
      <c r="CI11" s="71"/>
      <c r="CJ11" s="71"/>
      <c r="CK11" s="71"/>
      <c r="CL11" s="71"/>
      <c r="CM11" s="71"/>
      <c r="CN11" s="71"/>
      <c r="CO11" s="71"/>
      <c r="CP11" s="71"/>
      <c r="CQ11" s="71"/>
      <c r="CR11" s="71"/>
      <c r="CS11" s="71"/>
      <c r="CT11" s="71"/>
      <c r="CU11" s="71"/>
      <c r="CV11" s="74" t="s">
        <v>108</v>
      </c>
      <c r="CW11" s="75">
        <f>CX7</f>
        <v>28.8</v>
      </c>
      <c r="CX11" s="75">
        <f>CY7</f>
        <v>21.4</v>
      </c>
      <c r="CY11" s="75">
        <f>CZ7</f>
        <v>22.7</v>
      </c>
      <c r="CZ11" s="75">
        <f>DA7</f>
        <v>23.3</v>
      </c>
      <c r="DA11" s="75">
        <f>DB7</f>
        <v>21</v>
      </c>
      <c r="DB11" s="71"/>
      <c r="DC11" s="71"/>
      <c r="DD11" s="71"/>
      <c r="DE11" s="71"/>
      <c r="DF11" s="74" t="s">
        <v>108</v>
      </c>
      <c r="DG11" s="75">
        <f>DH7</f>
        <v>29.8</v>
      </c>
      <c r="DH11" s="75">
        <f>DI7</f>
        <v>31.9</v>
      </c>
      <c r="DI11" s="75">
        <f>DJ7</f>
        <v>25.4</v>
      </c>
      <c r="DJ11" s="75">
        <f>DK7</f>
        <v>20.100000000000001</v>
      </c>
      <c r="DK11" s="75">
        <f>DL7</f>
        <v>26.5</v>
      </c>
      <c r="DL11" s="71"/>
      <c r="DM11" s="71"/>
      <c r="DN11" s="71"/>
      <c r="DO11" s="71"/>
      <c r="DP11" s="74" t="s">
        <v>108</v>
      </c>
      <c r="DQ11" s="75">
        <f>DR7</f>
        <v>70.8</v>
      </c>
      <c r="DR11" s="75">
        <f>DS7</f>
        <v>64.599999999999994</v>
      </c>
      <c r="DS11" s="75">
        <f>DT7</f>
        <v>70</v>
      </c>
      <c r="DT11" s="75">
        <f>DU7</f>
        <v>61.6</v>
      </c>
      <c r="DU11" s="75">
        <f>DV7</f>
        <v>61.3</v>
      </c>
      <c r="DV11" s="71"/>
      <c r="DW11" s="71"/>
      <c r="DX11" s="71"/>
      <c r="DY11" s="71"/>
      <c r="DZ11" s="74" t="s">
        <v>111</v>
      </c>
      <c r="EA11" s="76">
        <f>EB7</f>
        <v>417.97</v>
      </c>
      <c r="EB11" s="76">
        <f>EC7</f>
        <v>387.34</v>
      </c>
      <c r="EC11" s="76">
        <f>ED7</f>
        <v>408.95</v>
      </c>
      <c r="ED11" s="76">
        <f>EE7</f>
        <v>411.77</v>
      </c>
      <c r="EE11" s="76">
        <f>EF7</f>
        <v>401.88</v>
      </c>
      <c r="EF11" s="71"/>
      <c r="EG11" s="71"/>
      <c r="EH11" s="71"/>
      <c r="EI11" s="71"/>
      <c r="EJ11" s="74" t="s">
        <v>112</v>
      </c>
      <c r="EK11" s="76">
        <f>EL7</f>
        <v>386.6</v>
      </c>
      <c r="EL11" s="76">
        <f>EM7</f>
        <v>370</v>
      </c>
      <c r="EM11" s="76">
        <f>EN7</f>
        <v>396.72</v>
      </c>
      <c r="EN11" s="76">
        <f>EO7</f>
        <v>415.25</v>
      </c>
      <c r="EO11" s="76">
        <f>EP7</f>
        <v>433.31</v>
      </c>
      <c r="EP11" s="71"/>
      <c r="EQ11" s="71"/>
      <c r="ER11" s="71"/>
      <c r="ES11" s="71"/>
      <c r="ET11" s="74" t="s">
        <v>108</v>
      </c>
      <c r="EU11" s="76">
        <f>EV7</f>
        <v>239.96</v>
      </c>
      <c r="EV11" s="76">
        <f>EW7</f>
        <v>240.61</v>
      </c>
      <c r="EW11" s="76">
        <f>EX7</f>
        <v>256.94</v>
      </c>
      <c r="EX11" s="76">
        <f>EY7</f>
        <v>268.07</v>
      </c>
      <c r="EY11" s="76">
        <f>EZ7</f>
        <v>270.57</v>
      </c>
      <c r="EZ11" s="71"/>
      <c r="FA11" s="71"/>
      <c r="FB11" s="71"/>
      <c r="FC11" s="71"/>
      <c r="FD11" s="74" t="s">
        <v>108</v>
      </c>
      <c r="FE11" s="75">
        <f>FF7</f>
        <v>9.8000000000000007</v>
      </c>
      <c r="FF11" s="75">
        <f>FG7</f>
        <v>10</v>
      </c>
      <c r="FG11" s="75">
        <f>FH7</f>
        <v>9.9</v>
      </c>
      <c r="FH11" s="75">
        <f>FI7</f>
        <v>10.1</v>
      </c>
      <c r="FI11" s="75">
        <f>FJ7</f>
        <v>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108.1</v>
      </c>
      <c r="AL12" s="75">
        <f>AM7</f>
        <v>104.7</v>
      </c>
      <c r="AM12" s="75">
        <f>AN7</f>
        <v>103.1</v>
      </c>
      <c r="AN12" s="75">
        <f>AO7</f>
        <v>99.2</v>
      </c>
      <c r="AO12" s="75">
        <f>AP7</f>
        <v>92.7</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113</v>
      </c>
      <c r="BG12" s="75">
        <f>BM7</f>
        <v>97.7</v>
      </c>
      <c r="BH12" s="75">
        <f>BN7</f>
        <v>100</v>
      </c>
      <c r="BI12" s="75">
        <f>BO7</f>
        <v>156.69999999999999</v>
      </c>
      <c r="BJ12" s="75">
        <f>BP7</f>
        <v>155.30000000000001</v>
      </c>
      <c r="BK12" s="75">
        <f>BQ7</f>
        <v>154.19999999999999</v>
      </c>
      <c r="BL12" s="71"/>
      <c r="BM12" s="71"/>
      <c r="BN12" s="71"/>
      <c r="BO12" s="71"/>
      <c r="BP12" s="71"/>
      <c r="BQ12" s="74" t="s">
        <v>114</v>
      </c>
      <c r="BR12" s="75">
        <f>BX7</f>
        <v>90.4</v>
      </c>
      <c r="BS12" s="75">
        <f>BY7</f>
        <v>86.1</v>
      </c>
      <c r="BT12" s="75">
        <f>BZ7</f>
        <v>62.9</v>
      </c>
      <c r="BU12" s="75">
        <f>CA7</f>
        <v>34.799999999999997</v>
      </c>
      <c r="BV12" s="75">
        <f>CB7</f>
        <v>35.1</v>
      </c>
      <c r="BW12" s="71"/>
      <c r="BX12" s="71"/>
      <c r="BY12" s="71"/>
      <c r="BZ12" s="71"/>
      <c r="CA12" s="71"/>
      <c r="CB12" s="74" t="s">
        <v>115</v>
      </c>
      <c r="CC12" s="75">
        <f>CN7</f>
        <v>209.2</v>
      </c>
      <c r="CD12" s="75">
        <f>CO7</f>
        <v>203.3</v>
      </c>
      <c r="CE12" s="75">
        <f>CP7</f>
        <v>218.6</v>
      </c>
      <c r="CF12" s="75">
        <f>CQ7</f>
        <v>228.4</v>
      </c>
      <c r="CG12" s="75">
        <f>CR7</f>
        <v>247.4</v>
      </c>
      <c r="CH12" s="71"/>
      <c r="CI12" s="71"/>
      <c r="CJ12" s="71"/>
      <c r="CK12" s="71"/>
      <c r="CL12" s="71"/>
      <c r="CM12" s="71"/>
      <c r="CN12" s="71"/>
      <c r="CO12" s="71"/>
      <c r="CP12" s="71"/>
      <c r="CQ12" s="71"/>
      <c r="CR12" s="71"/>
      <c r="CS12" s="71"/>
      <c r="CT12" s="71"/>
      <c r="CU12" s="71"/>
      <c r="CV12" s="74" t="s">
        <v>116</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117</v>
      </c>
      <c r="EA12" s="76">
        <f>EG7</f>
        <v>251.2</v>
      </c>
      <c r="EB12" s="76">
        <f>EH7</f>
        <v>255.17</v>
      </c>
      <c r="EC12" s="76">
        <f>EI7</f>
        <v>248.24</v>
      </c>
      <c r="ED12" s="76">
        <f>EJ7</f>
        <v>249.59</v>
      </c>
      <c r="EE12" s="76">
        <f>EK7</f>
        <v>250.69</v>
      </c>
      <c r="EF12" s="71"/>
      <c r="EG12" s="71"/>
      <c r="EH12" s="71"/>
      <c r="EI12" s="71"/>
      <c r="EJ12" s="74" t="s">
        <v>113</v>
      </c>
      <c r="EK12" s="76">
        <f>EQ7</f>
        <v>319.07</v>
      </c>
      <c r="EL12" s="76">
        <f>ER7</f>
        <v>324.35000000000002</v>
      </c>
      <c r="EM12" s="76">
        <f>ES7</f>
        <v>330.16</v>
      </c>
      <c r="EN12" s="76">
        <f>ET7</f>
        <v>339.58</v>
      </c>
      <c r="EO12" s="76">
        <f>EU7</f>
        <v>351.73</v>
      </c>
      <c r="EP12" s="71"/>
      <c r="EQ12" s="71"/>
      <c r="ER12" s="71"/>
      <c r="ES12" s="71"/>
      <c r="ET12" s="74" t="s">
        <v>113</v>
      </c>
      <c r="EU12" s="76">
        <f>FA7</f>
        <v>186.85</v>
      </c>
      <c r="EV12" s="76">
        <f>FB7</f>
        <v>189.23</v>
      </c>
      <c r="EW12" s="76">
        <f>FC7</f>
        <v>193.56</v>
      </c>
      <c r="EX12" s="76">
        <f>FD7</f>
        <v>193.73</v>
      </c>
      <c r="EY12" s="76">
        <f>FE7</f>
        <v>198.37</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118</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119</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120</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121</v>
      </c>
      <c r="AV15" s="69"/>
      <c r="AW15" s="69"/>
      <c r="AX15" s="69"/>
      <c r="AY15" s="69"/>
      <c r="AZ15" s="69"/>
      <c r="BA15" s="2"/>
      <c r="BB15" s="67"/>
      <c r="BC15" s="2"/>
      <c r="BD15" s="2"/>
      <c r="BE15" s="2"/>
      <c r="BF15" s="67" t="s">
        <v>121</v>
      </c>
      <c r="BG15" s="69"/>
      <c r="BH15" s="69"/>
      <c r="BI15" s="69"/>
      <c r="BJ15" s="69"/>
      <c r="BK15" s="69"/>
      <c r="BL15" s="2"/>
      <c r="BM15" s="2"/>
      <c r="BN15" s="2"/>
      <c r="BO15" s="2"/>
      <c r="BP15" s="2"/>
      <c r="BQ15" s="67" t="s">
        <v>121</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121</v>
      </c>
      <c r="CW15" s="69"/>
      <c r="CX15" s="69"/>
      <c r="CY15" s="69"/>
      <c r="CZ15" s="69"/>
      <c r="DA15" s="69"/>
      <c r="DB15" s="2"/>
      <c r="DC15" s="2"/>
      <c r="DD15" s="2"/>
      <c r="DE15" s="2"/>
      <c r="DF15" s="67" t="s">
        <v>121</v>
      </c>
      <c r="DG15" s="69"/>
      <c r="DH15" s="69"/>
      <c r="DI15" s="69"/>
      <c r="DJ15" s="69"/>
      <c r="DK15" s="69"/>
      <c r="DL15" s="2"/>
      <c r="DM15" s="2"/>
      <c r="DN15" s="2"/>
      <c r="DO15" s="2"/>
      <c r="DP15" s="67" t="s">
        <v>121</v>
      </c>
      <c r="DQ15" s="69"/>
      <c r="DR15" s="69"/>
      <c r="DS15" s="69"/>
      <c r="DT15" s="69"/>
      <c r="DU15" s="69"/>
      <c r="DV15" s="2"/>
      <c r="DW15" s="2"/>
      <c r="DX15" s="2"/>
      <c r="DY15" s="2"/>
      <c r="DZ15" s="67" t="s">
        <v>121</v>
      </c>
      <c r="EA15" s="69"/>
      <c r="EB15" s="69"/>
      <c r="EC15" s="69"/>
      <c r="ED15" s="69"/>
      <c r="EE15" s="69"/>
      <c r="EF15" s="2"/>
      <c r="EG15" s="2"/>
      <c r="EH15" s="2"/>
      <c r="EI15" s="2"/>
      <c r="EJ15" s="67" t="s">
        <v>121</v>
      </c>
      <c r="EK15" s="69"/>
      <c r="EL15" s="69"/>
      <c r="EM15" s="69"/>
      <c r="EN15" s="69"/>
      <c r="EO15" s="69"/>
      <c r="EP15" s="2"/>
      <c r="EQ15" s="2"/>
      <c r="ER15" s="2"/>
      <c r="ES15" s="2"/>
      <c r="ET15" s="67" t="s">
        <v>121</v>
      </c>
      <c r="EU15" s="69"/>
      <c r="EV15" s="69"/>
      <c r="EW15" s="69"/>
      <c r="EX15" s="69"/>
      <c r="EY15" s="69"/>
      <c r="EZ15" s="2"/>
      <c r="FA15" s="2"/>
      <c r="FB15" s="2"/>
      <c r="FC15" s="2"/>
      <c r="FD15" s="67" t="s">
        <v>121</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121</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121</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79.900000000000006</v>
      </c>
      <c r="AW17" s="79">
        <f>IF(AX7="-",NA(),AX7)</f>
        <v>80.900000000000006</v>
      </c>
      <c r="AX17" s="79">
        <f>IF(AY7="-",NA(),AY7)</f>
        <v>74.5</v>
      </c>
      <c r="AY17" s="79">
        <f>IF(AZ7="-",NA(),AZ7)</f>
        <v>70.5</v>
      </c>
      <c r="AZ17" s="79">
        <f>IF(BA7="-",NA(),BA7)</f>
        <v>66.2</v>
      </c>
      <c r="BA17" s="2"/>
      <c r="BB17" s="67"/>
      <c r="BC17" s="2"/>
      <c r="BD17" s="2"/>
      <c r="BE17" s="2"/>
      <c r="BF17" s="78" t="s">
        <v>108</v>
      </c>
      <c r="BG17" s="79">
        <f>IF(BH7="-",NA(),BH7)</f>
        <v>216.3</v>
      </c>
      <c r="BH17" s="79">
        <f>IF(BI7="-",NA(),BI7)</f>
        <v>170.3</v>
      </c>
      <c r="BI17" s="79">
        <f>IF(BJ7="-",NA(),BJ7)</f>
        <v>259.7</v>
      </c>
      <c r="BJ17" s="79">
        <f>IF(BK7="-",NA(),BK7)</f>
        <v>319.60000000000002</v>
      </c>
      <c r="BK17" s="79">
        <f>IF(BL7="-",NA(),BL7)</f>
        <v>269.60000000000002</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28.8</v>
      </c>
      <c r="CX17" s="79">
        <f>IF(CY7="-",NA(),CY7)</f>
        <v>21.4</v>
      </c>
      <c r="CY17" s="79">
        <f>IF(CZ7="-",NA(),CZ7)</f>
        <v>22.7</v>
      </c>
      <c r="CZ17" s="79">
        <f>IF(DA7="-",NA(),DA7)</f>
        <v>23.3</v>
      </c>
      <c r="DA17" s="79">
        <f>IF(DB7="-",NA(),DB7)</f>
        <v>21</v>
      </c>
      <c r="DB17" s="2"/>
      <c r="DC17" s="2"/>
      <c r="DD17" s="2"/>
      <c r="DE17" s="2"/>
      <c r="DF17" s="78" t="s">
        <v>108</v>
      </c>
      <c r="DG17" s="79">
        <f>IF(DH7="-",NA(),DH7)</f>
        <v>29.8</v>
      </c>
      <c r="DH17" s="79">
        <f>IF(DI7="-",NA(),DI7)</f>
        <v>31.9</v>
      </c>
      <c r="DI17" s="79">
        <f>IF(DJ7="-",NA(),DJ7)</f>
        <v>25.4</v>
      </c>
      <c r="DJ17" s="79">
        <f>IF(DK7="-",NA(),DK7)</f>
        <v>20.100000000000001</v>
      </c>
      <c r="DK17" s="79">
        <f>IF(DL7="-",NA(),DL7)</f>
        <v>26.5</v>
      </c>
      <c r="DL17" s="2"/>
      <c r="DM17" s="2"/>
      <c r="DN17" s="2"/>
      <c r="DO17" s="2"/>
      <c r="DP17" s="78" t="s">
        <v>108</v>
      </c>
      <c r="DQ17" s="79">
        <f>IF(DR7="-",NA(),DR7)</f>
        <v>70.8</v>
      </c>
      <c r="DR17" s="79">
        <f>IF(DS7="-",NA(),DS7)</f>
        <v>64.599999999999994</v>
      </c>
      <c r="DS17" s="79">
        <f>IF(DT7="-",NA(),DT7)</f>
        <v>70</v>
      </c>
      <c r="DT17" s="79">
        <f>IF(DU7="-",NA(),DU7)</f>
        <v>61.6</v>
      </c>
      <c r="DU17" s="79">
        <f>IF(DV7="-",NA(),DV7)</f>
        <v>61.3</v>
      </c>
      <c r="DV17" s="2"/>
      <c r="DW17" s="2"/>
      <c r="DX17" s="2"/>
      <c r="DY17" s="2"/>
      <c r="DZ17" s="78" t="s">
        <v>108</v>
      </c>
      <c r="EA17" s="80">
        <f>IF(EB7="-",NA(),EB7)</f>
        <v>417.97</v>
      </c>
      <c r="EB17" s="80">
        <f>IF(EC7="-",NA(),EC7)</f>
        <v>387.34</v>
      </c>
      <c r="EC17" s="80">
        <f>IF(ED7="-",NA(),ED7)</f>
        <v>408.95</v>
      </c>
      <c r="ED17" s="80">
        <f>IF(EE7="-",NA(),EE7)</f>
        <v>411.77</v>
      </c>
      <c r="EE17" s="80">
        <f>IF(EF7="-",NA(),EF7)</f>
        <v>401.88</v>
      </c>
      <c r="EF17" s="2"/>
      <c r="EG17" s="2"/>
      <c r="EH17" s="2"/>
      <c r="EI17" s="2"/>
      <c r="EJ17" s="78" t="s">
        <v>108</v>
      </c>
      <c r="EK17" s="80">
        <f>IF(EL7="-",NA(),EL7)</f>
        <v>386.6</v>
      </c>
      <c r="EL17" s="80">
        <f>IF(EM7="-",NA(),EM7)</f>
        <v>370</v>
      </c>
      <c r="EM17" s="80">
        <f>IF(EN7="-",NA(),EN7)</f>
        <v>396.72</v>
      </c>
      <c r="EN17" s="80">
        <f>IF(EO7="-",NA(),EO7)</f>
        <v>415.25</v>
      </c>
      <c r="EO17" s="80">
        <f>IF(EP7="-",NA(),EP7)</f>
        <v>433.31</v>
      </c>
      <c r="EP17" s="2"/>
      <c r="EQ17" s="2"/>
      <c r="ER17" s="2"/>
      <c r="ES17" s="2"/>
      <c r="ET17" s="78" t="s">
        <v>108</v>
      </c>
      <c r="EU17" s="80">
        <f>IF(EV7="-",NA(),EV7)</f>
        <v>239.96</v>
      </c>
      <c r="EV17" s="80">
        <f>IF(EW7="-",NA(),EW7)</f>
        <v>240.61</v>
      </c>
      <c r="EW17" s="80">
        <f>IF(EX7="-",NA(),EX7)</f>
        <v>256.94</v>
      </c>
      <c r="EX17" s="80">
        <f>IF(EY7="-",NA(),EY7)</f>
        <v>268.07</v>
      </c>
      <c r="EY17" s="80">
        <f>IF(EZ7="-",NA(),EZ7)</f>
        <v>270.57</v>
      </c>
      <c r="EZ17" s="2"/>
      <c r="FA17" s="2"/>
      <c r="FB17" s="2"/>
      <c r="FC17" s="2"/>
      <c r="FD17" s="78" t="s">
        <v>108</v>
      </c>
      <c r="FE17" s="79">
        <f>IF(FF7="-",NA(),FF7)</f>
        <v>9.8000000000000007</v>
      </c>
      <c r="FF17" s="79">
        <f>IF(FG7="-",NA(),FG7)</f>
        <v>10</v>
      </c>
      <c r="FG17" s="79">
        <f>IF(FH7="-",NA(),FH7)</f>
        <v>9.9</v>
      </c>
      <c r="FH17" s="79">
        <f>IF(FI7="-",NA(),FI7)</f>
        <v>10.1</v>
      </c>
      <c r="FI17" s="79">
        <f>IF(FJ7="-",NA(),FJ7)</f>
        <v>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108.1</v>
      </c>
      <c r="AL18" s="79">
        <f>IF(AM7="-",NA(),AM7)</f>
        <v>104.7</v>
      </c>
      <c r="AM18" s="79">
        <f>IF(AN7="-",NA(),AN7)</f>
        <v>103.1</v>
      </c>
      <c r="AN18" s="79">
        <f>IF(AO7="-",NA(),AO7)</f>
        <v>99.2</v>
      </c>
      <c r="AO18" s="79">
        <f>IF(AP7="-",NA(),AP7)</f>
        <v>92.7</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60.2</v>
      </c>
      <c r="CD18" s="79">
        <f t="shared" ref="CD18:CG18" si="4">IF(CD11="-",NA(),CD11)</f>
        <v>43.6</v>
      </c>
      <c r="CE18" s="79">
        <f t="shared" si="4"/>
        <v>49.7</v>
      </c>
      <c r="CF18" s="79">
        <f t="shared" si="4"/>
        <v>53.3</v>
      </c>
      <c r="CG18" s="79">
        <f t="shared" si="4"/>
        <v>52</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251.2</v>
      </c>
      <c r="EB18" s="80">
        <f>IF(EH7="-",NA(),EH7)</f>
        <v>255.17</v>
      </c>
      <c r="EC18" s="80">
        <f>IF(EI7="-",NA(),EI7)</f>
        <v>248.24</v>
      </c>
      <c r="ED18" s="80">
        <f>IF(EJ7="-",NA(),EJ7)</f>
        <v>249.59</v>
      </c>
      <c r="EE18" s="80">
        <f>IF(EK7="-",NA(),EK7)</f>
        <v>250.69</v>
      </c>
      <c r="EF18" s="2"/>
      <c r="EG18" s="2"/>
      <c r="EH18" s="2"/>
      <c r="EI18" s="2"/>
      <c r="EJ18" s="78" t="s">
        <v>113</v>
      </c>
      <c r="EK18" s="80">
        <f>IF(EQ7="-",NA(),EQ7)</f>
        <v>319.07</v>
      </c>
      <c r="EL18" s="80">
        <f>IF(ER7="-",NA(),ER7)</f>
        <v>324.35000000000002</v>
      </c>
      <c r="EM18" s="80">
        <f>IF(ES7="-",NA(),ES7)</f>
        <v>330.16</v>
      </c>
      <c r="EN18" s="80">
        <f>IF(ET7="-",NA(),ET7)</f>
        <v>339.58</v>
      </c>
      <c r="EO18" s="80">
        <f>IF(EU7="-",NA(),EU7)</f>
        <v>351.73</v>
      </c>
      <c r="EP18" s="2"/>
      <c r="EQ18" s="2"/>
      <c r="ER18" s="2"/>
      <c r="ES18" s="2"/>
      <c r="ET18" s="78" t="s">
        <v>113</v>
      </c>
      <c r="EU18" s="80">
        <f>IF(FA7="-",NA(),FA7)</f>
        <v>186.85</v>
      </c>
      <c r="EV18" s="80">
        <f>IF(FB7="-",NA(),FB7)</f>
        <v>189.23</v>
      </c>
      <c r="EW18" s="80">
        <f>IF(FC7="-",NA(),FC7)</f>
        <v>193.56</v>
      </c>
      <c r="EX18" s="80">
        <f>IF(FD7="-",NA(),FD7)</f>
        <v>193.73</v>
      </c>
      <c r="EY18" s="80">
        <f>IF(FE7="-",NA(),FE7)</f>
        <v>198.37</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115</v>
      </c>
      <c r="CC19" s="79">
        <f t="shared" ref="CC19:CG21" si="5">IF(CC12="-",NA(),CC12)</f>
        <v>209.2</v>
      </c>
      <c r="CD19" s="79">
        <f t="shared" si="5"/>
        <v>203.3</v>
      </c>
      <c r="CE19" s="79">
        <f t="shared" si="5"/>
        <v>218.6</v>
      </c>
      <c r="CF19" s="79">
        <f t="shared" si="5"/>
        <v>228.4</v>
      </c>
      <c r="CG19" s="79">
        <f t="shared" si="5"/>
        <v>247.4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119</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2021-01-19T01:20:09Z</cp:lastPrinted>
  <dcterms:created xsi:type="dcterms:W3CDTF">2020-12-04T03:22:31Z</dcterms:created>
  <dcterms:modified xsi:type="dcterms:W3CDTF">2021-01-19T01:20:11Z</dcterms:modified>
  <cp:category/>
</cp:coreProperties>
</file>