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5_県HPに公開\01_財政状況資料公開用(リネーム後_検収後のファイル)\"/>
    </mc:Choice>
  </mc:AlternateContent>
  <xr:revisionPtr revIDLastSave="0" documentId="13_ncr:1_{3CEBF375-5599-421A-84F0-6A522FFAE1D2}" xr6:coauthVersionLast="47" xr6:coauthVersionMax="47" xr10:uidLastSave="{00000000-0000-0000-0000-000000000000}"/>
  <bookViews>
    <workbookView xWindow="21270" yWindow="-2475"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CO34" i="10" l="1"/>
</calcChain>
</file>

<file path=xl/sharedStrings.xml><?xml version="1.0" encoding="utf-8"?>
<sst xmlns="http://schemas.openxmlformats.org/spreadsheetml/2006/main" count="1126" uniqueCount="607">
  <si>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</si>
  <si>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</si>
  <si>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</si>
  <si>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</si>
  <si>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</si>
  <si>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</si>
  <si>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</si>
  <si>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</si>
  <si>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</si>
  <si>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</si>
  <si>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</si>
  <si>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</si>
  <si>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</si>
  <si>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</si>
  <si>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</si>
  <si>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</si>
  <si>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</si>
  <si>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</si>
  <si>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</si>
  <si>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</si>
  <si>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</si>
  <si>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</si>
  <si>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</si>
  <si>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</si>
  <si>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</si>
  <si>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</si>
  <si>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</si>
  <si>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</si>
  <si>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</si>
  <si>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</si>
  <si>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</si>
  <si>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</si>
  <si>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</si>
  <si>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</si>
  <si>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</si>
  <si>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</si>
  <si>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</si>
  <si>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</si>
  <si>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</si>
  <si>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</si>
  <si>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</si>
  <si>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</si>
  <si>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</si>
  <si>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</si>
  <si>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</si>
  <si>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</si>
  <si>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</si>
  <si>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</si>
  <si>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</si>
  <si>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</si>
  <si>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</si>
  <si>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</si>
  <si>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</si>
  <si>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</si>
  <si>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</si>
  <si>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</si>
  <si>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</si>
  <si>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</si>
  <si>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</si>
  <si>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</si>
  <si>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</si>
  <si>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</si>
  <si>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</si>
  <si>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</si>
  <si>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</si>
  <si>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</si>
  <si>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</si>
  <si>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</si>
  <si>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</si>
  <si>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</si>
  <si>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</si>
  <si>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</si>
  <si>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</si>
  <si>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</si>
  <si>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</si>
  <si>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</si>
  <si>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</si>
  <si>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</si>
  <si>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</si>
  <si>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</si>
  <si>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</si>
  <si>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</si>
  <si>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</si>
  <si>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</si>
  <si>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</si>
  <si>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</si>
  <si>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</si>
  <si>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</si>
  <si>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</si>
  <si>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</si>
  <si>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</si>
  <si>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</si>
  <si>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</si>
  <si>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</si>
  <si>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</si>
  <si>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</si>
  <si>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</si>
  <si>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</si>
  <si>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</si>
  <si>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</si>
  <si>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</si>
  <si>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</si>
  <si>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</si>
  <si>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</si>
  <si>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</si>
  <si>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</si>
  <si>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</si>
  <si>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</si>
  <si>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</si>
  <si>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</si>
  <si>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</si>
  <si>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</si>
  <si>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</si>
  <si>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</si>
  <si>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</si>
  <si>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</si>
  <si>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</si>
  <si>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</si>
  <si>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</si>
  <si>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</si>
  <si>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</si>
  <si>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</si>
  <si>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</si>
  <si>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</si>
  <si>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</si>
  <si>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</si>
  <si>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</si>
  <si>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</si>
  <si>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</si>
  <si>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</si>
  <si>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</si>
  <si>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</si>
  <si>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</si>
  <si>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</si>
  <si>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</si>
  <si>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</si>
  <si>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</si>
  <si>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</si>
  <si>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</si>
  <si>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</si>
  <si>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</si>
  <si>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</si>
  <si>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</si>
  <si>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</si>
  <si>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</si>
  <si>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</si>
  <si>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</si>
  <si>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</si>
  <si>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</si>
  <si>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</si>
  <si>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</si>
  <si>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</si>
  <si>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</si>
  <si>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</si>
  <si>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</si>
  <si>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</si>
  <si>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</si>
  <si>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</si>
  <si>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</si>
  <si>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</si>
  <si>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</si>
  <si>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</si>
  <si>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</si>
  <si>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</si>
  <si>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</si>
  <si>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</si>
  <si>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</si>
  <si>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</si>
  <si>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</si>
  <si>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</si>
  <si>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</si>
  <si>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</si>
  <si>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</si>
  <si>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</si>
  <si>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</si>
  <si>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</si>
  <si>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</si>
  <si>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</si>
  <si>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</si>
  <si>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</si>
  <si>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</si>
  <si>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</si>
  <si>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</si>
  <si>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</si>
  <si>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</si>
  <si>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</si>
  <si>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</si>
  <si>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</si>
  <si>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</si>
  <si>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</si>
  <si>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</si>
  <si>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</si>
  <si>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</si>
  <si>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</si>
  <si>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</si>
  <si>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</si>
  <si>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</si>
  <si>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</si>
  <si>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</si>
  <si>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</si>
  <si>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</si>
  <si>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</si>
  <si>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</si>
  <si>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</si>
  <si>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</si>
  <si>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</si>
  <si>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</si>
  <si>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</si>
  <si>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</si>
  <si>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</si>
  <si>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</si>
  <si>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</si>
  <si>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</si>
  <si>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</si>
  <si>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</si>
  <si>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青森県新郷村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</si>
  <si>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</si>
  <si>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</si>
  <si>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</si>
  <si>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</si>
  <si>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</si>
  <si>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</si>
  <si>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</si>
  <si>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</si>
  <si>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</si>
  <si>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</si>
  <si>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</si>
  <si>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</si>
  <si>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</si>
  <si>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</si>
  <si>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</si>
  <si>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</si>
  <si>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</si>
  <si>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</si>
  <si>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</si>
  <si>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</si>
  <si>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</si>
  <si>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</si>
  <si>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</si>
  <si>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</si>
  <si>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</si>
  <si>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</si>
  <si>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</si>
  <si>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</si>
  <si>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</si>
  <si>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</si>
  <si>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</si>
  <si>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</si>
  <si>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</si>
  <si>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</si>
  <si>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</si>
  <si>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</si>
  <si>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</si>
  <si>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</si>
  <si>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</si>
  <si>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</si>
  <si>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</si>
  <si>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</si>
  <si>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</si>
  <si>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</si>
  <si>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</si>
  <si>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</si>
  <si>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</si>
  <si>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</si>
  <si>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</si>
  <si>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</si>
  <si>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</si>
  <si>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</si>
  <si>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</si>
  <si>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</si>
  <si>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</si>
  <si>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</si>
  <si>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</si>
  <si>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</si>
  <si>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</si>
  <si>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</si>
  <si>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</si>
  <si>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</si>
  <si>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</si>
  <si>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</si>
  <si>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</si>
  <si>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</si>
  <si>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</si>
  <si>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</si>
  <si>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</si>
  <si>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</si>
  <si>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</si>
  <si>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</si>
  <si>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</si>
  <si>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</si>
  <si>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</si>
  <si>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</si>
  <si>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</si>
  <si>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</si>
  <si>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</si>
  <si>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</si>
  <si>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</si>
  <si>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</si>
  <si>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</si>
  <si>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</si>
  <si>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</si>
  <si>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</si>
  <si>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</si>
  <si>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</si>
  <si>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</si>
  <si>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</si>
  <si>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</si>
  <si>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</si>
  <si>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</si>
  <si>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</si>
  <si>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</si>
  <si>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</si>
  <si>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</si>
  <si>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</si>
  <si>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</si>
  <si>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</si>
  <si>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</si>
  <si>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</si>
  <si>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</si>
  <si>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</si>
  <si>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</si>
  <si>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</si>
  <si>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</si>
  <si>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</si>
  <si>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</si>
  <si>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</si>
  <si>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</si>
  <si>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</si>
  <si>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</si>
  <si>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</si>
  <si>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</si>
  <si>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</si>
  <si>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</si>
  <si>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</si>
  <si>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</si>
  <si>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</si>
  <si>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</si>
  <si>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</si>
  <si>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</si>
  <si>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</si>
  <si>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</si>
  <si>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</si>
  <si>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</si>
  <si>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</si>
  <si>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</si>
  <si>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</si>
  <si>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</si>
  <si>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</si>
  <si>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</si>
  <si>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</si>
  <si>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</si>
  <si>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</si>
  <si>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</si>
  <si>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</si>
  <si>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</si>
  <si>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</si>
  <si>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</si>
  <si>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</si>
  <si>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</si>
  <si>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</si>
  <si>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</si>
  <si>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</si>
  <si>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</si>
  <si>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</si>
  <si>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</si>
  <si>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</si>
  <si>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</si>
  <si>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</si>
  <si>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青森県新郷村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</si>
  <si>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</si>
  <si>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</si>
  <si>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</si>
  <si>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</si>
  <si>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</si>
  <si>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</si>
  <si>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</si>
  <si>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</si>
  <si>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</si>
  <si>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</si>
  <si>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</si>
  <si>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</si>
  <si>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</si>
  <si>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</si>
  <si>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</si>
  <si>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</si>
  <si>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</si>
  <si>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</si>
  <si>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</si>
  <si>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</si>
  <si>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</si>
  <si>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</si>
  <si>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</si>
  <si>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</si>
  <si>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</si>
  <si>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</si>
  <si>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</si>
  <si>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</si>
  <si>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</si>
  <si>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</si>
  <si>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</si>
  <si>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</si>
  <si>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</si>
  <si>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</si>
  <si>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</si>
  <si>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</si>
  <si>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</si>
  <si>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</si>
  <si>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</si>
  <si>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</si>
  <si>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</si>
  <si>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</si>
  <si>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</si>
  <si>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</si>
  <si>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</si>
  <si>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</si>
  <si>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</si>
  <si>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</si>
  <si>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</si>
  <si>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</si>
  <si>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</si>
  <si>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</si>
  <si>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</si>
  <si>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</si>
  <si>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</si>
  <si>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</si>
  <si>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</si>
  <si>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</si>
  <si>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</si>
  <si>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</si>
  <si>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</si>
  <si>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</si>
  <si>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</si>
  <si>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</si>
  <si>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</si>
  <si>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</si>
  <si>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</si>
  <si>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</si>
  <si>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</si>
  <si>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</si>
  <si>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</si>
  <si>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</si>
  <si>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</si>
  <si>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</si>
  <si>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</si>
  <si>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</si>
  <si>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</si>
  <si>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</si>
  <si>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</si>
  <si>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</si>
  <si>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</si>
  <si>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</si>
  <si>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</si>
  <si>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</si>
  <si>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</si>
  <si>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</si>
  <si>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</si>
  <si>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</si>
  <si>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</si>
  <si>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</si>
  <si>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</si>
  <si>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</si>
  <si>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</si>
  <si>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</si>
  <si>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</si>
  <si>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</si>
  <si>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</si>
  <si>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</si>
  <si>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</si>
  <si>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</si>
  <si>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</si>
  <si>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</si>
  <si>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</si>
  <si>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</si>
  <si>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</si>
  <si>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</si>
  <si>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</si>
  <si>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</si>
  <si>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</si>
  <si>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</si>
  <si>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</si>
  <si>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</si>
  <si>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</si>
  <si>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</si>
  <si>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</si>
  <si>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</si>
  <si>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</si>
  <si>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</si>
  <si>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</si>
  <si>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</si>
  <si>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</si>
  <si>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</si>
  <si>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</si>
  <si>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</si>
  <si>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</si>
  <si>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</si>
  <si>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</si>
  <si>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</si>
  <si>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</si>
  <si>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</si>
  <si>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</si>
  <si>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</si>
  <si>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</si>
  <si>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</si>
  <si>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</si>
  <si>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</si>
  <si>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</si>
  <si>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</si>
  <si>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</si>
  <si>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</si>
  <si>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</si>
  <si>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</si>
  <si>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</si>
  <si>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</si>
  <si>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</si>
  <si>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</si>
  <si>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</si>
  <si>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</si>
  <si>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</si>
  <si>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</si>
  <si>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</si>
  <si>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</si>
  <si>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</si>
  <si>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</si>
  <si>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</si>
  <si>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</si>
  <si>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</si>
  <si>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</si>
  <si>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</si>
  <si>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</si>
  <si>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</si>
  <si>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</si>
  <si>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</si>
  <si>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</si>
  <si>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</si>
  <si>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</si>
  <si>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</si>
  <si>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</si>
  <si>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</si>
  <si>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</si>
  <si>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</si>
  <si>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</si>
  <si>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</si>
  <si>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</si>
  <si>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</si>
  <si>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</si>
  <si>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</si>
  <si>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</si>
  <si>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</si>
  <si>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</si>
  <si>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</si>
  <si>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</si>
  <si>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</si>
  <si>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</si>
  <si>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</si>
  <si>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</si>
  <si>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</si>
  <si>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</si>
  <si>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</si>
  <si>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</si>
  <si>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</si>
  <si>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</si>
  <si>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</si>
  <si>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</si>
  <si>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</si>
  <si>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</si>
  <si>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</si>
  <si>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</si>
  <si>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</si>
  <si>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</si>
  <si>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</si>
  <si>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</si>
  <si>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</si>
  <si>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</si>
  <si>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</si>
  <si>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</si>
  <si>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</si>
  <si>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3.58</t>
  </si>
  <si>
    <t>一般会計</t>
  </si>
  <si>
    <t>介護保険特別会計</t>
  </si>
  <si>
    <t>特定環境保全公共下水道特別会計</t>
  </si>
  <si>
    <t>国民健康保険特別会計</t>
  </si>
  <si>
    <t>農業集落排水事業特別会計</t>
  </si>
  <si>
    <t>簡易水道特別会計</t>
  </si>
  <si>
    <t>後期高齢者医療特別会計</t>
  </si>
  <si>
    <t>国民健康保険診療所特別会計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</si>
  <si>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</si>
  <si>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</si>
  <si>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</si>
  <si>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</si>
  <si>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</si>
  <si>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</si>
  <si>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</si>
  <si>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</si>
  <si>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いきいき新郷むらづくり基金</t>
    <rPh sb="4" eb="6">
      <t>シンゴウ</t>
    </rPh>
    <rPh sb="11" eb="13">
      <t>キキン</t>
    </rPh>
    <phoneticPr fontId="2"/>
  </si>
  <si>
    <t>農林業振興基金</t>
    <rPh sb="0" eb="3">
      <t>ノウリンギョウ</t>
    </rPh>
    <rPh sb="3" eb="5">
      <t>シンコウ</t>
    </rPh>
    <rPh sb="5" eb="7">
      <t>キキン</t>
    </rPh>
    <phoneticPr fontId="2"/>
  </si>
  <si>
    <t>地域福祉基金</t>
    <rPh sb="0" eb="2">
      <t>チイキ</t>
    </rPh>
    <rPh sb="2" eb="4">
      <t>フクシ</t>
    </rPh>
    <rPh sb="4" eb="6">
      <t>キキン</t>
    </rPh>
    <phoneticPr fontId="2"/>
  </si>
  <si>
    <t>しんごうふるさと活性化基金</t>
    <rPh sb="8" eb="11">
      <t>カッセイカ</t>
    </rPh>
    <rPh sb="11" eb="13">
      <t>キキン</t>
    </rPh>
    <phoneticPr fontId="2"/>
  </si>
  <si>
    <t>定住促進住宅基金</t>
    <rPh sb="0" eb="2">
      <t>テイジュウ</t>
    </rPh>
    <rPh sb="2" eb="4">
      <t>ソクシン</t>
    </rPh>
    <rPh sb="4" eb="6">
      <t>ジュウタク</t>
    </rPh>
    <rPh sb="6" eb="8">
      <t>キキン</t>
    </rPh>
    <phoneticPr fontId="2"/>
  </si>
  <si>
    <t>新郷村ふるさと活性化公社</t>
    <rPh sb="0" eb="2">
      <t>シンゴウ</t>
    </rPh>
    <rPh sb="2" eb="3">
      <t>ムラ</t>
    </rPh>
    <rPh sb="7" eb="10">
      <t>カッセイカ</t>
    </rPh>
    <rPh sb="10" eb="12">
      <t>コウシャ</t>
    </rPh>
    <phoneticPr fontId="2"/>
  </si>
  <si>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</si>
  <si>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</si>
  <si>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</si>
  <si>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十和田地域広域事務組合</t>
    <rPh sb="0" eb="3">
      <t>トワダ</t>
    </rPh>
    <rPh sb="3" eb="5">
      <t>チイキ</t>
    </rPh>
    <rPh sb="5" eb="7">
      <t>コウイキ</t>
    </rPh>
    <rPh sb="7" eb="9">
      <t>ジム</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</si>
  <si>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</si>
  <si>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t>
    <rPh sb="0" eb="3">
      <t>アオモリケン</t>
    </rPh>
    <rPh sb="3" eb="5">
      <t>コウキ</t>
    </rPh>
    <rPh sb="5" eb="8">
      <t>コウレイシャ</t>
    </rPh>
    <rPh sb="8" eb="10">
      <t>イリョウ</t>
    </rPh>
    <rPh sb="10" eb="12">
      <t>コウイキ</t>
    </rPh>
    <rPh sb="12" eb="14">
      <t>レンゴウ</t>
    </rPh>
    <rPh sb="15" eb="17">
      <t>イッパン</t>
    </rPh>
    <phoneticPr fontId="2"/>
  </si>
  <si>
    <t>青森県後期高齢者医療広域連合（特別）</t>
    <rPh sb="15" eb="17">
      <t>トクベツ</t>
    </rPh>
    <phoneticPr fontId="2"/>
  </si>
  <si>
    <t>青森県市町村職員退職手当組合</t>
    <rPh sb="3" eb="6">
      <t>シチョウソン</t>
    </rPh>
    <rPh sb="6" eb="8">
      <t>ショクイン</t>
    </rPh>
    <rPh sb="8" eb="10">
      <t>タイショク</t>
    </rPh>
    <rPh sb="10" eb="12">
      <t>テアテ</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</si>
</sst>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45C-4467-94CA-124DC07F9A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115320</c:v>
                </c:pt>
                <c:pt idx="1">
                  <c:v>125539</c:v>
                </c:pt>
                <c:pt idx="2">
                  <c:v>188070</c:v>
                </c:pt>
                <c:pt idx="3">
                  <c:v>164547</c:v>
                </c:pt>
                <c:pt idx="4">
                  <c:v>319379</c:v>
                </c:pt>
              </c:numCache>
            </c:numRef>
          </c:val>
          <c:smooth val="0"/>
          <c:extLst>
            <c:ext xmlns:c16="http://schemas.microsoft.com/office/drawing/2014/chart" uri="{C3380CC4-5D6E-409C-BE32-E72D297353CC}">
              <c16:uniqueId val="{00000001-045C-4467-94CA-124DC07F9A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10.81</c:v>
                </c:pt>
                <c:pt idx="1">
                  <c:v>6.64</c:v>
                </c:pt>
                <c:pt idx="2">
                  <c:v>8.5</c:v>
                </c:pt>
                <c:pt idx="3">
                  <c:v>7.02</c:v>
                </c:pt>
                <c:pt idx="4">
                  <c:v>9.93</c:v>
                </c:pt>
              </c:numCache>
            </c:numRef>
          </c:val>
          <c:extLst>
            <c:ext xmlns:c16="http://schemas.microsoft.com/office/drawing/2014/chart" uri="{C3380CC4-5D6E-409C-BE32-E72D297353CC}">
              <c16:uniqueId val="{00000000-1917-4D3C-B85E-6DACAFB8D8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20.97</c:v>
                </c:pt>
                <c:pt idx="1">
                  <c:v>22.36</c:v>
                </c:pt>
                <c:pt idx="2">
                  <c:v>23.96</c:v>
                </c:pt>
                <c:pt idx="3">
                  <c:v>27.38</c:v>
                </c:pt>
                <c:pt idx="4">
                  <c:v>31.9</c:v>
                </c:pt>
              </c:numCache>
            </c:numRef>
          </c:val>
          <c:extLst>
            <c:ext xmlns:c16="http://schemas.microsoft.com/office/drawing/2014/chart" uri="{C3380CC4-5D6E-409C-BE32-E72D297353CC}">
              <c16:uniqueId val="{00000001-1917-4D3C-B85E-6DACAFB8D8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1.94</c:v>
                </c:pt>
                <c:pt idx="1">
                  <c:v>-3.58</c:v>
                </c:pt>
                <c:pt idx="2">
                  <c:v>3.35</c:v>
                </c:pt>
                <c:pt idx="3">
                  <c:v>2.58</c:v>
                </c:pt>
                <c:pt idx="4">
                  <c:v>3.46</c:v>
                </c:pt>
              </c:numCache>
            </c:numRef>
          </c:val>
          <c:smooth val="0"/>
          <c:extLst>
            <c:ext xmlns:c16="http://schemas.microsoft.com/office/drawing/2014/chart" uri="{C3380CC4-5D6E-409C-BE32-E72D297353CC}">
              <c16:uniqueId val="{00000002-1917-4D3C-B85E-6DACAFB8D8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00-4A53-93EB-EBDF717BB8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00-4A53-93EB-EBDF717BB8A3}"/>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00-4A53-93EB-EBDF717BB8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0.09</c:v>
                </c:pt>
                <c:pt idx="8">
                  <c:v>#N/A</c:v>
                </c:pt>
                <c:pt idx="9">
                  <c:v>0</c:v>
                </c:pt>
              </c:numCache>
            </c:numRef>
          </c:val>
          <c:extLst>
            <c:ext xmlns:c16="http://schemas.microsoft.com/office/drawing/2014/chart" uri="{C3380CC4-5D6E-409C-BE32-E72D297353CC}">
              <c16:uniqueId val="{00000003-C900-4A53-93EB-EBDF717BB8A3}"/>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C900-4A53-93EB-EBDF717BB8A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C900-4A53-93EB-EBDF717BB8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0.19</c:v>
                </c:pt>
                <c:pt idx="2">
                  <c:v>#N/A</c:v>
                </c:pt>
                <c:pt idx="3">
                  <c:v>7.0000000000000007E-2</c:v>
                </c:pt>
                <c:pt idx="4">
                  <c:v>#N/A</c:v>
                </c:pt>
                <c:pt idx="5">
                  <c:v>0.41</c:v>
                </c:pt>
                <c:pt idx="6">
                  <c:v>#N/A</c:v>
                </c:pt>
                <c:pt idx="7">
                  <c:v>0.1</c:v>
                </c:pt>
                <c:pt idx="8">
                  <c:v>#N/A</c:v>
                </c:pt>
                <c:pt idx="9">
                  <c:v>0.25</c:v>
                </c:pt>
              </c:numCache>
            </c:numRef>
          </c:val>
          <c:extLst>
            <c:ext xmlns:c16="http://schemas.microsoft.com/office/drawing/2014/chart" uri="{C3380CC4-5D6E-409C-BE32-E72D297353CC}">
              <c16:uniqueId val="{00000006-C900-4A53-93EB-EBDF717BB8A3}"/>
            </c:ext>
          </c:extLst>
        </c:ser>
        <c:ser>
          <c:idx val="7"/>
          <c:order val="7"/>
          <c:tx>
            <c:strRef>
              <c:f>データシート!$A$34</c:f>
              <c:strCache>
                <c:ptCount val="1"/>
                <c:pt idx="0">
                  <c:v>特定環境保全公共下水道特別会計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0.01</c:v>
                </c:pt>
                <c:pt idx="8">
                  <c:v>#N/A</c:v>
                </c:pt>
                <c:pt idx="9">
                  <c:v>0.36</c:v>
                </c:pt>
              </c:numCache>
            </c:numRef>
          </c:val>
          <c:extLst>
            <c:ext xmlns:c16="http://schemas.microsoft.com/office/drawing/2014/chart" uri="{C3380CC4-5D6E-409C-BE32-E72D297353CC}">
              <c16:uniqueId val="{00000007-C900-4A53-93EB-EBDF717BB8A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0.86</c:v>
                </c:pt>
                <c:pt idx="2">
                  <c:v>#N/A</c:v>
                </c:pt>
                <c:pt idx="3">
                  <c:v>1.28</c:v>
                </c:pt>
                <c:pt idx="4">
                  <c:v>#N/A</c:v>
                </c:pt>
                <c:pt idx="5">
                  <c:v>0.39</c:v>
                </c:pt>
                <c:pt idx="6">
                  <c:v>#N/A</c:v>
                </c:pt>
                <c:pt idx="7">
                  <c:v>0.88</c:v>
                </c:pt>
                <c:pt idx="8">
                  <c:v>#N/A</c:v>
                </c:pt>
                <c:pt idx="9">
                  <c:v>1.85</c:v>
                </c:pt>
              </c:numCache>
            </c:numRef>
          </c:val>
          <c:extLst>
            <c:ext xmlns:c16="http://schemas.microsoft.com/office/drawing/2014/chart" uri="{C3380CC4-5D6E-409C-BE32-E72D297353CC}">
              <c16:uniqueId val="{00000008-C900-4A53-93EB-EBDF717BB8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c:v>
                </c:pt>
                <c:pt idx="2">
                  <c:v>#N/A</c:v>
                </c:pt>
                <c:pt idx="3">
                  <c:v>6.63</c:v>
                </c:pt>
                <c:pt idx="4">
                  <c:v>#N/A</c:v>
                </c:pt>
                <c:pt idx="5">
                  <c:v>8.5</c:v>
                </c:pt>
                <c:pt idx="6">
                  <c:v>#N/A</c:v>
                </c:pt>
                <c:pt idx="7">
                  <c:v>7.02</c:v>
                </c:pt>
                <c:pt idx="8">
                  <c:v>#N/A</c:v>
                </c:pt>
                <c:pt idx="9">
                  <c:v>9.93</c:v>
                </c:pt>
              </c:numCache>
            </c:numRef>
          </c:val>
          <c:extLst>
            <c:ext xmlns:c16="http://schemas.microsoft.com/office/drawing/2014/chart" uri="{C3380CC4-5D6E-409C-BE32-E72D297353CC}">
              <c16:uniqueId val="{00000009-C900-4A53-93EB-EBDF717BB8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264</c:v>
                </c:pt>
                <c:pt idx="5">
                  <c:v>277</c:v>
                </c:pt>
                <c:pt idx="8">
                  <c:v>276</c:v>
                </c:pt>
                <c:pt idx="11">
                  <c:v>293</c:v>
                </c:pt>
                <c:pt idx="14">
                  <c:v>292</c:v>
                </c:pt>
              </c:numCache>
            </c:numRef>
          </c:val>
          <c:extLst>
            <c:ext xmlns:c16="http://schemas.microsoft.com/office/drawing/2014/chart" uri="{C3380CC4-5D6E-409C-BE32-E72D297353CC}">
              <c16:uniqueId val="{00000000-9517-4AA6-93EA-E284A5DF36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17-4AA6-93EA-E284A5DF36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17-4AA6-93EA-E284A5DF36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4</c:v>
                </c:pt>
                <c:pt idx="9">
                  <c:v>5</c:v>
                </c:pt>
                <c:pt idx="12">
                  <c:v>5</c:v>
                </c:pt>
              </c:numCache>
            </c:numRef>
          </c:val>
          <c:extLst>
            <c:ext xmlns:c16="http://schemas.microsoft.com/office/drawing/2014/chart" uri="{C3380CC4-5D6E-409C-BE32-E72D297353CC}">
              <c16:uniqueId val="{00000003-9517-4AA6-93EA-E284A5DF36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112</c:v>
                </c:pt>
                <c:pt idx="6">
                  <c:v>113</c:v>
                </c:pt>
                <c:pt idx="9">
                  <c:v>121</c:v>
                </c:pt>
                <c:pt idx="12">
                  <c:v>120</c:v>
                </c:pt>
              </c:numCache>
            </c:numRef>
          </c:val>
          <c:extLst>
            <c:ext xmlns:c16="http://schemas.microsoft.com/office/drawing/2014/chart" uri="{C3380CC4-5D6E-409C-BE32-E72D297353CC}">
              <c16:uniqueId val="{00000004-9517-4AA6-93EA-E284A5DF36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17-4AA6-93EA-E284A5DF36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17-4AA6-93EA-E284A5DF36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256</c:v>
                </c:pt>
                <c:pt idx="3">
                  <c:v>272</c:v>
                </c:pt>
                <c:pt idx="6">
                  <c:v>262</c:v>
                </c:pt>
                <c:pt idx="9">
                  <c:v>270</c:v>
                </c:pt>
                <c:pt idx="12">
                  <c:v>272</c:v>
                </c:pt>
              </c:numCache>
            </c:numRef>
          </c:val>
          <c:extLst>
            <c:ext xmlns:c16="http://schemas.microsoft.com/office/drawing/2014/chart" uri="{C3380CC4-5D6E-409C-BE32-E72D297353CC}">
              <c16:uniqueId val="{00000007-9517-4AA6-93EA-E284A5DF36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117</c:v>
                </c:pt>
                <c:pt idx="2">
                  <c:v>#N/A</c:v>
                </c:pt>
                <c:pt idx="3">
                  <c:v>#N/A</c:v>
                </c:pt>
                <c:pt idx="4">
                  <c:v>112</c:v>
                </c:pt>
                <c:pt idx="5">
                  <c:v>#N/A</c:v>
                </c:pt>
                <c:pt idx="6">
                  <c:v>#N/A</c:v>
                </c:pt>
                <c:pt idx="7">
                  <c:v>103</c:v>
                </c:pt>
                <c:pt idx="8">
                  <c:v>#N/A</c:v>
                </c:pt>
                <c:pt idx="9">
                  <c:v>#N/A</c:v>
                </c:pt>
                <c:pt idx="10">
                  <c:v>103</c:v>
                </c:pt>
                <c:pt idx="11">
                  <c:v>#N/A</c:v>
                </c:pt>
                <c:pt idx="12">
                  <c:v>#N/A</c:v>
                </c:pt>
                <c:pt idx="13">
                  <c:v>105</c:v>
                </c:pt>
                <c:pt idx="14">
                  <c:v>#N/A</c:v>
                </c:pt>
              </c:numCache>
            </c:numRef>
          </c:val>
          <c:smooth val="0"/>
          <c:extLst>
            <c:ext xmlns:c16="http://schemas.microsoft.com/office/drawing/2014/chart" uri="{C3380CC4-5D6E-409C-BE32-E72D297353CC}">
              <c16:uniqueId val="{00000008-9517-4AA6-93EA-E284A5DF36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3069</c:v>
                </c:pt>
                <c:pt idx="5">
                  <c:v>2909</c:v>
                </c:pt>
                <c:pt idx="8">
                  <c:v>2850</c:v>
                </c:pt>
                <c:pt idx="11">
                  <c:v>2679</c:v>
                </c:pt>
                <c:pt idx="14">
                  <c:v>2661</c:v>
                </c:pt>
              </c:numCache>
            </c:numRef>
          </c:val>
          <c:extLst>
            <c:ext xmlns:c16="http://schemas.microsoft.com/office/drawing/2014/chart" uri="{C3380CC4-5D6E-409C-BE32-E72D297353CC}">
              <c16:uniqueId val="{00000000-CFC3-42D8-8673-C0FB31FAC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FC3-42D8-8673-C0FB31FAC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1131</c:v>
                </c:pt>
                <c:pt idx="5">
                  <c:v>1263</c:v>
                </c:pt>
                <c:pt idx="8">
                  <c:v>1424</c:v>
                </c:pt>
                <c:pt idx="11">
                  <c:v>1781</c:v>
                </c:pt>
                <c:pt idx="14">
                  <c:v>1949</c:v>
                </c:pt>
              </c:numCache>
            </c:numRef>
          </c:val>
          <c:extLst>
            <c:ext xmlns:c16="http://schemas.microsoft.com/office/drawing/2014/chart" uri="{C3380CC4-5D6E-409C-BE32-E72D297353CC}">
              <c16:uniqueId val="{00000002-CFC3-42D8-8673-C0FB31FAC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C3-42D8-8673-C0FB31FAC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C3-42D8-8673-C0FB31FAC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3-42D8-8673-C0FB31FAC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405</c:v>
                </c:pt>
                <c:pt idx="3">
                  <c:v>379</c:v>
                </c:pt>
                <c:pt idx="6">
                  <c:v>346</c:v>
                </c:pt>
                <c:pt idx="9">
                  <c:v>349</c:v>
                </c:pt>
                <c:pt idx="12">
                  <c:v>315</c:v>
                </c:pt>
              </c:numCache>
            </c:numRef>
          </c:val>
          <c:extLst>
            <c:ext xmlns:c16="http://schemas.microsoft.com/office/drawing/2014/chart" uri="{C3380CC4-5D6E-409C-BE32-E72D297353CC}">
              <c16:uniqueId val="{00000006-CFC3-42D8-8673-C0FB31FAC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45</c:v>
                </c:pt>
                <c:pt idx="6">
                  <c:v>63</c:v>
                </c:pt>
                <c:pt idx="9">
                  <c:v>62</c:v>
                </c:pt>
                <c:pt idx="12">
                  <c:v>59</c:v>
                </c:pt>
              </c:numCache>
            </c:numRef>
          </c:val>
          <c:extLst>
            <c:ext xmlns:c16="http://schemas.microsoft.com/office/drawing/2014/chart" uri="{C3380CC4-5D6E-409C-BE32-E72D297353CC}">
              <c16:uniqueId val="{00000007-CFC3-42D8-8673-C0FB31FAC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1055</c:v>
                </c:pt>
                <c:pt idx="3">
                  <c:v>953</c:v>
                </c:pt>
                <c:pt idx="6">
                  <c:v>841</c:v>
                </c:pt>
                <c:pt idx="9">
                  <c:v>758</c:v>
                </c:pt>
                <c:pt idx="12">
                  <c:v>686</c:v>
                </c:pt>
              </c:numCache>
            </c:numRef>
          </c:val>
          <c:extLst>
            <c:ext xmlns:c16="http://schemas.microsoft.com/office/drawing/2014/chart" uri="{C3380CC4-5D6E-409C-BE32-E72D297353CC}">
              <c16:uniqueId val="{00000008-CFC3-42D8-8673-C0FB31FAC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C3-42D8-8673-C0FB31FAC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2880</c:v>
                </c:pt>
                <c:pt idx="3">
                  <c:v>2801</c:v>
                </c:pt>
                <c:pt idx="6">
                  <c:v>2792</c:v>
                </c:pt>
                <c:pt idx="9">
                  <c:v>2691</c:v>
                </c:pt>
                <c:pt idx="12">
                  <c:v>2798</c:v>
                </c:pt>
              </c:numCache>
            </c:numRef>
          </c:val>
          <c:extLst>
            <c:ext xmlns:c16="http://schemas.microsoft.com/office/drawing/2014/chart" uri="{C3380CC4-5D6E-409C-BE32-E72D297353CC}">
              <c16:uniqueId val="{0000000A-CFC3-42D8-8673-C0FB31FAC7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184</c:v>
                </c:pt>
                <c:pt idx="2">
                  <c:v>#N/A</c:v>
                </c:pt>
                <c:pt idx="3">
                  <c:v>#N/A</c:v>
                </c:pt>
                <c:pt idx="4">
                  <c:v>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C3-42D8-8673-C0FB31FAC7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451</c:v>
                </c:pt>
                <c:pt idx="1">
                  <c:v>568</c:v>
                </c:pt>
                <c:pt idx="2">
                  <c:v>635</c:v>
                </c:pt>
              </c:numCache>
            </c:numRef>
          </c:val>
          <c:extLst>
            <c:ext xmlns:c16="http://schemas.microsoft.com/office/drawing/2014/chart" uri="{C3380CC4-5D6E-409C-BE32-E72D297353CC}">
              <c16:uniqueId val="{00000000-6CB8-4178-AE56-B7ABE697D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359</c:v>
                </c:pt>
                <c:pt idx="1">
                  <c:v>375</c:v>
                </c:pt>
                <c:pt idx="2">
                  <c:v>375</c:v>
                </c:pt>
              </c:numCache>
            </c:numRef>
          </c:val>
          <c:extLst>
            <c:ext xmlns:c16="http://schemas.microsoft.com/office/drawing/2014/chart" uri="{C3380CC4-5D6E-409C-BE32-E72D297353CC}">
              <c16:uniqueId val="{00000001-6CB8-4178-AE56-B7ABE697D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577</c:v>
                </c:pt>
                <c:pt idx="1">
                  <c:v>798</c:v>
                </c:pt>
                <c:pt idx="2">
                  <c:v>897</c:v>
                </c:pt>
              </c:numCache>
            </c:numRef>
          </c:val>
          <c:extLst>
            <c:ext xmlns:c16="http://schemas.microsoft.com/office/drawing/2014/chart" uri="{C3380CC4-5D6E-409C-BE32-E72D297353CC}">
              <c16:uniqueId val="{00000002-6CB8-4178-AE56-B7ABE697D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％であり</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％改善された。元利償還金については、対前年度比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百万円の増となった。近年地方債の発行額が高止まりしていたことに加え、平成３０年度に五戸消防署西分遣所整備にかかった発行額が大きく、今後も元利償還金は増加に転じていくことが見込まれ、令和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年度にピークを迎える。また、簡易水道の統合事業が控えており、元利償還金に対する繰入金も高止まりが続くと考えられる。地方交付税措置の高い地方債を活用しつつ、地方債の新規発行を抑え、実質公債比率改善に努めていき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り、前年と同数値であった。近年、道路・橋梁等の改修事業や、中山間地域総合整備事業、消防施設整備等の事業に係る地方債発行額が大きかったことに加え、今後役場庁舎や老朽化した施設改修のため発行した分も加わり地方債残高が増加してくる。地方債の新規発行の抑制と基金への積立増に努め、適正な比率の維持と健全な財政運営に努め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百万円の増であった。前年度と比較し繰入金の減や、歳計剰余金により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い、不測の事態に備えるためにも一定水準の基金残高を維持する必要がある。将来的な公債費の増大、老朽化が進んでいる公共施設の修繕や改修工事、災害等の不測の事態に備え、現状の基金残高を極力維持しつつ、今後も積立額を増や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地域ぐるみのむらづくり、地域発展の気運を醸成し、地域の創意工夫に基づいた快適な生活環境の実現と地域及び地域経済の活性化のための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村内における高齢者の福祉増進に関する事業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増の理由としては、「いきいき新郷むらづくり基金である。この基金は地域づくりや地域経済活性化を主目的とした基金であるが、今後の老朽化した公共施設の改修事業等に対応するための財源も兼ねており、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百万円積立たことや、基金の取崩しが減ったことが理由である。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老朽化した公共施設の修繕・改修工事にかかる負担は大きく、公債費の増が見込まれる中で、地方債の発行は最小限にとどめていきたい。その為にも「いきいき新郷むらづくり基金」への積立が重要であり、優先的に積立て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・財政調整基金からの繰入金の減、歳計剰余金により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・将来的な公債費の増大、老朽化が進んだ公共施設の改修工事や災害等の不測の事態に備え、基金残高を維持しつつ、今後も積立額を増やしていけるよう努める。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・減債基金からの繰入金の減による増である。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年度に元利償還金のピークを迎えることから、当面は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D8DCDB0-BC0E-4ECC-9A2F-FD90D2B5257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D2AAEC1-4A3A-4B3A-AE34-A579BEE4A72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38E2350-DDF8-4539-A1B8-3878B0C8BCB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3E30A65-EE5F-4BF5-8A65-DC7CDBEB04B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CE62FF8-925F-4E19-8E4B-A17D409F04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1A573CB-843D-4A63-8039-2CBB64D446A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349D6D0-C31F-44BD-909E-82CCBB4298D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4CA639A-4F1F-4BB9-A962-A97229EF50A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A042B18-4DBE-470E-88B6-AA947223BA6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387E15D-0894-4347-A5F5-856235409FA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
2,204
150.77
3,285,761
3,086,127
197,727
1,991,168
2,797,719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D22EA28-4C3F-4166-9597-BEE7DDEDF16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2B160B0-8045-4FFB-A72B-92BF6F59E3C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2571638-A218-44B3-8521-708AE0BEDD9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93F6E77-07BF-4648-914E-0986F79010D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4B04374-C6B2-4573-A899-C2FB5DB0F96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DA21934-B209-40A6-A7E4-37FBB2598B1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5A10DB1-ECA5-436F-A3DB-158C9B5B17D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5332F1A-9CEB-4AC1-9577-81CAC609102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CF41BB8-2C50-4B6C-9F56-06F7771E17A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A6BDD1E-4A07-41DA-B0F3-3F684906793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ABC5374-635C-4DF5-9FB9-9D826966F1F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6811156-79D5-4849-AC13-F7DF2C62887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1E7DFA6-27D3-4975-A53C-D665F0957F8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9DE7CE4-91CD-4547-A28A-8758AEB64FD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D5F2F31-0F0E-4E06-B2BE-7ECF90D1ED7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7FAA4BC-9C84-40E8-B7C8-0191C7A501E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B75F9E1-E3F8-481C-BE85-0CED5668290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7CF8255-4F95-4634-A299-C4D8E149507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D186380-66B8-4B9C-A312-9BB664D9306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3EE1661-425E-480C-ACD0-08CB4A01905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14B06C0-9D0F-4ABA-A4D9-E32D290321B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B1DADA9-509A-4850-8BA1-9D444CE80D5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2267E00-7497-48D2-A075-B557C28EAD0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9772DF1-5590-4C1A-AF4C-31508B76045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C8F1E92-67CD-49EF-AD53-EF0A579C903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A57B41C-7BD2-4B09-876F-D06E10814B6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BC4353B-EE3A-4A96-A800-1130CD56A62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C8F1FCE-4FD0-4B7E-A3AF-E1B06E97D79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38FD021-07F8-491B-9592-985C6CB9E4E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5C956F9-3590-40F4-87EA-80962317166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A16AE3C-6083-4801-B236-C0C58D14706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D823A0A-B703-4AEC-AA38-3F161AEFF0D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E3799EB-A139-4974-A6A4-96EE638A4CD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5B585CB-CDDB-4582-A1A4-42FF1D47A9C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ED5300E-5F5E-4452-83FE-E1720A315CE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04F15DB-2CB5-4FC4-BF75-E5EF3579216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4072766-E97A-4DFC-A808-A790F8F440F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ポイント下回っている。歳入の</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臨時財政対策債を含む）を地方交付税に依存している状況にあり、脆弱な財政基盤であることに変わりはない。人口減少や高齢化に歯止めがかからない状況について、これらの課題解決に向けた施策を早急に進めつつ、村税の徴収率（現年課税分・滞納繰越分）計</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％を目標に歳入の確保に努めたい。また、歳出においては、緊急を要する事業以外、投資的経費を抑制する等、財政基盤の強化を図っていきたい。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A572B6-EA03-43A8-9A82-B2B9FB2EEEA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1155A24-8C2D-456E-A29B-85551B9D2F7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1500135-F59C-4533-975F-98D63C415CA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1AD3590-92AE-4A9A-8D1E-F9901610008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26902BF-82A2-4A65-A3EC-1DACF50904E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2360DFC2-C858-4214-AB29-BCB39E936F2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35A13DBE-30F0-4A6A-92C0-66A607CACA9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436340CC-D328-4226-BA27-CD93F58C4D5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6049E61-4C93-417B-97CC-F1A2628DDFC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4BF8B16-F72D-44EF-BDDE-B4453D86FD1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E106624A-469F-4C75-B428-C7F6D00CFBB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412B64FD-AF73-4F8B-A463-255D8343C05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4DF130A-5107-4C6F-B60E-8E3D5B1C998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EDD318F-3E75-4D15-99B0-562327F5A75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2C38E623-E198-413F-B6A4-8C9276C24EBD}"/>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428ADDEA-E0FC-4A79-8AFF-812808C4F23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67B0F4D4-A169-4F33-8E1B-D4F0A925F46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CFECA1D0-2039-43A5-A1FF-C9842F9A5908}"/>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C19CCAFD-B651-41E6-ABCE-941496225FCD}"/>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8" name="直線コネクタ 67">
          <a:extLst>
            <a:ext uri="{FF2B5EF4-FFF2-40B4-BE49-F238E27FC236}">
              <a16:creationId xmlns:a16="http://schemas.microsoft.com/office/drawing/2014/main" id="{02899DE8-8FE5-4D12-8EDC-612AC329C07C}"/>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C9E381EA-0FB9-44EB-B6AF-35D48650D2E3}"/>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5A10D500-DD73-4AB7-AFF5-2C2F2E1CA8AF}"/>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82ACAD90-1CD8-4B12-B53F-B3ABB7B790FC}"/>
            </a:ext>
          </a:extLst>
        </xdr:cNvPr>
        <xdr:cNvCxnSpPr/>
      </xdr:nvCxnSpPr>
      <xdr:spPr>
        <a:xfrm flipV="1">
          <a:off x="3225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42C04159-9358-438C-B16C-C4CF5CB56D29}"/>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A446C9DC-A135-4362-A1E4-4FD7FBE1C12A}"/>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0724B122-0D11-45A1-8715-342160280676}"/>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38300ACC-F4AD-473B-8D06-E624047F3057}"/>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3CEEB776-A7B2-4FCD-8C34-00FE715CC262}"/>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449BBE01-9CC9-4B62-A93F-9A9B2464BCAD}"/>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51E767FD-480B-41D0-AB50-19975761A7DD}"/>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3319F47D-B1F4-4E74-BC9B-E763C641849C}"/>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162D82C-9BC8-4F75-A153-947C249A35BE}"/>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1A09897B-00E2-40C3-A527-E7D8DCD9AB68}"/>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7D05188-050E-485B-B8B4-A9AC2E46417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2EEB83A-C147-451D-B266-6205D4B2F72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BC033A5-773D-4E4B-A01C-6384A4B49B2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C2E6A59-AE36-44B0-8FF8-900C6F0C9D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DC82AC2-95D8-464E-97AE-EE2BEE1D37F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a:extLst>
            <a:ext uri="{FF2B5EF4-FFF2-40B4-BE49-F238E27FC236}">
              <a16:creationId xmlns:a16="http://schemas.microsoft.com/office/drawing/2014/main" id="{4752ED40-2D08-4382-A19A-1E503E153DC7}"/>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6EB30B6D-A53C-48BE-B3A8-A1BEF68B0846}"/>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a:extLst>
            <a:ext uri="{FF2B5EF4-FFF2-40B4-BE49-F238E27FC236}">
              <a16:creationId xmlns:a16="http://schemas.microsoft.com/office/drawing/2014/main" id="{C737553B-831C-4AE2-9F2C-3055F4E7EDBC}"/>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a:extLst>
            <a:ext uri="{FF2B5EF4-FFF2-40B4-BE49-F238E27FC236}">
              <a16:creationId xmlns:a16="http://schemas.microsoft.com/office/drawing/2014/main" id="{DF2CB741-DD7F-4F34-965C-2316614C280D}"/>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1" name="楕円 90">
          <a:extLst>
            <a:ext uri="{FF2B5EF4-FFF2-40B4-BE49-F238E27FC236}">
              <a16:creationId xmlns:a16="http://schemas.microsoft.com/office/drawing/2014/main" id="{EC70EE35-806D-42F9-9E18-55E12899E0C7}"/>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77282088-645E-4291-A82A-01697A967F3D}"/>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a:extLst>
            <a:ext uri="{FF2B5EF4-FFF2-40B4-BE49-F238E27FC236}">
              <a16:creationId xmlns:a16="http://schemas.microsoft.com/office/drawing/2014/main" id="{4CD197AD-72AD-4494-94CC-84E5118AC1F6}"/>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CE3B9026-4E49-463F-9A8D-1C8B1F7327B9}"/>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3C4EC89E-1BE3-4485-8137-F7C18EFC888F}"/>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B697927B-1574-4E4C-84FD-D2883AD720F6}"/>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421DCFA-CD27-442A-986D-73E5E76E32A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ED50EA8-3906-4005-A69D-946AF92374F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F4E5D61-7F02-4056-9720-026A7CF2C01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5B3A2AA1-8EC3-4B44-89A0-415B1665D59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6856AB2-C771-40A6-A52F-B4CEDC3BF86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CB71B9E9-3E49-4D54-A7AB-0FECF8CEA46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30C7720-6777-41DF-80B6-405ECD439B7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B52E74B-042F-4F7F-90BD-1B459CE1A99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DBFB422-4111-45AF-98D5-6E749F9BEB5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12E04DC-28F2-43CA-A98A-8C0DBEA2522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9BAE726-3F29-4B9B-B84B-69A075648E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1254113-D399-4E48-B8BA-D98F66CB437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F6F90000-A48F-4D8F-B41B-8DBC582317E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ポイント下回っている。これは義務的経費の人件費、扶助費が減少したことが要因と考えられる。今後も義務的経費の抑制に努め、財政の弾力性を図っていきたい。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6D6818F1-C485-4725-BED4-2E2A44DEA0C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D2E7954-B22B-48F3-A67F-6380AA9A98F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DDD1FA13-24BA-425D-B4DE-D0E46CFCEDC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3AB5F37-8871-48CA-B278-F02AF915D1C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1D7E827C-1305-41B6-A061-EDAC28C4408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54F130A6-85F9-437E-8ECB-F51EA773D04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9AE80A6-C20C-4343-8CBF-B27189790CE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61EB8DA9-2E12-4764-9838-3F9AEA5925DB}"/>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A0D027D2-7F42-4060-99E6-8E05CB81761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78FF6B9-BC00-42BF-BB12-CE305A1738EF}"/>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457CC93E-7541-4DB9-AED1-2A8B37F47F0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C7CB13ED-9659-47DD-B8CE-9D85A2298F7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C409B7D1-A5B3-4BFA-ABEE-D8C6E9771E9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AC6DF761-611D-4837-B42C-088199D3009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2AE128B-27A0-44C5-A683-F8D3DA7C223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863536B-6C62-4FB8-A8B8-68D1636DFF3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533BD222-3039-489D-8DFF-19740CD9937F}"/>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7E6A3A5A-81A8-4559-A9DD-36DD4E5A16DF}"/>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A61499F3-B6EA-47E7-AD77-60C37C7D00DC}"/>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1202E1CF-F812-41FF-B55F-5FF4297D1488}"/>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3747723B-14FB-4A91-993A-41F7593B2B5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76623</xdr:rowOff>
    </xdr:to>
    <xdr:cxnSp macro="">
      <xdr:nvCxnSpPr>
        <xdr:cNvPr id="131" name="直線コネクタ 130">
          <a:extLst>
            <a:ext uri="{FF2B5EF4-FFF2-40B4-BE49-F238E27FC236}">
              <a16:creationId xmlns:a16="http://schemas.microsoft.com/office/drawing/2014/main" id="{81BD1152-7DA9-48E9-BE69-3BCB5C94E9FB}"/>
            </a:ext>
          </a:extLst>
        </xdr:cNvPr>
        <xdr:cNvCxnSpPr/>
      </xdr:nvCxnSpPr>
      <xdr:spPr>
        <a:xfrm flipV="1">
          <a:off x="4114800" y="106944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C763F009-D4C5-467B-82BD-A12B8CDA452D}"/>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545365A2-8370-4806-B9F6-85E16900C471}"/>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102235</xdr:rowOff>
    </xdr:to>
    <xdr:cxnSp macro="">
      <xdr:nvCxnSpPr>
        <xdr:cNvPr id="134" name="直線コネクタ 133">
          <a:extLst>
            <a:ext uri="{FF2B5EF4-FFF2-40B4-BE49-F238E27FC236}">
              <a16:creationId xmlns:a16="http://schemas.microsoft.com/office/drawing/2014/main" id="{D24D63CE-C2C5-4322-8380-86285E26B0AC}"/>
            </a:ext>
          </a:extLst>
        </xdr:cNvPr>
        <xdr:cNvCxnSpPr/>
      </xdr:nvCxnSpPr>
      <xdr:spPr>
        <a:xfrm flipV="1">
          <a:off x="3225800" y="1070652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55F0321D-94B2-45D6-B134-F9629978AA76}"/>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51DA52C7-C8C9-461A-BDEB-B8DE2B5B04E7}"/>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31327</xdr:rowOff>
    </xdr:to>
    <xdr:cxnSp macro="">
      <xdr:nvCxnSpPr>
        <xdr:cNvPr id="137" name="直線コネクタ 136">
          <a:extLst>
            <a:ext uri="{FF2B5EF4-FFF2-40B4-BE49-F238E27FC236}">
              <a16:creationId xmlns:a16="http://schemas.microsoft.com/office/drawing/2014/main" id="{173A2388-D3D4-459B-A80D-443AF53247CB}"/>
            </a:ext>
          </a:extLst>
        </xdr:cNvPr>
        <xdr:cNvCxnSpPr/>
      </xdr:nvCxnSpPr>
      <xdr:spPr>
        <a:xfrm flipV="1">
          <a:off x="2336800" y="1090358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C60526ED-A2D2-41CB-B4E5-B9386328312B}"/>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1CF2E0EE-E44F-4EAF-ACFB-EA43C5E640F1}"/>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31327</xdr:rowOff>
    </xdr:to>
    <xdr:cxnSp macro="">
      <xdr:nvCxnSpPr>
        <xdr:cNvPr id="140" name="直線コネクタ 139">
          <a:extLst>
            <a:ext uri="{FF2B5EF4-FFF2-40B4-BE49-F238E27FC236}">
              <a16:creationId xmlns:a16="http://schemas.microsoft.com/office/drawing/2014/main" id="{EF61AEE7-3E8C-4AEA-8F6B-5C5DCF304BC1}"/>
            </a:ext>
          </a:extLst>
        </xdr:cNvPr>
        <xdr:cNvCxnSpPr/>
      </xdr:nvCxnSpPr>
      <xdr:spPr>
        <a:xfrm>
          <a:off x="1447800" y="109156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8C0CE328-2353-42DD-A086-E9ABEA3710BD}"/>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CD2619CA-CF96-4DF5-8018-CFFEA313613D}"/>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EF186C36-3304-4E7D-B2F1-72CDC9571A57}"/>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767EF5DE-1B0F-4F5E-8820-12F7559D2A9C}"/>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79C5D8C-D2C1-443F-8FDE-9A865DC2228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28C7D3F-CDCE-4866-BE61-559A8E6FD30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7100D61-E76F-4526-AD6D-9E913FC3593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A35CF3-ACAB-4E26-B455-6845C275392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70C2B85-5E01-4A48-B743-A0B178F8F29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13758</xdr:rowOff>
    </xdr:from>
    <xdr:to>
      <xdr:col>23</xdr:col>
      <xdr:colOff>184150</xdr:colOff>
      <xdr:row>62</xdr:row>
      <xdr:rowOff>115358</xdr:rowOff>
    </xdr:to>
    <xdr:sp macro="" textlink="">
      <xdr:nvSpPr>
        <xdr:cNvPr id="150" name="楕円 149">
          <a:extLst>
            <a:ext uri="{FF2B5EF4-FFF2-40B4-BE49-F238E27FC236}">
              <a16:creationId xmlns:a16="http://schemas.microsoft.com/office/drawing/2014/main" id="{64C4FA39-FCB7-4464-832E-BE69EED2671E}"/>
            </a:ext>
          </a:extLst>
        </xdr:cNvPr>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30285</xdr:rowOff>
    </xdr:from>
    <xdr:ext cx="762000" cy="259045"/>
    <xdr:sp macro="" textlink="">
      <xdr:nvSpPr>
        <xdr:cNvPr id="151" name="財政構造の弾力性該当値テキスト">
          <a:extLst>
            <a:ext uri="{FF2B5EF4-FFF2-40B4-BE49-F238E27FC236}">
              <a16:creationId xmlns:a16="http://schemas.microsoft.com/office/drawing/2014/main" id="{78AE8091-B9EB-4E14-BC75-4E7A2A76A17D}"/>
            </a:ext>
          </a:extLst>
        </xdr:cNvPr>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2" name="楕円 151">
          <a:extLst>
            <a:ext uri="{FF2B5EF4-FFF2-40B4-BE49-F238E27FC236}">
              <a16:creationId xmlns:a16="http://schemas.microsoft.com/office/drawing/2014/main" id="{42379E87-D9E1-4C4F-8F2F-9A74FCB680DF}"/>
            </a:ext>
          </a:extLst>
        </xdr:cNvPr>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3" name="テキスト ボックス 152">
          <a:extLst>
            <a:ext uri="{FF2B5EF4-FFF2-40B4-BE49-F238E27FC236}">
              <a16:creationId xmlns:a16="http://schemas.microsoft.com/office/drawing/2014/main" id="{D6C4F7A1-0E34-4022-A378-17ED92ABE525}"/>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a:extLst>
            <a:ext uri="{FF2B5EF4-FFF2-40B4-BE49-F238E27FC236}">
              <a16:creationId xmlns:a16="http://schemas.microsoft.com/office/drawing/2014/main" id="{981D66B0-A1EC-4C63-827A-67F12ECE120A}"/>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a:extLst>
            <a:ext uri="{FF2B5EF4-FFF2-40B4-BE49-F238E27FC236}">
              <a16:creationId xmlns:a16="http://schemas.microsoft.com/office/drawing/2014/main" id="{1EC74E43-EFDD-46BE-9981-40076DE2DF0A}"/>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6" name="楕円 155">
          <a:extLst>
            <a:ext uri="{FF2B5EF4-FFF2-40B4-BE49-F238E27FC236}">
              <a16:creationId xmlns:a16="http://schemas.microsoft.com/office/drawing/2014/main" id="{0E780F68-1B9F-4FE5-8D4F-474CABF1F10C}"/>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7" name="テキスト ボックス 156">
          <a:extLst>
            <a:ext uri="{FF2B5EF4-FFF2-40B4-BE49-F238E27FC236}">
              <a16:creationId xmlns:a16="http://schemas.microsoft.com/office/drawing/2014/main" id="{C6EED410-B5F5-4096-9C80-9AF84D8B6089}"/>
            </a:ext>
          </a:extLst>
        </xdr:cNvPr>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8" name="楕円 157">
          <a:extLst>
            <a:ext uri="{FF2B5EF4-FFF2-40B4-BE49-F238E27FC236}">
              <a16:creationId xmlns:a16="http://schemas.microsoft.com/office/drawing/2014/main" id="{7D5C7283-2E6C-46CD-A7AF-E758B40B5A87}"/>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9" name="テキスト ボックス 158">
          <a:extLst>
            <a:ext uri="{FF2B5EF4-FFF2-40B4-BE49-F238E27FC236}">
              <a16:creationId xmlns:a16="http://schemas.microsoft.com/office/drawing/2014/main" id="{76B86FD8-049F-4E0F-8E16-60F5B820AE09}"/>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69A82AB-46C3-4C70-8360-710A54F0FD2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1687FD6-EA36-4C26-82D0-2C91D4333B9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64D5E33-F966-4BCA-9F32-3289FE40FB5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[460,748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81D1775-EA35-498A-80B1-41BE2373A67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ABEA8BA-3078-484C-922F-C75E31B88B3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E485B754-D499-4842-AAE3-3BF1B69602F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9E90578-E0A4-4F91-8349-74F0357C25C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237C139-7BF4-4066-96CE-975DF89277A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4299A6A-8834-4FB9-B8E8-1EF00A61E83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B51EB47-BD6E-4CD8-9B8B-F99C839FA96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A11D1E6A-287F-4560-8F42-D96CA51DBE1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E74D273-F07E-4B77-8D58-E9DC45ECCA6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815CF73-36EA-428B-87D7-0C4A92F5206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a:t>
          </a:r>
          <a:r>
            <a:rPr kumimoji="1" lang="en-US" altLang="ja-JP" sz="1300">
              <a:latin typeface="ＭＳ Ｐゴシック" panose="020B0600070205080204" pitchFamily="50" charset="-128"/>
              <a:ea typeface="ＭＳ Ｐゴシック" panose="020B0600070205080204" pitchFamily="50" charset="-128"/>
            </a:rPr>
            <a:t>460,748</a:t>
          </a:r>
          <a:r>
            <a:rPr kumimoji="1" lang="ja-JP" altLang="en-US" sz="1300">
              <a:latin typeface="ＭＳ Ｐゴシック" panose="020B0600070205080204" pitchFamily="50" charset="-128"/>
              <a:ea typeface="ＭＳ Ｐゴシック" panose="020B0600070205080204" pitchFamily="50" charset="-128"/>
            </a:rPr>
            <a:t>円は類似団体平均値を</a:t>
          </a:r>
          <a:r>
            <a:rPr kumimoji="1" lang="en-US" altLang="ja-JP" sz="1300">
              <a:latin typeface="ＭＳ Ｐゴシック" panose="020B0600070205080204" pitchFamily="50" charset="-128"/>
              <a:ea typeface="ＭＳ Ｐゴシック" panose="020B0600070205080204" pitchFamily="50" charset="-128"/>
            </a:rPr>
            <a:t>64,536</a:t>
          </a:r>
          <a:r>
            <a:rPr kumimoji="1" lang="ja-JP" altLang="en-US" sz="1300">
              <a:latin typeface="ＭＳ Ｐゴシック" panose="020B0600070205080204" pitchFamily="50" charset="-128"/>
              <a:ea typeface="ＭＳ Ｐゴシック" panose="020B0600070205080204" pitchFamily="50" charset="-128"/>
            </a:rPr>
            <a:t>円下回ったが、前年度決算額と比較すると約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の増となった。人件費・物件費の決算額は前年度と比べて減となっており、人件費については適正な定員管理に努め、物件費等については、委託料の見直し、施設の統廃合等により需用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B70A3A0-0E80-4239-9D8D-BDB8617A681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8465887-09E9-411F-8262-5212C8C443C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555BDD0-648A-4FA1-90BD-B20217DC1EE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C87F454B-B924-4FD3-B8EC-5187A2FF209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63BB1916-831C-4133-81F0-F6C1D4291BB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283404FB-0A9D-4459-90DC-7E017A82158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11DBCE43-899E-4709-B268-31412EB3EC5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814BD4B-89CD-4ACC-BDD5-B0A360FA893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1E922BE-D831-4B7E-9F7C-8F59E36A063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26B2C136-99A0-4AF6-9246-C1657EA6E63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61140AE-B41A-46C2-B275-D232929B245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13BFBCF-8545-41CF-B278-BDC765245EE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1249098D-E002-4A59-90E1-E3D008AE1A1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4DD32ED-F979-4F80-A3E4-5C8C3AC221A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F9D6D139-24FB-4878-B4D9-2B509EA3AE7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B4C91D77-3DE8-4196-9A8B-0BD6F6AEA233}"/>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B3E54F2F-3468-408D-82F7-49177D09E356}"/>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757095EA-640A-4E98-AA3D-3E7AB95B9CA7}"/>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9E5B90C4-54DE-4907-9428-FA6956615AAE}"/>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7862552-78B5-4F38-BA85-4BDF3ABDFADB}"/>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104915</xdr:rowOff>
    </xdr:from>
    <xdr:to>
      <xdr:col>23</xdr:col>
      <xdr:colOff>133350</xdr:colOff>
      <xdr:row>82</xdr:row>
      <xdr:rowOff>112362</xdr:rowOff>
    </xdr:to>
    <xdr:cxnSp macro="">
      <xdr:nvCxnSpPr>
        <xdr:cNvPr id="193" name="直線コネクタ 192">
          <a:extLst>
            <a:ext uri="{FF2B5EF4-FFF2-40B4-BE49-F238E27FC236}">
              <a16:creationId xmlns:a16="http://schemas.microsoft.com/office/drawing/2014/main" id="{6F5EC9B4-A118-4911-999C-1F34CD6FD840}"/>
            </a:ext>
          </a:extLst>
        </xdr:cNvPr>
        <xdr:cNvCxnSpPr/>
      </xdr:nvCxnSpPr>
      <xdr:spPr>
        <a:xfrm>
          <a:off x="4114800" y="14163815"/>
          <a:ext cx="8382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26FE147A-15DF-403A-8A6A-E3865B2A8FE7}"/>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D5EC803F-2035-4F43-A747-9CC8B397A627}"/>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104915</xdr:rowOff>
    </xdr:from>
    <xdr:to>
      <xdr:col>19</xdr:col>
      <xdr:colOff>133350</xdr:colOff>
      <xdr:row>82</xdr:row>
      <xdr:rowOff>112754</xdr:rowOff>
    </xdr:to>
    <xdr:cxnSp macro="">
      <xdr:nvCxnSpPr>
        <xdr:cNvPr id="196" name="直線コネクタ 195">
          <a:extLst>
            <a:ext uri="{FF2B5EF4-FFF2-40B4-BE49-F238E27FC236}">
              <a16:creationId xmlns:a16="http://schemas.microsoft.com/office/drawing/2014/main" id="{D7560D37-A172-4101-99C4-705F261260D3}"/>
            </a:ext>
          </a:extLst>
        </xdr:cNvPr>
        <xdr:cNvCxnSpPr/>
      </xdr:nvCxnSpPr>
      <xdr:spPr>
        <a:xfrm flipV="1">
          <a:off x="3225800" y="14163815"/>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B4708B1C-EA9A-4B1A-BD29-14C3872C58DE}"/>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FF723412-CA66-4938-8CFA-93A0C97F8E7B}"/>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62818</xdr:rowOff>
    </xdr:from>
    <xdr:to>
      <xdr:col>15</xdr:col>
      <xdr:colOff>82550</xdr:colOff>
      <xdr:row>82</xdr:row>
      <xdr:rowOff>112754</xdr:rowOff>
    </xdr:to>
    <xdr:cxnSp macro="">
      <xdr:nvCxnSpPr>
        <xdr:cNvPr id="199" name="直線コネクタ 198">
          <a:extLst>
            <a:ext uri="{FF2B5EF4-FFF2-40B4-BE49-F238E27FC236}">
              <a16:creationId xmlns:a16="http://schemas.microsoft.com/office/drawing/2014/main" id="{36CD2413-1B96-4798-96D7-95B5D82AFD7B}"/>
            </a:ext>
          </a:extLst>
        </xdr:cNvPr>
        <xdr:cNvCxnSpPr/>
      </xdr:nvCxnSpPr>
      <xdr:spPr>
        <a:xfrm>
          <a:off x="2336800" y="14121718"/>
          <a:ext cx="889000" cy="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186304D6-5C2D-44E9-9601-0C1110A2717E}"/>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357BD7E3-F3CC-4E6C-AB3F-11211BF0E14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56328</xdr:rowOff>
    </xdr:from>
    <xdr:to>
      <xdr:col>11</xdr:col>
      <xdr:colOff>31750</xdr:colOff>
      <xdr:row>82</xdr:row>
      <xdr:rowOff>62818</xdr:rowOff>
    </xdr:to>
    <xdr:cxnSp macro="">
      <xdr:nvCxnSpPr>
        <xdr:cNvPr id="202" name="直線コネクタ 201">
          <a:extLst>
            <a:ext uri="{FF2B5EF4-FFF2-40B4-BE49-F238E27FC236}">
              <a16:creationId xmlns:a16="http://schemas.microsoft.com/office/drawing/2014/main" id="{E0471301-1412-4052-9B24-15CB1C45D6D1}"/>
            </a:ext>
          </a:extLst>
        </xdr:cNvPr>
        <xdr:cNvCxnSpPr/>
      </xdr:nvCxnSpPr>
      <xdr:spPr>
        <a:xfrm>
          <a:off x="1447800" y="14115228"/>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B1FF620D-4A42-4CD1-80C0-25FC19F77A36}"/>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A667192B-A4E5-4D91-992B-6CC77B038733}"/>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AAFE2CBE-6374-4AB5-8641-EA4C28CEA8B1}"/>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DD49EDB5-7A38-4083-9418-8408ABF88B6F}"/>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E4948BE-48E2-4A14-8E39-60741B905E8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778955C-836C-4771-8A4D-06BBB2DA9FC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4229B4B-A2D5-42DE-8239-07B20BC37E8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BC54852-5272-4666-AD30-1B4388613D7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786FD39-9995-497C-A6AE-C73E136871A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61562</xdr:rowOff>
    </xdr:from>
    <xdr:to>
      <xdr:col>23</xdr:col>
      <xdr:colOff>184150</xdr:colOff>
      <xdr:row>82</xdr:row>
      <xdr:rowOff>163162</xdr:rowOff>
    </xdr:to>
    <xdr:sp macro="" textlink="">
      <xdr:nvSpPr>
        <xdr:cNvPr id="212" name="楕円 211">
          <a:extLst>
            <a:ext uri="{FF2B5EF4-FFF2-40B4-BE49-F238E27FC236}">
              <a16:creationId xmlns:a16="http://schemas.microsoft.com/office/drawing/2014/main" id="{151E6AD7-4834-4FC4-8762-69EDDA57A6A1}"/>
            </a:ext>
          </a:extLst>
        </xdr:cNvPr>
        <xdr:cNvSpPr/>
      </xdr:nvSpPr>
      <xdr:spPr>
        <a:xfrm>
          <a:off x="4902200" y="1412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78089</xdr:rowOff>
    </xdr:from>
    <xdr:ext cx="762000" cy="259045"/>
    <xdr:sp macro="" textlink="">
      <xdr:nvSpPr>
        <xdr:cNvPr id="213" name="人件費・物件費等の状況該当値テキスト">
          <a:extLst>
            <a:ext uri="{FF2B5EF4-FFF2-40B4-BE49-F238E27FC236}">
              <a16:creationId xmlns:a16="http://schemas.microsoft.com/office/drawing/2014/main" id="{BE66AC22-A525-4728-A393-179EF8550C6C}"/>
            </a:ext>
          </a:extLst>
        </xdr:cNvPr>
        <xdr:cNvSpPr txBox="1"/>
      </xdr:nvSpPr>
      <xdr:spPr>
        <a:xfrm>
          <a:off x="5041900" y="1396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54115</xdr:rowOff>
    </xdr:from>
    <xdr:to>
      <xdr:col>19</xdr:col>
      <xdr:colOff>184150</xdr:colOff>
      <xdr:row>82</xdr:row>
      <xdr:rowOff>155715</xdr:rowOff>
    </xdr:to>
    <xdr:sp macro="" textlink="">
      <xdr:nvSpPr>
        <xdr:cNvPr id="214" name="楕円 213">
          <a:extLst>
            <a:ext uri="{FF2B5EF4-FFF2-40B4-BE49-F238E27FC236}">
              <a16:creationId xmlns:a16="http://schemas.microsoft.com/office/drawing/2014/main" id="{82F97610-6E3F-46A1-AF31-77D9A65612DF}"/>
            </a:ext>
          </a:extLst>
        </xdr:cNvPr>
        <xdr:cNvSpPr/>
      </xdr:nvSpPr>
      <xdr:spPr>
        <a:xfrm>
          <a:off x="4064000" y="141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165892</xdr:rowOff>
    </xdr:from>
    <xdr:ext cx="736600" cy="259045"/>
    <xdr:sp macro="" textlink="">
      <xdr:nvSpPr>
        <xdr:cNvPr id="215" name="テキスト ボックス 214">
          <a:extLst>
            <a:ext uri="{FF2B5EF4-FFF2-40B4-BE49-F238E27FC236}">
              <a16:creationId xmlns:a16="http://schemas.microsoft.com/office/drawing/2014/main" id="{79C95871-739E-4651-A22A-1E11986122C2}"/>
            </a:ext>
          </a:extLst>
        </xdr:cNvPr>
        <xdr:cNvSpPr txBox="1"/>
      </xdr:nvSpPr>
      <xdr:spPr>
        <a:xfrm>
          <a:off x="3733800" y="1388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61954</xdr:rowOff>
    </xdr:from>
    <xdr:to>
      <xdr:col>15</xdr:col>
      <xdr:colOff>133350</xdr:colOff>
      <xdr:row>82</xdr:row>
      <xdr:rowOff>163554</xdr:rowOff>
    </xdr:to>
    <xdr:sp macro="" textlink="">
      <xdr:nvSpPr>
        <xdr:cNvPr id="216" name="楕円 215">
          <a:extLst>
            <a:ext uri="{FF2B5EF4-FFF2-40B4-BE49-F238E27FC236}">
              <a16:creationId xmlns:a16="http://schemas.microsoft.com/office/drawing/2014/main" id="{7C29FD65-CEF9-4D18-ABC2-AC738FC02331}"/>
            </a:ext>
          </a:extLst>
        </xdr:cNvPr>
        <xdr:cNvSpPr/>
      </xdr:nvSpPr>
      <xdr:spPr>
        <a:xfrm>
          <a:off x="3175000" y="141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2281</xdr:rowOff>
    </xdr:from>
    <xdr:ext cx="762000" cy="259045"/>
    <xdr:sp macro="" textlink="">
      <xdr:nvSpPr>
        <xdr:cNvPr id="217" name="テキスト ボックス 216">
          <a:extLst>
            <a:ext uri="{FF2B5EF4-FFF2-40B4-BE49-F238E27FC236}">
              <a16:creationId xmlns:a16="http://schemas.microsoft.com/office/drawing/2014/main" id="{F10547B4-7A06-4281-B490-D4A2126E34F6}"/>
            </a:ext>
          </a:extLst>
        </xdr:cNvPr>
        <xdr:cNvSpPr txBox="1"/>
      </xdr:nvSpPr>
      <xdr:spPr>
        <a:xfrm>
          <a:off x="2844800" y="1388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12018</xdr:rowOff>
    </xdr:from>
    <xdr:to>
      <xdr:col>11</xdr:col>
      <xdr:colOff>82550</xdr:colOff>
      <xdr:row>82</xdr:row>
      <xdr:rowOff>113618</xdr:rowOff>
    </xdr:to>
    <xdr:sp macro="" textlink="">
      <xdr:nvSpPr>
        <xdr:cNvPr id="218" name="楕円 217">
          <a:extLst>
            <a:ext uri="{FF2B5EF4-FFF2-40B4-BE49-F238E27FC236}">
              <a16:creationId xmlns:a16="http://schemas.microsoft.com/office/drawing/2014/main" id="{D21D4264-0F9D-4714-842E-DA5D15828C3D}"/>
            </a:ext>
          </a:extLst>
        </xdr:cNvPr>
        <xdr:cNvSpPr/>
      </xdr:nvSpPr>
      <xdr:spPr>
        <a:xfrm>
          <a:off x="2286000" y="140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123795</xdr:rowOff>
    </xdr:from>
    <xdr:ext cx="762000" cy="259045"/>
    <xdr:sp macro="" textlink="">
      <xdr:nvSpPr>
        <xdr:cNvPr id="219" name="テキスト ボックス 218">
          <a:extLst>
            <a:ext uri="{FF2B5EF4-FFF2-40B4-BE49-F238E27FC236}">
              <a16:creationId xmlns:a16="http://schemas.microsoft.com/office/drawing/2014/main" id="{C1C697C9-095B-4529-90CF-2CB6FEDFF30F}"/>
            </a:ext>
          </a:extLst>
        </xdr:cNvPr>
        <xdr:cNvSpPr txBox="1"/>
      </xdr:nvSpPr>
      <xdr:spPr>
        <a:xfrm>
          <a:off x="1955800" y="1383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5528</xdr:rowOff>
    </xdr:from>
    <xdr:to>
      <xdr:col>7</xdr:col>
      <xdr:colOff>31750</xdr:colOff>
      <xdr:row>82</xdr:row>
      <xdr:rowOff>107128</xdr:rowOff>
    </xdr:to>
    <xdr:sp macro="" textlink="">
      <xdr:nvSpPr>
        <xdr:cNvPr id="220" name="楕円 219">
          <a:extLst>
            <a:ext uri="{FF2B5EF4-FFF2-40B4-BE49-F238E27FC236}">
              <a16:creationId xmlns:a16="http://schemas.microsoft.com/office/drawing/2014/main" id="{9BDF03DB-222F-4636-9B9A-723D7A078EBC}"/>
            </a:ext>
          </a:extLst>
        </xdr:cNvPr>
        <xdr:cNvSpPr/>
      </xdr:nvSpPr>
      <xdr:spPr>
        <a:xfrm>
          <a:off x="1397000" y="140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117305</xdr:rowOff>
    </xdr:from>
    <xdr:ext cx="762000" cy="259045"/>
    <xdr:sp macro="" textlink="">
      <xdr:nvSpPr>
        <xdr:cNvPr id="221" name="テキスト ボックス 220">
          <a:extLst>
            <a:ext uri="{FF2B5EF4-FFF2-40B4-BE49-F238E27FC236}">
              <a16:creationId xmlns:a16="http://schemas.microsoft.com/office/drawing/2014/main" id="{47F07DAE-9602-47BB-B79E-1F61B0669571}"/>
            </a:ext>
          </a:extLst>
        </xdr:cNvPr>
        <xdr:cNvSpPr txBox="1"/>
      </xdr:nvSpPr>
      <xdr:spPr>
        <a:xfrm>
          <a:off x="1066800" y="138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6D2F542-2BE7-41A5-BC79-8D273688A24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2DDF41D-2775-4DC8-86B4-50E853DE5B3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6CA72901-E0BA-4038-A26E-9C3FF12F798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25B2617-61C6-42EA-B008-BC8739584A9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F672C31-66C6-479D-B481-4B1DB582F54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F5ECB15F-1334-4A85-9926-1391D6F6CB9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3D7B389-5E7C-412F-9481-DFB4BADE178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A4B4665-2915-4B46-84F8-211BD01D906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F239399-DE88-4F87-A461-3DF3CDBD429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918A946-FFAD-4C5D-A235-7110CF8F77B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00E6FAA-56A5-46E7-9CB1-7A7465727BF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7530022-AC2E-4835-9E18-5A424C0C676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17A9137-CAAD-4610-9323-D374675D5C6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は、類似団体平均値を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ポイント下回っている。今後も現在の水準を維持し、国や類似団体の状況を踏まえながら給与の適正化に努めていきたい。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04FB5E0-E724-47DB-88DF-65CE61ACA97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C212DF0-0FF6-460F-BAB9-9A25BFC5E87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593CA207-DE40-4F6B-9D47-002276DE011C}"/>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CDF71CCD-1A08-4F28-8C84-B95214656F79}"/>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C73D9A69-05A3-48ED-9C2C-E40ECB9F941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CC00F735-3876-43CE-8D9B-C991788AC9A5}"/>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B3F6ABA8-4981-47D5-8CA5-9415DA941137}"/>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CCF63DD0-DE60-45FE-80C4-4E5037199B19}"/>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28FEAC5-9BA2-40BA-9F4F-9310730C868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18887BA-A80D-49F1-8E7C-21CFC7D58A2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57447FE-C2CD-4D4A-98A8-A69EC390F00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D94AA26E-2F77-45A9-892C-882EB856008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3621223A-8ECA-4A55-B56C-7D6CC37F312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3D139898-8EB0-4BDD-A902-A8F26DF34147}"/>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431FE9C6-247F-4985-B680-1EDF9269EA24}"/>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7286EAA-8B35-4953-A0A7-13C4AE2040F7}"/>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5EF3D47F-E179-4731-9327-18AA61F67395}"/>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15730C58-912B-4035-8532-C2998004AE19}"/>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74930</xdr:rowOff>
    </xdr:to>
    <xdr:cxnSp macro="">
      <xdr:nvCxnSpPr>
        <xdr:cNvPr id="253" name="直線コネクタ 252">
          <a:extLst>
            <a:ext uri="{FF2B5EF4-FFF2-40B4-BE49-F238E27FC236}">
              <a16:creationId xmlns:a16="http://schemas.microsoft.com/office/drawing/2014/main" id="{F199E4DC-CB34-4ECB-B22D-9C58F590ABC2}"/>
            </a:ext>
          </a:extLst>
        </xdr:cNvPr>
        <xdr:cNvCxnSpPr/>
      </xdr:nvCxnSpPr>
      <xdr:spPr>
        <a:xfrm flipV="1">
          <a:off x="16179800" y="149186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EDA8796-CACF-4BB9-B83F-C91EF5099BE6}"/>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F8C1C811-BC36-46AC-8F2B-8CDB2BCD98B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60452</xdr:rowOff>
    </xdr:from>
    <xdr:to>
      <xdr:col>77</xdr:col>
      <xdr:colOff>44450</xdr:colOff>
      <xdr:row>87</xdr:row>
      <xdr:rowOff>74930</xdr:rowOff>
    </xdr:to>
    <xdr:cxnSp macro="">
      <xdr:nvCxnSpPr>
        <xdr:cNvPr id="256" name="直線コネクタ 255">
          <a:extLst>
            <a:ext uri="{FF2B5EF4-FFF2-40B4-BE49-F238E27FC236}">
              <a16:creationId xmlns:a16="http://schemas.microsoft.com/office/drawing/2014/main" id="{F77CEC23-87C5-4120-9460-8973B1B93C6F}"/>
            </a:ext>
          </a:extLst>
        </xdr:cNvPr>
        <xdr:cNvCxnSpPr/>
      </xdr:nvCxnSpPr>
      <xdr:spPr>
        <a:xfrm>
          <a:off x="15290800" y="149766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4516010-EF3F-4A55-AFEC-B7A62A7AAC05}"/>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F53E90D2-95B2-4A8F-8902-B174FECC488F}"/>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12192</xdr:rowOff>
    </xdr:from>
    <xdr:to>
      <xdr:col>72</xdr:col>
      <xdr:colOff>203200</xdr:colOff>
      <xdr:row>87</xdr:row>
      <xdr:rowOff>60452</xdr:rowOff>
    </xdr:to>
    <xdr:cxnSp macro="">
      <xdr:nvCxnSpPr>
        <xdr:cNvPr id="259" name="直線コネクタ 258">
          <a:extLst>
            <a:ext uri="{FF2B5EF4-FFF2-40B4-BE49-F238E27FC236}">
              <a16:creationId xmlns:a16="http://schemas.microsoft.com/office/drawing/2014/main" id="{151EB073-FCB6-45AF-90E2-D849573DBAF6}"/>
            </a:ext>
          </a:extLst>
        </xdr:cNvPr>
        <xdr:cNvCxnSpPr/>
      </xdr:nvCxnSpPr>
      <xdr:spPr>
        <a:xfrm>
          <a:off x="14401800" y="14928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1D31C8F9-4CFF-4EBE-8280-603F789C7DFF}"/>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129C64C0-82B3-49B3-9FC1-4F4DFAC9A932}"/>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12192</xdr:rowOff>
    </xdr:from>
    <xdr:to>
      <xdr:col>68</xdr:col>
      <xdr:colOff>152400</xdr:colOff>
      <xdr:row>87</xdr:row>
      <xdr:rowOff>60452</xdr:rowOff>
    </xdr:to>
    <xdr:cxnSp macro="">
      <xdr:nvCxnSpPr>
        <xdr:cNvPr id="262" name="直線コネクタ 261">
          <a:extLst>
            <a:ext uri="{FF2B5EF4-FFF2-40B4-BE49-F238E27FC236}">
              <a16:creationId xmlns:a16="http://schemas.microsoft.com/office/drawing/2014/main" id="{E653BD9F-2AAC-4266-8D52-BFD26FB0CCE5}"/>
            </a:ext>
          </a:extLst>
        </xdr:cNvPr>
        <xdr:cNvCxnSpPr/>
      </xdr:nvCxnSpPr>
      <xdr:spPr>
        <a:xfrm flipV="1">
          <a:off x="13512800" y="14928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A9B18E19-AFF7-4A41-A9FA-9365D27BDABA}"/>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369761F8-D7FE-47F3-BA35-060D8F40F0FD}"/>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54196E61-B8BB-4AD8-A855-495AA09BB508}"/>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4A1620F0-5997-46B3-98DF-A55E0C52BF4B}"/>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08C13D4-93FF-4B77-87C4-60473C376F4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62C8615-2B0E-454B-8527-B79E5C324B8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1FD4499-9E57-4DC5-ABD0-A6E6ECD8638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DF446BB-F0E8-4479-9C04-B7C61B39F77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490144C-D30D-4C1B-A379-66DABB466EB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2" name="楕円 271">
          <a:extLst>
            <a:ext uri="{FF2B5EF4-FFF2-40B4-BE49-F238E27FC236}">
              <a16:creationId xmlns:a16="http://schemas.microsoft.com/office/drawing/2014/main" id="{14035B00-61CD-409A-8139-63D61C17B365}"/>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3" name="給与水準   （国との比較）該当値テキスト">
          <a:extLst>
            <a:ext uri="{FF2B5EF4-FFF2-40B4-BE49-F238E27FC236}">
              <a16:creationId xmlns:a16="http://schemas.microsoft.com/office/drawing/2014/main" id="{F9CE9565-A7F6-4CB8-A5D4-8AE1BD959FD7}"/>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a:extLst>
            <a:ext uri="{FF2B5EF4-FFF2-40B4-BE49-F238E27FC236}">
              <a16:creationId xmlns:a16="http://schemas.microsoft.com/office/drawing/2014/main" id="{1A652653-7C37-4E59-955D-3BEB0EDB76A5}"/>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135907</xdr:rowOff>
    </xdr:from>
    <xdr:ext cx="736600" cy="259045"/>
    <xdr:sp macro="" textlink="">
      <xdr:nvSpPr>
        <xdr:cNvPr id="275" name="テキスト ボックス 274">
          <a:extLst>
            <a:ext uri="{FF2B5EF4-FFF2-40B4-BE49-F238E27FC236}">
              <a16:creationId xmlns:a16="http://schemas.microsoft.com/office/drawing/2014/main" id="{65FC19EC-A279-49E0-9A49-593F951CB4A2}"/>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xdr:rowOff>
    </xdr:from>
    <xdr:to>
      <xdr:col>73</xdr:col>
      <xdr:colOff>44450</xdr:colOff>
      <xdr:row>87</xdr:row>
      <xdr:rowOff>111252</xdr:rowOff>
    </xdr:to>
    <xdr:sp macro="" textlink="">
      <xdr:nvSpPr>
        <xdr:cNvPr id="276" name="楕円 275">
          <a:extLst>
            <a:ext uri="{FF2B5EF4-FFF2-40B4-BE49-F238E27FC236}">
              <a16:creationId xmlns:a16="http://schemas.microsoft.com/office/drawing/2014/main" id="{2B34B303-3129-4321-824E-41225516DA5A}"/>
            </a:ext>
          </a:extLst>
        </xdr:cNvPr>
        <xdr:cNvSpPr/>
      </xdr:nvSpPr>
      <xdr:spPr>
        <a:xfrm>
          <a:off x="15240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121429</xdr:rowOff>
    </xdr:from>
    <xdr:ext cx="762000" cy="259045"/>
    <xdr:sp macro="" textlink="">
      <xdr:nvSpPr>
        <xdr:cNvPr id="277" name="テキスト ボックス 276">
          <a:extLst>
            <a:ext uri="{FF2B5EF4-FFF2-40B4-BE49-F238E27FC236}">
              <a16:creationId xmlns:a16="http://schemas.microsoft.com/office/drawing/2014/main" id="{26511B81-0DC6-4AD0-A357-B9A0ACA23422}"/>
            </a:ext>
          </a:extLst>
        </xdr:cNvPr>
        <xdr:cNvSpPr txBox="1"/>
      </xdr:nvSpPr>
      <xdr:spPr>
        <a:xfrm>
          <a:off x="14909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132842</xdr:rowOff>
    </xdr:from>
    <xdr:to>
      <xdr:col>68</xdr:col>
      <xdr:colOff>203200</xdr:colOff>
      <xdr:row>87</xdr:row>
      <xdr:rowOff>62992</xdr:rowOff>
    </xdr:to>
    <xdr:sp macro="" textlink="">
      <xdr:nvSpPr>
        <xdr:cNvPr id="278" name="楕円 277">
          <a:extLst>
            <a:ext uri="{FF2B5EF4-FFF2-40B4-BE49-F238E27FC236}">
              <a16:creationId xmlns:a16="http://schemas.microsoft.com/office/drawing/2014/main" id="{9E78B1CC-C6D0-458E-AC64-D6543D258E7B}"/>
            </a:ext>
          </a:extLst>
        </xdr:cNvPr>
        <xdr:cNvSpPr/>
      </xdr:nvSpPr>
      <xdr:spPr>
        <a:xfrm>
          <a:off x="14351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73169</xdr:rowOff>
    </xdr:from>
    <xdr:ext cx="762000" cy="259045"/>
    <xdr:sp macro="" textlink="">
      <xdr:nvSpPr>
        <xdr:cNvPr id="279" name="テキスト ボックス 278">
          <a:extLst>
            <a:ext uri="{FF2B5EF4-FFF2-40B4-BE49-F238E27FC236}">
              <a16:creationId xmlns:a16="http://schemas.microsoft.com/office/drawing/2014/main" id="{AB41AFC6-537A-426F-8E3B-C4E6B2AF55D7}"/>
            </a:ext>
          </a:extLst>
        </xdr:cNvPr>
        <xdr:cNvSpPr txBox="1"/>
      </xdr:nvSpPr>
      <xdr:spPr>
        <a:xfrm>
          <a:off x="14020800" y="146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xdr:rowOff>
    </xdr:from>
    <xdr:to>
      <xdr:col>64</xdr:col>
      <xdr:colOff>152400</xdr:colOff>
      <xdr:row>87</xdr:row>
      <xdr:rowOff>111252</xdr:rowOff>
    </xdr:to>
    <xdr:sp macro="" textlink="">
      <xdr:nvSpPr>
        <xdr:cNvPr id="280" name="楕円 279">
          <a:extLst>
            <a:ext uri="{FF2B5EF4-FFF2-40B4-BE49-F238E27FC236}">
              <a16:creationId xmlns:a16="http://schemas.microsoft.com/office/drawing/2014/main" id="{8F1E1BF6-78FA-4568-BCF2-E71357C43FEB}"/>
            </a:ext>
          </a:extLst>
        </xdr:cNvPr>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121429</xdr:rowOff>
    </xdr:from>
    <xdr:ext cx="762000" cy="259045"/>
    <xdr:sp macro="" textlink="">
      <xdr:nvSpPr>
        <xdr:cNvPr id="281" name="テキスト ボックス 280">
          <a:extLst>
            <a:ext uri="{FF2B5EF4-FFF2-40B4-BE49-F238E27FC236}">
              <a16:creationId xmlns:a16="http://schemas.microsoft.com/office/drawing/2014/main" id="{50BFBD3B-D956-48A7-9F9B-99316C2F2BF2}"/>
            </a:ext>
          </a:extLst>
        </xdr:cNvPr>
        <xdr:cNvSpPr txBox="1"/>
      </xdr:nvSpPr>
      <xdr:spPr>
        <a:xfrm>
          <a:off x="13131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9785388-1D6D-4530-9139-A5B31CA0D88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30649018-6D7F-4C66-9E81-B0FCE370DDE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920D769-23B8-47C9-93CC-0183F9470BE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598C1A42-256C-47E3-8125-2AF8E32E224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8D1F900-8F62-4886-A564-D4E98B0226F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7E66FC78-3BE7-42F8-BB59-D99D208599E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C1100DF-F462-447F-B814-1184927E59C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C0598DC-AF24-4CDE-814F-959EC8B1589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22F591D8-C41B-414A-B4E2-9D95DC8B29A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F1CF209-D1DF-4276-A8BA-A920AE6A51A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118334D-0827-4346-82FD-7617CDBFA05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ADBC2692-68E5-438E-877E-4A91431308B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F4C14E3-8075-4B36-9616-B1DDD759BAB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a:t>
          </a:r>
          <a:r>
            <a:rPr kumimoji="1" lang="en-US" altLang="ja-JP" sz="1100">
              <a:solidFill>
                <a:schemeClr val="dk1"/>
              </a:solidFill>
              <a:effectLst/>
              <a:latin typeface="+mn-lt"/>
              <a:ea typeface="+mn-ea"/>
              <a:cs typeface="+mn-cs"/>
            </a:rPr>
            <a:t>23.52</a:t>
          </a:r>
          <a:r>
            <a:rPr kumimoji="1" lang="ja-JP" altLang="ja-JP" sz="1100">
              <a:solidFill>
                <a:schemeClr val="dk1"/>
              </a:solidFill>
              <a:effectLst/>
              <a:latin typeface="+mn-lt"/>
              <a:ea typeface="+mn-ea"/>
              <a:cs typeface="+mn-cs"/>
            </a:rPr>
            <a:t>は類似団体平均を</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人下回った。今後も住民サービスを低下させることなく、事務事業の効率化・デジタル化を進めつつ適正な定員管理に努めていきたい。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0205E00-AE71-4543-8C04-1A23C62119F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6F6F1A9-EB22-4466-AB8D-E8ECB19084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86FDA51-0982-4E44-A6EF-BD77CFAC3AA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808F6721-8CA5-4EF1-83C5-3F79FE122C9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BF50E06E-BBBA-4F4A-A612-BB491FC1793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93F3315B-B116-4576-9DD9-04A3565434C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D1480CE9-844F-40A9-89FF-D295475F1A5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5B7271F-52C9-44B8-A563-3019CE2F853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1D251A5-585E-4231-A696-04A4E6D105E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C95EBE5A-E382-4D1C-AA40-CE8B877701A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7FA2C905-D780-494A-A043-350F388AF1F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45B051B4-76CC-4396-92D7-D80B2B58AA4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255FC4AE-29CA-45C2-984F-13AF11AA72F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D6A74AD5-035A-49E1-B136-FDE7192731C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F7A0E59B-F802-4A64-874F-97C6F07B955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2FA51E5-6DF2-4C69-B48F-3E182EC0EB1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C9346983-97D8-4DF0-BD3D-6C7BFD0D7C2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6573384-7D27-484C-A768-E2BC5D6C85A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A6C5F02B-7F75-4E62-83F2-1BEC0E62AF38}"/>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32E14B31-B388-4AFE-BB8D-5B8D4FE80E48}"/>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36755C18-9900-47BC-91E3-3506043DD84F}"/>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58C57B69-6E2C-4C9E-919D-D032FECE824C}"/>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9ADF5245-00BE-4956-A6E7-D01731FBEFCA}"/>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80899</xdr:rowOff>
    </xdr:from>
    <xdr:to>
      <xdr:col>81</xdr:col>
      <xdr:colOff>44450</xdr:colOff>
      <xdr:row>60</xdr:row>
      <xdr:rowOff>112268</xdr:rowOff>
    </xdr:to>
    <xdr:cxnSp macro="">
      <xdr:nvCxnSpPr>
        <xdr:cNvPr id="318" name="直線コネクタ 317">
          <a:extLst>
            <a:ext uri="{FF2B5EF4-FFF2-40B4-BE49-F238E27FC236}">
              <a16:creationId xmlns:a16="http://schemas.microsoft.com/office/drawing/2014/main" id="{88BACEEE-7907-4A16-B6B8-A6F3E4B70296}"/>
            </a:ext>
          </a:extLst>
        </xdr:cNvPr>
        <xdr:cNvCxnSpPr/>
      </xdr:nvCxnSpPr>
      <xdr:spPr>
        <a:xfrm>
          <a:off x="16179800" y="1036789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3F5C048C-957A-4AD6-96C0-A2A50EC60F85}"/>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19425ED3-1EAE-423F-BC07-B6D847026A73}"/>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61251</xdr:rowOff>
    </xdr:from>
    <xdr:to>
      <xdr:col>77</xdr:col>
      <xdr:colOff>44450</xdr:colOff>
      <xdr:row>60</xdr:row>
      <xdr:rowOff>80899</xdr:rowOff>
    </xdr:to>
    <xdr:cxnSp macro="">
      <xdr:nvCxnSpPr>
        <xdr:cNvPr id="321" name="直線コネクタ 320">
          <a:extLst>
            <a:ext uri="{FF2B5EF4-FFF2-40B4-BE49-F238E27FC236}">
              <a16:creationId xmlns:a16="http://schemas.microsoft.com/office/drawing/2014/main" id="{3F586AFB-FB06-4A1E-92FC-330A7BB5C59B}"/>
            </a:ext>
          </a:extLst>
        </xdr:cNvPr>
        <xdr:cNvCxnSpPr/>
      </xdr:nvCxnSpPr>
      <xdr:spPr>
        <a:xfrm>
          <a:off x="15290800" y="10348251"/>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40B5356F-9E47-4681-A30E-DAFB024BC4FA}"/>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D33344F9-7661-4FB0-AA03-475B559E4C54}"/>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61251</xdr:rowOff>
    </xdr:from>
    <xdr:to>
      <xdr:col>72</xdr:col>
      <xdr:colOff>203200</xdr:colOff>
      <xdr:row>60</xdr:row>
      <xdr:rowOff>98824</xdr:rowOff>
    </xdr:to>
    <xdr:cxnSp macro="">
      <xdr:nvCxnSpPr>
        <xdr:cNvPr id="324" name="直線コネクタ 323">
          <a:extLst>
            <a:ext uri="{FF2B5EF4-FFF2-40B4-BE49-F238E27FC236}">
              <a16:creationId xmlns:a16="http://schemas.microsoft.com/office/drawing/2014/main" id="{1FAF1F9F-CE3B-4E3A-A44C-A3627347E514}"/>
            </a:ext>
          </a:extLst>
        </xdr:cNvPr>
        <xdr:cNvCxnSpPr/>
      </xdr:nvCxnSpPr>
      <xdr:spPr>
        <a:xfrm flipV="1">
          <a:off x="14401800" y="10348251"/>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1B947C4F-23E3-4D26-9E8A-A2585560CCA7}"/>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CB780AAD-0F2E-4FCE-BA62-A3C171002A26}"/>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98824</xdr:rowOff>
    </xdr:from>
    <xdr:to>
      <xdr:col>68</xdr:col>
      <xdr:colOff>152400</xdr:colOff>
      <xdr:row>60</xdr:row>
      <xdr:rowOff>103650</xdr:rowOff>
    </xdr:to>
    <xdr:cxnSp macro="">
      <xdr:nvCxnSpPr>
        <xdr:cNvPr id="327" name="直線コネクタ 326">
          <a:extLst>
            <a:ext uri="{FF2B5EF4-FFF2-40B4-BE49-F238E27FC236}">
              <a16:creationId xmlns:a16="http://schemas.microsoft.com/office/drawing/2014/main" id="{438BFBE3-F110-4BC9-9814-2AC08D83518A}"/>
            </a:ext>
          </a:extLst>
        </xdr:cNvPr>
        <xdr:cNvCxnSpPr/>
      </xdr:nvCxnSpPr>
      <xdr:spPr>
        <a:xfrm flipV="1">
          <a:off x="13512800" y="103858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EDA2AE4C-934E-453F-9091-7736DC3D0A69}"/>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C6B6BE18-8B6B-4983-BE00-A4AEFB84A103}"/>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277C53FB-AC3C-4231-9073-A86FBD17124A}"/>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EC326515-5610-45EC-9515-BAAD35AD6DCF}"/>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7D6E23C-A862-4597-9DB5-F09B6C714FF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3A89A4A-03B3-40C6-9F09-DF71B944816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24FBA37-E458-4DEE-8278-22C4D921E3D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7E9DFAA-757D-4918-B817-89C164D9995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3B4E79F-A915-4310-9258-183C5F4681A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61468</xdr:rowOff>
    </xdr:from>
    <xdr:to>
      <xdr:col>81</xdr:col>
      <xdr:colOff>95250</xdr:colOff>
      <xdr:row>60</xdr:row>
      <xdr:rowOff>163068</xdr:rowOff>
    </xdr:to>
    <xdr:sp macro="" textlink="">
      <xdr:nvSpPr>
        <xdr:cNvPr id="337" name="楕円 336">
          <a:extLst>
            <a:ext uri="{FF2B5EF4-FFF2-40B4-BE49-F238E27FC236}">
              <a16:creationId xmlns:a16="http://schemas.microsoft.com/office/drawing/2014/main" id="{66E67ACA-7A80-4099-808F-7FC09DC79FAD}"/>
            </a:ext>
          </a:extLst>
        </xdr:cNvPr>
        <xdr:cNvSpPr/>
      </xdr:nvSpPr>
      <xdr:spPr>
        <a:xfrm>
          <a:off x="16967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77995</xdr:rowOff>
    </xdr:from>
    <xdr:ext cx="762000" cy="259045"/>
    <xdr:sp macro="" textlink="">
      <xdr:nvSpPr>
        <xdr:cNvPr id="338" name="定員管理の状況該当値テキスト">
          <a:extLst>
            <a:ext uri="{FF2B5EF4-FFF2-40B4-BE49-F238E27FC236}">
              <a16:creationId xmlns:a16="http://schemas.microsoft.com/office/drawing/2014/main" id="{818F017D-A5F5-4ADB-89A1-39AB6C1B4774}"/>
            </a:ext>
          </a:extLst>
        </xdr:cNvPr>
        <xdr:cNvSpPr txBox="1"/>
      </xdr:nvSpPr>
      <xdr:spPr>
        <a:xfrm>
          <a:off x="17106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30099</xdr:rowOff>
    </xdr:from>
    <xdr:to>
      <xdr:col>77</xdr:col>
      <xdr:colOff>95250</xdr:colOff>
      <xdr:row>60</xdr:row>
      <xdr:rowOff>131699</xdr:rowOff>
    </xdr:to>
    <xdr:sp macro="" textlink="">
      <xdr:nvSpPr>
        <xdr:cNvPr id="339" name="楕円 338">
          <a:extLst>
            <a:ext uri="{FF2B5EF4-FFF2-40B4-BE49-F238E27FC236}">
              <a16:creationId xmlns:a16="http://schemas.microsoft.com/office/drawing/2014/main" id="{2F9DCAED-2A19-431C-A8BB-730BB841FC30}"/>
            </a:ext>
          </a:extLst>
        </xdr:cNvPr>
        <xdr:cNvSpPr/>
      </xdr:nvSpPr>
      <xdr:spPr>
        <a:xfrm>
          <a:off x="16129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141876</xdr:rowOff>
    </xdr:from>
    <xdr:ext cx="736600" cy="259045"/>
    <xdr:sp macro="" textlink="">
      <xdr:nvSpPr>
        <xdr:cNvPr id="340" name="テキスト ボックス 339">
          <a:extLst>
            <a:ext uri="{FF2B5EF4-FFF2-40B4-BE49-F238E27FC236}">
              <a16:creationId xmlns:a16="http://schemas.microsoft.com/office/drawing/2014/main" id="{CB6B60B0-102C-4166-8CB2-AC0CE163FE42}"/>
            </a:ext>
          </a:extLst>
        </xdr:cNvPr>
        <xdr:cNvSpPr txBox="1"/>
      </xdr:nvSpPr>
      <xdr:spPr>
        <a:xfrm>
          <a:off x="15798800" y="1008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10451</xdr:rowOff>
    </xdr:from>
    <xdr:to>
      <xdr:col>73</xdr:col>
      <xdr:colOff>44450</xdr:colOff>
      <xdr:row>60</xdr:row>
      <xdr:rowOff>112051</xdr:rowOff>
    </xdr:to>
    <xdr:sp macro="" textlink="">
      <xdr:nvSpPr>
        <xdr:cNvPr id="341" name="楕円 340">
          <a:extLst>
            <a:ext uri="{FF2B5EF4-FFF2-40B4-BE49-F238E27FC236}">
              <a16:creationId xmlns:a16="http://schemas.microsoft.com/office/drawing/2014/main" id="{E2DC0F9A-19D4-43D1-9B5C-07BEF078E4E9}"/>
            </a:ext>
          </a:extLst>
        </xdr:cNvPr>
        <xdr:cNvSpPr/>
      </xdr:nvSpPr>
      <xdr:spPr>
        <a:xfrm>
          <a:off x="15240000" y="102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122228</xdr:rowOff>
    </xdr:from>
    <xdr:ext cx="762000" cy="259045"/>
    <xdr:sp macro="" textlink="">
      <xdr:nvSpPr>
        <xdr:cNvPr id="342" name="テキスト ボックス 341">
          <a:extLst>
            <a:ext uri="{FF2B5EF4-FFF2-40B4-BE49-F238E27FC236}">
              <a16:creationId xmlns:a16="http://schemas.microsoft.com/office/drawing/2014/main" id="{190A02B2-13E4-496F-8CE9-F844E874A15C}"/>
            </a:ext>
          </a:extLst>
        </xdr:cNvPr>
        <xdr:cNvSpPr txBox="1"/>
      </xdr:nvSpPr>
      <xdr:spPr>
        <a:xfrm>
          <a:off x="14909800" y="1006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48024</xdr:rowOff>
    </xdr:from>
    <xdr:to>
      <xdr:col>68</xdr:col>
      <xdr:colOff>203200</xdr:colOff>
      <xdr:row>60</xdr:row>
      <xdr:rowOff>149624</xdr:rowOff>
    </xdr:to>
    <xdr:sp macro="" textlink="">
      <xdr:nvSpPr>
        <xdr:cNvPr id="343" name="楕円 342">
          <a:extLst>
            <a:ext uri="{FF2B5EF4-FFF2-40B4-BE49-F238E27FC236}">
              <a16:creationId xmlns:a16="http://schemas.microsoft.com/office/drawing/2014/main" id="{EA8E0A67-9C28-4D7C-BB65-0B32ADB1C669}"/>
            </a:ext>
          </a:extLst>
        </xdr:cNvPr>
        <xdr:cNvSpPr/>
      </xdr:nvSpPr>
      <xdr:spPr>
        <a:xfrm>
          <a:off x="14351000" y="103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134401</xdr:rowOff>
    </xdr:from>
    <xdr:ext cx="762000" cy="259045"/>
    <xdr:sp macro="" textlink="">
      <xdr:nvSpPr>
        <xdr:cNvPr id="344" name="テキスト ボックス 343">
          <a:extLst>
            <a:ext uri="{FF2B5EF4-FFF2-40B4-BE49-F238E27FC236}">
              <a16:creationId xmlns:a16="http://schemas.microsoft.com/office/drawing/2014/main" id="{4E0CD842-7E7C-4BFE-B847-7E55CC5ACDE9}"/>
            </a:ext>
          </a:extLst>
        </xdr:cNvPr>
        <xdr:cNvSpPr txBox="1"/>
      </xdr:nvSpPr>
      <xdr:spPr>
        <a:xfrm>
          <a:off x="14020800" y="1042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52850</xdr:rowOff>
    </xdr:from>
    <xdr:to>
      <xdr:col>64</xdr:col>
      <xdr:colOff>152400</xdr:colOff>
      <xdr:row>60</xdr:row>
      <xdr:rowOff>154450</xdr:rowOff>
    </xdr:to>
    <xdr:sp macro="" textlink="">
      <xdr:nvSpPr>
        <xdr:cNvPr id="345" name="楕円 344">
          <a:extLst>
            <a:ext uri="{FF2B5EF4-FFF2-40B4-BE49-F238E27FC236}">
              <a16:creationId xmlns:a16="http://schemas.microsoft.com/office/drawing/2014/main" id="{4C2912C5-C179-4E95-B7AC-B701073BDE80}"/>
            </a:ext>
          </a:extLst>
        </xdr:cNvPr>
        <xdr:cNvSpPr/>
      </xdr:nvSpPr>
      <xdr:spPr>
        <a:xfrm>
          <a:off x="13462000" y="103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139227</xdr:rowOff>
    </xdr:from>
    <xdr:ext cx="762000" cy="259045"/>
    <xdr:sp macro="" textlink="">
      <xdr:nvSpPr>
        <xdr:cNvPr id="346" name="テキスト ボックス 345">
          <a:extLst>
            <a:ext uri="{FF2B5EF4-FFF2-40B4-BE49-F238E27FC236}">
              <a16:creationId xmlns:a16="http://schemas.microsoft.com/office/drawing/2014/main" id="{A992BD4F-1956-400A-B484-37597ECB5190}"/>
            </a:ext>
          </a:extLst>
        </xdr:cNvPr>
        <xdr:cNvSpPr txBox="1"/>
      </xdr:nvSpPr>
      <xdr:spPr>
        <a:xfrm>
          <a:off x="13131800" y="104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71FDCBE-BF3F-47FF-8510-A2EB191A654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0DA7D9A-8F40-4696-B9C4-EA173D1D622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411B45A-4BB3-4C0D-8A51-EE7F5ECE897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5B38B3F-5845-40F0-893C-4A47654D399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D2CA0033-1FCB-430C-93CC-FD5E75E0ADD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D367AD6-003A-44D7-A261-C3E3E0CB7AA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3A2380A-21F9-4684-9CF5-0AB4F76B1EF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3B521D8-B9B7-4534-B69B-75E8A53790C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A953AEC-D2DC-4A7C-8526-B64101D2AD6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106E18A-12C7-4D6A-93D8-46FC76D5B4C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24E4485-1046-441C-ABC0-63A2CA56D10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19A8A4D-0647-4916-AB4F-42828E6F26A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3141DC3-0950-4529-B8B3-8FD809B4069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ポイント改善され元利償還金は約</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万円の減となった。ここ数年元金償還額を超える地方債の新規発行が続いていたため、今後増加に転じていくことは容易に想像できる。今後も継続的に事業の精査・見直しを図り、健全化を進めていくために地方債の発行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56C0E5F-465B-4253-BA29-64C47934B82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3199817-CB05-4774-B030-225D6300986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9B5CABD-55A9-4EAA-A632-EED2C48AF8D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A0AE6701-9E2F-4550-9096-B9D597B7799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F58FFBA-F529-456B-81C9-2A8A445E3B6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3FE5571E-6091-4A0C-BCD1-9F939045974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72587FF6-3B71-4C50-8633-165FC3AC361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54D72EFB-A710-4000-83CC-E43A2FC66F3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D1BE931D-F006-4736-9F9A-78687AB0517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4BB0DF53-3B59-45E0-8E6B-8CE78628B9A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558970F8-FC51-449D-A2F3-CA9C8893556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022F562-ACD7-45D1-B5C7-3F51C339D57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7F3B0AC5-0AEB-415B-B053-4B79883ADFB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EDA7879F-81D8-4C62-A11F-A67EDAC9C9D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F271429D-7970-44CD-B2BB-66BD8C0161C1}"/>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2F11362E-27D8-481A-80A0-CDCA331D5371}"/>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CAB29ECB-D7CC-4B0F-BF2C-76FA52314DD2}"/>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126593E4-7873-43D3-918D-17880F254196}"/>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21CA31F3-26C4-4C08-AC10-6F535C8B2BE2}"/>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79" name="直線コネクタ 378">
          <a:extLst>
            <a:ext uri="{FF2B5EF4-FFF2-40B4-BE49-F238E27FC236}">
              <a16:creationId xmlns:a16="http://schemas.microsoft.com/office/drawing/2014/main" id="{EFA17C0F-F1C5-4D5E-9BF2-6F6BFC60F480}"/>
            </a:ext>
          </a:extLst>
        </xdr:cNvPr>
        <xdr:cNvCxnSpPr/>
      </xdr:nvCxnSpPr>
      <xdr:spPr>
        <a:xfrm flipV="1">
          <a:off x="16179800" y="707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193689A7-FEB7-4981-96CE-3EAD6868644B}"/>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620A8194-FB6E-4F0F-AA0B-B9152B22C629}"/>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124460</xdr:rowOff>
    </xdr:to>
    <xdr:cxnSp macro="">
      <xdr:nvCxnSpPr>
        <xdr:cNvPr id="382" name="直線コネクタ 381">
          <a:extLst>
            <a:ext uri="{FF2B5EF4-FFF2-40B4-BE49-F238E27FC236}">
              <a16:creationId xmlns:a16="http://schemas.microsoft.com/office/drawing/2014/main" id="{EAAFB7A3-8BD2-4BC4-9EBF-CB12176EC38F}"/>
            </a:ext>
          </a:extLst>
        </xdr:cNvPr>
        <xdr:cNvCxnSpPr/>
      </xdr:nvCxnSpPr>
      <xdr:spPr>
        <a:xfrm flipV="1">
          <a:off x="15290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CF95A07D-AC42-4029-A5B8-2B427DB6F6D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F15D4C07-ACE7-447F-8898-228E69272C5C}"/>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5" name="直線コネクタ 384">
          <a:extLst>
            <a:ext uri="{FF2B5EF4-FFF2-40B4-BE49-F238E27FC236}">
              <a16:creationId xmlns:a16="http://schemas.microsoft.com/office/drawing/2014/main" id="{0D61CC29-6A70-4A00-A739-04E35008800E}"/>
            </a:ext>
          </a:extLst>
        </xdr:cNvPr>
        <xdr:cNvCxnSpPr/>
      </xdr:nvCxnSpPr>
      <xdr:spPr>
        <a:xfrm flipV="1">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F27B991-5B9D-4137-B7BC-3780883F2CD2}"/>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9DF68693-9BB0-4319-854D-0F9F04E83124}"/>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75D44E3C-484B-4D30-B81E-CDD356C02272}"/>
            </a:ext>
          </a:extLst>
        </xdr:cNvPr>
        <xdr:cNvCxnSpPr/>
      </xdr:nvCxnSpPr>
      <xdr:spPr>
        <a:xfrm flipV="1">
          <a:off x="13512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2CD89E88-1A07-478E-A9BA-9F903D8D91B7}"/>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F56CC064-24AB-485C-9278-049B196EFB71}"/>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A5D8C6CA-B811-4AA7-9AAA-9639421163C5}"/>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B8231EC6-50CF-4000-BD90-0EE35CCCEA94}"/>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3746508-E5C2-43C8-B303-F8DF59EFE38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0D8FFDE-16E1-48A8-8EB9-E0A1D850D1A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054746E-D5C9-4B93-93A5-C0F4E481DB4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FD710A0-841D-4E5A-B25F-5C1E07BC354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4B1E528-567B-40A4-9CD2-98648A8E036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8" name="楕円 397">
          <a:extLst>
            <a:ext uri="{FF2B5EF4-FFF2-40B4-BE49-F238E27FC236}">
              <a16:creationId xmlns:a16="http://schemas.microsoft.com/office/drawing/2014/main" id="{CC868CC8-1EE0-4B69-985B-4875AFFED8A2}"/>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9" name="公債費負担の状況該当値テキスト">
          <a:extLst>
            <a:ext uri="{FF2B5EF4-FFF2-40B4-BE49-F238E27FC236}">
              <a16:creationId xmlns:a16="http://schemas.microsoft.com/office/drawing/2014/main" id="{2EDB5178-85F8-4DC8-91F0-EE8EE6044ABD}"/>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id="{68ABEA7A-A4E5-42DD-B57C-33F3FE049809}"/>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1" name="テキスト ボックス 400">
          <a:extLst>
            <a:ext uri="{FF2B5EF4-FFF2-40B4-BE49-F238E27FC236}">
              <a16:creationId xmlns:a16="http://schemas.microsoft.com/office/drawing/2014/main" id="{6C82A1AC-E618-4871-94AD-88A23444872D}"/>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2" name="楕円 401">
          <a:extLst>
            <a:ext uri="{FF2B5EF4-FFF2-40B4-BE49-F238E27FC236}">
              <a16:creationId xmlns:a16="http://schemas.microsoft.com/office/drawing/2014/main" id="{C7F8B9E7-66F4-4C0E-AD0C-276BDE9599B3}"/>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3" name="テキスト ボックス 402">
          <a:extLst>
            <a:ext uri="{FF2B5EF4-FFF2-40B4-BE49-F238E27FC236}">
              <a16:creationId xmlns:a16="http://schemas.microsoft.com/office/drawing/2014/main" id="{A087BDED-7A20-465D-BE70-A108F3AF066B}"/>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4" name="楕円 403">
          <a:extLst>
            <a:ext uri="{FF2B5EF4-FFF2-40B4-BE49-F238E27FC236}">
              <a16:creationId xmlns:a16="http://schemas.microsoft.com/office/drawing/2014/main" id="{07A0E3DA-6FD0-44FF-B5E5-454AB0A916DC}"/>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5" name="テキスト ボックス 404">
          <a:extLst>
            <a:ext uri="{FF2B5EF4-FFF2-40B4-BE49-F238E27FC236}">
              <a16:creationId xmlns:a16="http://schemas.microsoft.com/office/drawing/2014/main" id="{AA7E4A8F-051D-4AF0-B829-862A34AB4C4B}"/>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a:extLst>
            <a:ext uri="{FF2B5EF4-FFF2-40B4-BE49-F238E27FC236}">
              <a16:creationId xmlns:a16="http://schemas.microsoft.com/office/drawing/2014/main" id="{2D436ACE-4A7C-4478-9D80-B2EECAB67BB5}"/>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BCF85C75-DFAD-4646-B118-D8BE2D274863}"/>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ECD150E1-9D71-4D85-80D3-F98A43121F3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0A5FCC7-A0ED-43E5-866F-7783A78DE06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6DFCA00C-0A20-44D5-B670-66DE824B430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D5AD9F12-6B87-45C2-8773-CC8520C4F34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FA545DCB-8D8A-405C-9C0D-221C660D4EE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AF42083-D2E3-4423-93F2-257161BE909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B3FD1848-AE94-48ED-AA9A-9479D4F2CB3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E742A8A-979E-46F3-90BB-E58E9776322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A004EB5-0006-42EB-9C27-EEF8C7F0937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C1B687B-4D3E-42B9-AEB6-0DE7DB38A78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7B25B9F-46AB-439C-B0C6-4FE5A0F61F8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E9F3BAE6-670C-4F0E-902B-A34965A1B9A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A785CE0E-4474-4CC6-81A0-6D984EC9DC6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％は、前年、前々年度と同数値であった。充当可能基金は前年度から</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百万円の増となった。将来負担比率は今後も</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％を維持できるように、事業の必要性・妥当性、優先順位等を精査しながら地方債の新規発行抑制に努め、後世への負担を少しでも軽減できるよう努めていきたい。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124EA11-C7E0-4371-A56B-6664B5DE51C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1460FC8-D244-48D6-8958-000451B85C7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81EAE1F-8A53-41AE-99CB-1D8009855BD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80173421-0F8E-4C0F-A459-7229551B6B9B}"/>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D5B9F6E3-A5B7-416B-BF50-7A0BC739AE2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68F685EF-CBD0-46CB-BD3C-51230ED662F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423E29C-62CE-4BE5-9199-58E52CD35F2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6CABDCE-4169-4C4C-8716-C9A5F77FE48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CA94EE0F-2AC1-4886-BFBF-3F10F9FA232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34FF05AE-E631-41C2-B937-95E71FB7BFD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1B754958-95FA-45C7-8C50-B1C3D148C32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CE310C37-9B14-4655-BEA6-AFCBE4DE412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9B0689E0-A704-4E33-866C-422FEAC9E3D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92F41924-8688-4EB8-826C-6F068A90794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3335695-9F75-4847-9552-F24C798E9A3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36105B8D-79BC-4244-8A46-873F5B2DA35F}"/>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76D33E7E-B4E7-49B6-9F85-FD5052AA9B1E}"/>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830E6FE2-8556-4368-918B-99B5E8553BEF}"/>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8A85DA45-3309-47AC-A02F-2F0D11E9F43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BEBF193-49CA-4A67-A251-1C14FB8AFE3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145838</xdr:rowOff>
    </xdr:from>
    <xdr:to>
      <xdr:col>68</xdr:col>
      <xdr:colOff>152400</xdr:colOff>
      <xdr:row>14</xdr:row>
      <xdr:rowOff>132574</xdr:rowOff>
    </xdr:to>
    <xdr:cxnSp macro="">
      <xdr:nvCxnSpPr>
        <xdr:cNvPr id="441" name="直線コネクタ 440">
          <a:extLst>
            <a:ext uri="{FF2B5EF4-FFF2-40B4-BE49-F238E27FC236}">
              <a16:creationId xmlns:a16="http://schemas.microsoft.com/office/drawing/2014/main" id="{76FB3FEE-7C09-4873-A589-EADB474EA3FA}"/>
            </a:ext>
          </a:extLst>
        </xdr:cNvPr>
        <xdr:cNvCxnSpPr/>
      </xdr:nvCxnSpPr>
      <xdr:spPr>
        <a:xfrm flipV="1">
          <a:off x="13512800" y="2374688"/>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E5209D77-861F-42F4-BF5D-8E61E2907517}"/>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F8C6BF6-4C2A-44AA-A26F-51BC02F9775E}"/>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FD5B9AB6-169A-4397-A26E-A9C87C3CA84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8F97A6DE-0577-499D-BB1B-B111A80B7E52}"/>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B47B6CAE-9B6A-44A9-8FDE-3639F0EE99B1}"/>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8E759E34-7D79-4E1B-8C39-6AC2C6E3A90D}"/>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CD827E85-B820-490A-A800-93AFFAFAB9D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2FF00AA3-97CC-4460-B0E4-A9B3444B4CC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8EBED957-4965-4F41-BE72-9B78ADA41FF7}"/>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E680A795-4504-4E60-9525-C1D72D4C9D7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E6137D2-499F-44BD-AE0A-136A6442EF9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C38B2DD-DADA-45D1-9C5C-BCA64BFCC6C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2DE13E9-DB73-434C-9FC6-B73AC1B571C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1F98076-8655-41CF-B459-B7B7F460237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9A572EE-B7F6-4C04-96DD-3B1824AB867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95038</xdr:rowOff>
    </xdr:from>
    <xdr:to>
      <xdr:col>68</xdr:col>
      <xdr:colOff>203200</xdr:colOff>
      <xdr:row>14</xdr:row>
      <xdr:rowOff>25188</xdr:rowOff>
    </xdr:to>
    <xdr:sp macro="" textlink="">
      <xdr:nvSpPr>
        <xdr:cNvPr id="457" name="楕円 456">
          <a:extLst>
            <a:ext uri="{FF2B5EF4-FFF2-40B4-BE49-F238E27FC236}">
              <a16:creationId xmlns:a16="http://schemas.microsoft.com/office/drawing/2014/main" id="{2BBC637D-5E84-45D6-B977-8955C9A9146B}"/>
            </a:ext>
          </a:extLst>
        </xdr:cNvPr>
        <xdr:cNvSpPr/>
      </xdr:nvSpPr>
      <xdr:spPr>
        <a:xfrm>
          <a:off x="14351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9965</xdr:rowOff>
    </xdr:from>
    <xdr:ext cx="762000" cy="259045"/>
    <xdr:sp macro="" textlink="">
      <xdr:nvSpPr>
        <xdr:cNvPr id="458" name="テキスト ボックス 457">
          <a:extLst>
            <a:ext uri="{FF2B5EF4-FFF2-40B4-BE49-F238E27FC236}">
              <a16:creationId xmlns:a16="http://schemas.microsoft.com/office/drawing/2014/main" id="{B5626A70-2965-49BD-8D4D-95F277230C0D}"/>
            </a:ext>
          </a:extLst>
        </xdr:cNvPr>
        <xdr:cNvSpPr txBox="1"/>
      </xdr:nvSpPr>
      <xdr:spPr>
        <a:xfrm>
          <a:off x="140208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81774</xdr:rowOff>
    </xdr:from>
    <xdr:to>
      <xdr:col>64</xdr:col>
      <xdr:colOff>152400</xdr:colOff>
      <xdr:row>15</xdr:row>
      <xdr:rowOff>11924</xdr:rowOff>
    </xdr:to>
    <xdr:sp macro="" textlink="">
      <xdr:nvSpPr>
        <xdr:cNvPr id="459" name="楕円 458">
          <a:extLst>
            <a:ext uri="{FF2B5EF4-FFF2-40B4-BE49-F238E27FC236}">
              <a16:creationId xmlns:a16="http://schemas.microsoft.com/office/drawing/2014/main" id="{A5E1F6B7-266A-4494-9BCB-EC2805CC2E4A}"/>
            </a:ext>
          </a:extLst>
        </xdr:cNvPr>
        <xdr:cNvSpPr/>
      </xdr:nvSpPr>
      <xdr:spPr>
        <a:xfrm>
          <a:off x="13462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168151</xdr:rowOff>
    </xdr:from>
    <xdr:ext cx="762000" cy="259045"/>
    <xdr:sp macro="" textlink="">
      <xdr:nvSpPr>
        <xdr:cNvPr id="460" name="テキスト ボックス 459">
          <a:extLst>
            <a:ext uri="{FF2B5EF4-FFF2-40B4-BE49-F238E27FC236}">
              <a16:creationId xmlns:a16="http://schemas.microsoft.com/office/drawing/2014/main" id="{0EC3B2A1-E9E4-487E-B67E-71B3487084D4}"/>
            </a:ext>
          </a:extLst>
        </xdr:cNvPr>
        <xdr:cNvSpPr txBox="1"/>
      </xdr:nvSpPr>
      <xdr:spPr>
        <a:xfrm>
          <a:off x="13131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
2,204
150.77
3,285,761
3,086,127
197,727
1,991,168
2,797,719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ポイント増となっている。決算額については前年度から約</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万円減となっている。今後も定員管理計画に基づき適正な職員数を保ち、人件費の圧縮に努めていきたい。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％減少している。今後も事務事業の更なる見直しや、施設の統廃合等による需用費の圧縮を図り、経費の節減・削減に努めていきたい。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02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0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57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03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ポイント下回ったが、前年度と比較すると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ポイント上回った。経常経費充当一般財源等も前年度と比較して増となっている。引続き経費削減に努めていきたい。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％は類似団体平均を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ポイント上回ったが、前年度と比較すると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ポイント減少した。類似団体平均を上回ったのは、令和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年度からの繰越が約</a:t>
          </a:r>
          <a:r>
            <a:rPr kumimoji="1" lang="en-US" altLang="ja-JP" sz="1200">
              <a:latin typeface="ＭＳ Ｐゴシック" panose="020B0600070205080204" pitchFamily="50" charset="-128"/>
              <a:ea typeface="ＭＳ Ｐゴシック" panose="020B0600070205080204" pitchFamily="50" charset="-128"/>
            </a:rPr>
            <a:t>2,200</a:t>
          </a:r>
          <a:r>
            <a:rPr kumimoji="1" lang="ja-JP" altLang="en-US" sz="1200">
              <a:latin typeface="ＭＳ Ｐゴシック" panose="020B0600070205080204" pitchFamily="50" charset="-128"/>
              <a:ea typeface="ＭＳ Ｐゴシック" panose="020B0600070205080204" pitchFamily="50" charset="-128"/>
            </a:rPr>
            <a:t>万円あったことが要因と考えられる。また簡易水道特別会計への繰出金が増となったが、企業会計全体をみれば前年度から若干ではあるが減となっていることから、独立採算の原則に立ち返り、料金の見直しや経費の削減等で健全化を図り、普通会計からの負担額を減らしていけるよう努めていきたい。</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46990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46990</xdr:rowOff>
    </xdr:from>
    <xdr:to>
      <xdr:col>78</xdr:col>
      <xdr:colOff>69850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91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29845</xdr:rowOff>
    </xdr:from>
    <xdr:to>
      <xdr:col>73</xdr:col>
      <xdr:colOff>180975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3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28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82567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150495</xdr:rowOff>
    </xdr:from>
    <xdr:to>
      <xdr:col>69</xdr:col>
      <xdr:colOff>142875</xdr:colOff>
      <xdr:row>58</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た。これは村の団体への補助金が新型コロナウイルスの影響で減額となったり、団体が活動を控えたり、規模を縮小しておこなったことが要因と考えられる。今後も必要性が低いと考えられる補助金を見直し、経費削減に努めていきたい。</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124714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20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129286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30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ポイントは、類似団体平均を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ポイント下回った。過去の大規模事業にかかる償還が順次終了し、数値の改善は見られるが、近年は地方債の発行が続いており、公債費のピークが令和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年となることが見込まれる。今後においても、事業の精査・見直し等を図りながら、計画的な地方債の発行と抑制に努めていきたい。</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20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a:t>
          </a:r>
          <a:r>
            <a:rPr kumimoji="1" lang="en-US" altLang="ja-JP" sz="1300">
              <a:latin typeface="ＭＳ Ｐゴシック" panose="020B0600070205080204" pitchFamily="50" charset="-128"/>
              <a:ea typeface="ＭＳ Ｐゴシック" panose="020B0600070205080204" pitchFamily="50" charset="-128"/>
            </a:rPr>
            <a:t>63.9%</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ポイント下回った。前年度と比較しても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％下降した。類似団体の平均を上回る人件費、物件費の更なる抑制が課題であり、住民サービスの低下を招くことが無いよう、行財政改革を進めていくことが必要である。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66039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200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391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12716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159606</xdr:rowOff>
    </xdr:from>
    <xdr:to>
      <xdr:col>29</xdr:col>
      <xdr:colOff>127000</xdr:colOff>
      <xdr:row>19</xdr:row>
      <xdr:rowOff>35446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93331"/>
          <a:ext cx="647700" cy="4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144383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7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157574</xdr:rowOff>
    </xdr:from>
    <xdr:to>
      <xdr:col>26</xdr:col>
      <xdr:colOff>50800</xdr:colOff>
      <xdr:row>19</xdr:row>
      <xdr:rowOff>35446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91299"/>
          <a:ext cx="698500" cy="4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157574</xdr:rowOff>
    </xdr:from>
    <xdr:to>
      <xdr:col>22</xdr:col>
      <xdr:colOff>114300</xdr:colOff>
      <xdr:row>19</xdr:row>
      <xdr:rowOff>18756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1299"/>
          <a:ext cx="698500" cy="3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18756</xdr:rowOff>
    </xdr:from>
    <xdr:to>
      <xdr:col>18</xdr:col>
      <xdr:colOff>177800</xdr:colOff>
      <xdr:row>19</xdr:row>
      <xdr:rowOff>29135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3931"/>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108806</xdr:rowOff>
    </xdr:from>
    <xdr:to>
      <xdr:col>29</xdr:col>
      <xdr:colOff>177800</xdr:colOff>
      <xdr:row>19</xdr:row>
      <xdr:rowOff>38956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125333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156096</xdr:rowOff>
    </xdr:from>
    <xdr:to>
      <xdr:col>26</xdr:col>
      <xdr:colOff>101600</xdr:colOff>
      <xdr:row>19</xdr:row>
      <xdr:rowOff>86246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71023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6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106774</xdr:rowOff>
    </xdr:from>
    <xdr:to>
      <xdr:col>22</xdr:col>
      <xdr:colOff>165100</xdr:colOff>
      <xdr:row>19</xdr:row>
      <xdr:rowOff>36924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47101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0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139406</xdr:rowOff>
    </xdr:from>
    <xdr:to>
      <xdr:col>19</xdr:col>
      <xdr:colOff>38100</xdr:colOff>
      <xdr:row>19</xdr:row>
      <xdr:rowOff>69556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79733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149785</xdr:rowOff>
    </xdr:from>
    <xdr:to>
      <xdr:col>15</xdr:col>
      <xdr:colOff>101600</xdr:colOff>
      <xdr:row>19</xdr:row>
      <xdr:rowOff>79935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3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90112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5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138549</xdr:rowOff>
    </xdr:from>
    <xdr:to>
      <xdr:col>29</xdr:col>
      <xdr:colOff>127000</xdr:colOff>
      <xdr:row>37</xdr:row>
      <xdr:rowOff>150692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63249"/>
          <a:ext cx="647700" cy="12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150692</xdr:rowOff>
    </xdr:from>
    <xdr:to>
      <xdr:col>26</xdr:col>
      <xdr:colOff>50800</xdr:colOff>
      <xdr:row>37</xdr:row>
      <xdr:rowOff>154386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75392"/>
          <a:ext cx="698500" cy="3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144132</xdr:rowOff>
    </xdr:from>
    <xdr:to>
      <xdr:col>22</xdr:col>
      <xdr:colOff>114300</xdr:colOff>
      <xdr:row>37</xdr:row>
      <xdr:rowOff>154386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68832"/>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142851</xdr:rowOff>
    </xdr:from>
    <xdr:to>
      <xdr:col>18</xdr:col>
      <xdr:colOff>177800</xdr:colOff>
      <xdr:row>37</xdr:row>
      <xdr:rowOff>144132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67551"/>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87749</xdr:rowOff>
    </xdr:from>
    <xdr:to>
      <xdr:col>29</xdr:col>
      <xdr:colOff>177800</xdr:colOff>
      <xdr:row>37</xdr:row>
      <xdr:rowOff>189349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1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59826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8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99892</xdr:rowOff>
    </xdr:from>
    <xdr:to>
      <xdr:col>26</xdr:col>
      <xdr:colOff>101600</xdr:colOff>
      <xdr:row>37</xdr:row>
      <xdr:rowOff>201492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2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186269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1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103586</xdr:rowOff>
    </xdr:from>
    <xdr:to>
      <xdr:col>22</xdr:col>
      <xdr:colOff>165100</xdr:colOff>
      <xdr:row>37</xdr:row>
      <xdr:rowOff>205186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189963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1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93332</xdr:rowOff>
    </xdr:from>
    <xdr:to>
      <xdr:col>19</xdr:col>
      <xdr:colOff>38100</xdr:colOff>
      <xdr:row>37</xdr:row>
      <xdr:rowOff>194932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33659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92051</xdr:rowOff>
    </xdr:from>
    <xdr:to>
      <xdr:col>15</xdr:col>
      <xdr:colOff>101600</xdr:colOff>
      <xdr:row>37</xdr:row>
      <xdr:rowOff>193651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1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32378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
2,204
150.77
3,285,761
3,086,127
197,727
1,991,168
2,797,719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92027</xdr:rowOff>
    </xdr:from>
    <xdr:to>
      <xdr:col>24</xdr:col>
      <xdr:colOff>63500</xdr:colOff>
      <xdr:row>36</xdr:row>
      <xdr:rowOff>107524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4227"/>
          <a:ext cx="8382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87562</xdr:rowOff>
    </xdr:from>
    <xdr:to>
      <xdr:col>19</xdr:col>
      <xdr:colOff>177800</xdr:colOff>
      <xdr:row>36</xdr:row>
      <xdr:rowOff>107524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59762"/>
          <a:ext cx="8890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87562</xdr:rowOff>
    </xdr:from>
    <xdr:to>
      <xdr:col>15</xdr:col>
      <xdr:colOff>50800</xdr:colOff>
      <xdr:row>36</xdr:row>
      <xdr:rowOff>161503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59762"/>
          <a:ext cx="8890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161503</xdr:rowOff>
    </xdr:from>
    <xdr:to>
      <xdr:col>10</xdr:col>
      <xdr:colOff>114300</xdr:colOff>
      <xdr:row>36</xdr:row>
      <xdr:rowOff>169881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3703"/>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41227</xdr:rowOff>
    </xdr:from>
    <xdr:to>
      <xdr:col>24</xdr:col>
      <xdr:colOff>114300</xdr:colOff>
      <xdr:row>36</xdr:row>
      <xdr:rowOff>142827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64104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56724</xdr:rowOff>
    </xdr:from>
    <xdr:to>
      <xdr:col>20</xdr:col>
      <xdr:colOff>38100</xdr:colOff>
      <xdr:row>36</xdr:row>
      <xdr:rowOff>158324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36762</xdr:rowOff>
    </xdr:from>
    <xdr:to>
      <xdr:col>15</xdr:col>
      <xdr:colOff>101600</xdr:colOff>
      <xdr:row>36</xdr:row>
      <xdr:rowOff>138362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154889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110703</xdr:rowOff>
    </xdr:from>
    <xdr:to>
      <xdr:col>10</xdr:col>
      <xdr:colOff>165100</xdr:colOff>
      <xdr:row>37</xdr:row>
      <xdr:rowOff>40853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57380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119081</xdr:rowOff>
    </xdr:from>
    <xdr:to>
      <xdr:col>6</xdr:col>
      <xdr:colOff>38100</xdr:colOff>
      <xdr:row>37</xdr:row>
      <xdr:rowOff>49231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65758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48688</xdr:rowOff>
    </xdr:from>
    <xdr:to>
      <xdr:col>24</xdr:col>
      <xdr:colOff>63500</xdr:colOff>
      <xdr:row>58</xdr:row>
      <xdr:rowOff>53003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92788"/>
          <a:ext cx="8382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46647</xdr:rowOff>
    </xdr:from>
    <xdr:to>
      <xdr:col>19</xdr:col>
      <xdr:colOff>177800</xdr:colOff>
      <xdr:row>58</xdr:row>
      <xdr:rowOff>48688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0747"/>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46647</xdr:rowOff>
    </xdr:from>
    <xdr:to>
      <xdr:col>15</xdr:col>
      <xdr:colOff>50800</xdr:colOff>
      <xdr:row>58</xdr:row>
      <xdr:rowOff>61147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0747"/>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61147</xdr:rowOff>
    </xdr:from>
    <xdr:to>
      <xdr:col>10</xdr:col>
      <xdr:colOff>114300</xdr:colOff>
      <xdr:row>58</xdr:row>
      <xdr:rowOff>71253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524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2203</xdr:rowOff>
    </xdr:from>
    <xdr:to>
      <xdr:col>24</xdr:col>
      <xdr:colOff>114300</xdr:colOff>
      <xdr:row>58</xdr:row>
      <xdr:rowOff>103803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88580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169338</xdr:rowOff>
    </xdr:from>
    <xdr:to>
      <xdr:col>20</xdr:col>
      <xdr:colOff>38100</xdr:colOff>
      <xdr:row>58</xdr:row>
      <xdr:rowOff>99488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90615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167297</xdr:rowOff>
    </xdr:from>
    <xdr:to>
      <xdr:col>15</xdr:col>
      <xdr:colOff>101600</xdr:colOff>
      <xdr:row>58</xdr:row>
      <xdr:rowOff>97447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88574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10347</xdr:rowOff>
    </xdr:from>
    <xdr:to>
      <xdr:col>10</xdr:col>
      <xdr:colOff>165100</xdr:colOff>
      <xdr:row>58</xdr:row>
      <xdr:rowOff>111947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103074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20453</xdr:rowOff>
    </xdr:from>
    <xdr:to>
      <xdr:col>6</xdr:col>
      <xdr:colOff>38100</xdr:colOff>
      <xdr:row>58</xdr:row>
      <xdr:rowOff>122053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113180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18520</xdr:rowOff>
    </xdr:from>
    <xdr:to>
      <xdr:col>24</xdr:col>
      <xdr:colOff>63500</xdr:colOff>
      <xdr:row>77</xdr:row>
      <xdr:rowOff>51735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20170"/>
          <a:ext cx="8382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22017</xdr:rowOff>
    </xdr:from>
    <xdr:to>
      <xdr:col>19</xdr:col>
      <xdr:colOff>177800</xdr:colOff>
      <xdr:row>77</xdr:row>
      <xdr:rowOff>51735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2366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22017</xdr:rowOff>
    </xdr:from>
    <xdr:to>
      <xdr:col>15</xdr:col>
      <xdr:colOff>50800</xdr:colOff>
      <xdr:row>77</xdr:row>
      <xdr:rowOff>88830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23667"/>
          <a:ext cx="8890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66954</xdr:rowOff>
    </xdr:from>
    <xdr:to>
      <xdr:col>10</xdr:col>
      <xdr:colOff>114300</xdr:colOff>
      <xdr:row>77</xdr:row>
      <xdr:rowOff>88830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8604"/>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139170</xdr:rowOff>
    </xdr:from>
    <xdr:to>
      <xdr:col>24</xdr:col>
      <xdr:colOff>114300</xdr:colOff>
      <xdr:row>77</xdr:row>
      <xdr:rowOff>69320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117597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935</xdr:rowOff>
    </xdr:from>
    <xdr:to>
      <xdr:col>20</xdr:col>
      <xdr:colOff>38100</xdr:colOff>
      <xdr:row>77</xdr:row>
      <xdr:rowOff>102535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93662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142667</xdr:rowOff>
    </xdr:from>
    <xdr:to>
      <xdr:col>15</xdr:col>
      <xdr:colOff>101600</xdr:colOff>
      <xdr:row>77</xdr:row>
      <xdr:rowOff>72817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63944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38030</xdr:rowOff>
    </xdr:from>
    <xdr:to>
      <xdr:col>10</xdr:col>
      <xdr:colOff>165100</xdr:colOff>
      <xdr:row>77</xdr:row>
      <xdr:rowOff>139630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130757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16154</xdr:rowOff>
    </xdr:from>
    <xdr:to>
      <xdr:col>6</xdr:col>
      <xdr:colOff>38100</xdr:colOff>
      <xdr:row>77</xdr:row>
      <xdr:rowOff>117754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108881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1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158598</xdr:rowOff>
    </xdr:from>
    <xdr:to>
      <xdr:col>24</xdr:col>
      <xdr:colOff>63500</xdr:colOff>
      <xdr:row>95</xdr:row>
      <xdr:rowOff>51902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74898"/>
          <a:ext cx="838200" cy="6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158598</xdr:rowOff>
    </xdr:from>
    <xdr:to>
      <xdr:col>19</xdr:col>
      <xdr:colOff>177800</xdr:colOff>
      <xdr:row>95</xdr:row>
      <xdr:rowOff>141094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74898"/>
          <a:ext cx="889000" cy="1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141094</xdr:rowOff>
    </xdr:from>
    <xdr:to>
      <xdr:col>15</xdr:col>
      <xdr:colOff>50800</xdr:colOff>
      <xdr:row>95</xdr:row>
      <xdr:rowOff>143762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2884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116794</xdr:rowOff>
    </xdr:from>
    <xdr:to>
      <xdr:col>10</xdr:col>
      <xdr:colOff>114300</xdr:colOff>
      <xdr:row>95</xdr:row>
      <xdr:rowOff>143762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04544"/>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1102</xdr:rowOff>
    </xdr:from>
    <xdr:to>
      <xdr:col>24</xdr:col>
      <xdr:colOff>114300</xdr:colOff>
      <xdr:row>95</xdr:row>
      <xdr:rowOff>102702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23979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107798</xdr:rowOff>
    </xdr:from>
    <xdr:to>
      <xdr:col>20</xdr:col>
      <xdr:colOff>38100</xdr:colOff>
      <xdr:row>95</xdr:row>
      <xdr:rowOff>37948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54475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90294</xdr:rowOff>
    </xdr:from>
    <xdr:to>
      <xdr:col>15</xdr:col>
      <xdr:colOff>101600</xdr:colOff>
      <xdr:row>96</xdr:row>
      <xdr:rowOff>20444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36971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92962</xdr:rowOff>
    </xdr:from>
    <xdr:to>
      <xdr:col>10</xdr:col>
      <xdr:colOff>165100</xdr:colOff>
      <xdr:row>96</xdr:row>
      <xdr:rowOff>23112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65994</xdr:rowOff>
    </xdr:from>
    <xdr:to>
      <xdr:col>6</xdr:col>
      <xdr:colOff>38100</xdr:colOff>
      <xdr:row>95</xdr:row>
      <xdr:rowOff>167594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114981</xdr:rowOff>
    </xdr:from>
    <xdr:to>
      <xdr:col>55</xdr:col>
      <xdr:colOff>0</xdr:colOff>
      <xdr:row>37</xdr:row>
      <xdr:rowOff>148210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8631"/>
          <a:ext cx="838200" cy="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113179</xdr:rowOff>
    </xdr:from>
    <xdr:to>
      <xdr:col>50</xdr:col>
      <xdr:colOff>114300</xdr:colOff>
      <xdr:row>37</xdr:row>
      <xdr:rowOff>148210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85379"/>
          <a:ext cx="889000" cy="20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113179</xdr:rowOff>
    </xdr:from>
    <xdr:to>
      <xdr:col>45</xdr:col>
      <xdr:colOff>177800</xdr:colOff>
      <xdr:row>38</xdr:row>
      <xdr:rowOff>1184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85379"/>
          <a:ext cx="889000" cy="2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82521</xdr:rowOff>
    </xdr:from>
    <xdr:to>
      <xdr:col>41</xdr:col>
      <xdr:colOff>50800</xdr:colOff>
      <xdr:row>38</xdr:row>
      <xdr:rowOff>1184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54721"/>
          <a:ext cx="889000" cy="2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64181</xdr:rowOff>
    </xdr:from>
    <xdr:to>
      <xdr:col>55</xdr:col>
      <xdr:colOff>50800</xdr:colOff>
      <xdr:row>37</xdr:row>
      <xdr:rowOff>165781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150558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97410</xdr:rowOff>
    </xdr:from>
    <xdr:to>
      <xdr:col>50</xdr:col>
      <xdr:colOff>165100</xdr:colOff>
      <xdr:row>38</xdr:row>
      <xdr:rowOff>27560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18687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62379</xdr:rowOff>
    </xdr:from>
    <xdr:to>
      <xdr:col>46</xdr:col>
      <xdr:colOff>38100</xdr:colOff>
      <xdr:row>36</xdr:row>
      <xdr:rowOff>163979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155106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121834</xdr:rowOff>
    </xdr:from>
    <xdr:to>
      <xdr:col>41</xdr:col>
      <xdr:colOff>101600</xdr:colOff>
      <xdr:row>38</xdr:row>
      <xdr:rowOff>51984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43111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31721</xdr:rowOff>
    </xdr:from>
    <xdr:to>
      <xdr:col>36</xdr:col>
      <xdr:colOff>165100</xdr:colOff>
      <xdr:row>36</xdr:row>
      <xdr:rowOff>133321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149848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14325</xdr:rowOff>
    </xdr:from>
    <xdr:to>
      <xdr:col>55</xdr:col>
      <xdr:colOff>0</xdr:colOff>
      <xdr:row>57</xdr:row>
      <xdr:rowOff>102812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86975"/>
          <a:ext cx="838200" cy="8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89368</xdr:rowOff>
    </xdr:from>
    <xdr:to>
      <xdr:col>50</xdr:col>
      <xdr:colOff>114300</xdr:colOff>
      <xdr:row>57</xdr:row>
      <xdr:rowOff>102812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62018"/>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89368</xdr:rowOff>
    </xdr:from>
    <xdr:to>
      <xdr:col>45</xdr:col>
      <xdr:colOff>177800</xdr:colOff>
      <xdr:row>57</xdr:row>
      <xdr:rowOff>125105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62018"/>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125105</xdr:rowOff>
    </xdr:from>
    <xdr:to>
      <xdr:col>41</xdr:col>
      <xdr:colOff>50800</xdr:colOff>
      <xdr:row>57</xdr:row>
      <xdr:rowOff>130945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97755"/>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134975</xdr:rowOff>
    </xdr:from>
    <xdr:to>
      <xdr:col>55</xdr:col>
      <xdr:colOff>50800</xdr:colOff>
      <xdr:row>57</xdr:row>
      <xdr:rowOff>65125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157852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8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52012</xdr:rowOff>
    </xdr:from>
    <xdr:to>
      <xdr:col>50</xdr:col>
      <xdr:colOff>165100</xdr:colOff>
      <xdr:row>57</xdr:row>
      <xdr:rowOff>153612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144739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1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38568</xdr:rowOff>
    </xdr:from>
    <xdr:to>
      <xdr:col>46</xdr:col>
      <xdr:colOff>38100</xdr:colOff>
      <xdr:row>57</xdr:row>
      <xdr:rowOff>140168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131295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0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74305</xdr:rowOff>
    </xdr:from>
    <xdr:to>
      <xdr:col>41</xdr:col>
      <xdr:colOff>101600</xdr:colOff>
      <xdr:row>58</xdr:row>
      <xdr:rowOff>4455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167032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3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80145</xdr:rowOff>
    </xdr:from>
    <xdr:to>
      <xdr:col>36</xdr:col>
      <xdr:colOff>165100</xdr:colOff>
      <xdr:row>58</xdr:row>
      <xdr:rowOff>10295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4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8074</xdr:rowOff>
    </xdr:from>
    <xdr:to>
      <xdr:col>55</xdr:col>
      <xdr:colOff>0</xdr:colOff>
      <xdr:row>78</xdr:row>
      <xdr:rowOff>21022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81174"/>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8074</xdr:rowOff>
    </xdr:from>
    <xdr:to>
      <xdr:col>50</xdr:col>
      <xdr:colOff>114300</xdr:colOff>
      <xdr:row>78</xdr:row>
      <xdr:rowOff>24713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81174"/>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24171</xdr:rowOff>
    </xdr:from>
    <xdr:to>
      <xdr:col>45</xdr:col>
      <xdr:colOff>177800</xdr:colOff>
      <xdr:row>78</xdr:row>
      <xdr:rowOff>24713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7271"/>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24171</xdr:rowOff>
    </xdr:from>
    <xdr:to>
      <xdr:col>41</xdr:col>
      <xdr:colOff>50800</xdr:colOff>
      <xdr:row>78</xdr:row>
      <xdr:rowOff>24185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727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141672</xdr:rowOff>
    </xdr:from>
    <xdr:to>
      <xdr:col>55</xdr:col>
      <xdr:colOff>50800</xdr:colOff>
      <xdr:row>78</xdr:row>
      <xdr:rowOff>71822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128724</xdr:rowOff>
    </xdr:from>
    <xdr:to>
      <xdr:col>50</xdr:col>
      <xdr:colOff>165100</xdr:colOff>
      <xdr:row>78</xdr:row>
      <xdr:rowOff>58874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50001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145363</xdr:rowOff>
    </xdr:from>
    <xdr:to>
      <xdr:col>46</xdr:col>
      <xdr:colOff>38100</xdr:colOff>
      <xdr:row>78</xdr:row>
      <xdr:rowOff>75513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66640</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144821</xdr:rowOff>
    </xdr:from>
    <xdr:to>
      <xdr:col>41</xdr:col>
      <xdr:colOff>101600</xdr:colOff>
      <xdr:row>78</xdr:row>
      <xdr:rowOff>74971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66098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144835</xdr:rowOff>
    </xdr:from>
    <xdr:to>
      <xdr:col>36</xdr:col>
      <xdr:colOff>165100</xdr:colOff>
      <xdr:row>78</xdr:row>
      <xdr:rowOff>74985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66112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153705</xdr:rowOff>
    </xdr:from>
    <xdr:to>
      <xdr:col>55</xdr:col>
      <xdr:colOff>0</xdr:colOff>
      <xdr:row>98</xdr:row>
      <xdr:rowOff>25406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612905"/>
          <a:ext cx="838200" cy="21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25406</xdr:rowOff>
    </xdr:from>
    <xdr:to>
      <xdr:col>50</xdr:col>
      <xdr:colOff>114300</xdr:colOff>
      <xdr:row>98</xdr:row>
      <xdr:rowOff>80693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27506"/>
          <a:ext cx="889000" cy="5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80693</xdr:rowOff>
    </xdr:from>
    <xdr:to>
      <xdr:col>45</xdr:col>
      <xdr:colOff>177800</xdr:colOff>
      <xdr:row>98</xdr:row>
      <xdr:rowOff>80744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8279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80744</xdr:rowOff>
    </xdr:from>
    <xdr:to>
      <xdr:col>41</xdr:col>
      <xdr:colOff>50800</xdr:colOff>
      <xdr:row>98</xdr:row>
      <xdr:rowOff>88489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82844"/>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102905</xdr:rowOff>
    </xdr:from>
    <xdr:to>
      <xdr:col>55</xdr:col>
      <xdr:colOff>50800</xdr:colOff>
      <xdr:row>97</xdr:row>
      <xdr:rowOff>33055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125782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1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146056</xdr:rowOff>
    </xdr:from>
    <xdr:to>
      <xdr:col>50</xdr:col>
      <xdr:colOff>165100</xdr:colOff>
      <xdr:row>98</xdr:row>
      <xdr:rowOff>76206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67333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29893</xdr:rowOff>
    </xdr:from>
    <xdr:to>
      <xdr:col>46</xdr:col>
      <xdr:colOff>38100</xdr:colOff>
      <xdr:row>98</xdr:row>
      <xdr:rowOff>131493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29944</xdr:rowOff>
    </xdr:from>
    <xdr:to>
      <xdr:col>41</xdr:col>
      <xdr:colOff>101600</xdr:colOff>
      <xdr:row>98</xdr:row>
      <xdr:rowOff>131544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122671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37689</xdr:rowOff>
    </xdr:from>
    <xdr:to>
      <xdr:col>36</xdr:col>
      <xdr:colOff>165100</xdr:colOff>
      <xdr:row>98</xdr:row>
      <xdr:rowOff>139289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130416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21047</xdr:rowOff>
    </xdr:from>
    <xdr:to>
      <xdr:col>85</xdr:col>
      <xdr:colOff>127000</xdr:colOff>
      <xdr:row>39</xdr:row>
      <xdr:rowOff>36982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07597"/>
          <a:ext cx="8382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27082</xdr:rowOff>
    </xdr:from>
    <xdr:to>
      <xdr:col>81</xdr:col>
      <xdr:colOff>50800</xdr:colOff>
      <xdr:row>39</xdr:row>
      <xdr:rowOff>36982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3632"/>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27082</xdr:rowOff>
    </xdr:from>
    <xdr:to>
      <xdr:col>76</xdr:col>
      <xdr:colOff>114300</xdr:colOff>
      <xdr:row>39</xdr:row>
      <xdr:rowOff>37876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1363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32932</xdr:rowOff>
    </xdr:from>
    <xdr:to>
      <xdr:col>71</xdr:col>
      <xdr:colOff>177800</xdr:colOff>
      <xdr:row>39</xdr:row>
      <xdr:rowOff>37876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19482"/>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141697</xdr:rowOff>
    </xdr:from>
    <xdr:to>
      <xdr:col>85</xdr:col>
      <xdr:colOff>177800</xdr:colOff>
      <xdr:row>39</xdr:row>
      <xdr:rowOff>71847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157632</xdr:rowOff>
    </xdr:from>
    <xdr:to>
      <xdr:col>81</xdr:col>
      <xdr:colOff>101600</xdr:colOff>
      <xdr:row>39</xdr:row>
      <xdr:rowOff>87782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78909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147732</xdr:rowOff>
    </xdr:from>
    <xdr:to>
      <xdr:col>76</xdr:col>
      <xdr:colOff>165100</xdr:colOff>
      <xdr:row>39</xdr:row>
      <xdr:rowOff>77882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69009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158526</xdr:rowOff>
    </xdr:from>
    <xdr:to>
      <xdr:col>72</xdr:col>
      <xdr:colOff>38100</xdr:colOff>
      <xdr:row>39</xdr:row>
      <xdr:rowOff>88676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79803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153582</xdr:rowOff>
    </xdr:from>
    <xdr:to>
      <xdr:col>67</xdr:col>
      <xdr:colOff>101600</xdr:colOff>
      <xdr:row>39</xdr:row>
      <xdr:rowOff>83732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74859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153183</xdr:rowOff>
    </xdr:from>
    <xdr:to>
      <xdr:col>85</xdr:col>
      <xdr:colOff>127000</xdr:colOff>
      <xdr:row>77</xdr:row>
      <xdr:rowOff>163410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54833"/>
          <a:ext cx="8382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163410</xdr:rowOff>
    </xdr:from>
    <xdr:to>
      <xdr:col>81</xdr:col>
      <xdr:colOff>50800</xdr:colOff>
      <xdr:row>78</xdr:row>
      <xdr:rowOff>4017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5060"/>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1581</xdr:rowOff>
    </xdr:from>
    <xdr:to>
      <xdr:col>76</xdr:col>
      <xdr:colOff>114300</xdr:colOff>
      <xdr:row>78</xdr:row>
      <xdr:rowOff>4017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74681"/>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1581</xdr:rowOff>
    </xdr:from>
    <xdr:to>
      <xdr:col>71</xdr:col>
      <xdr:colOff>177800</xdr:colOff>
      <xdr:row>78</xdr:row>
      <xdr:rowOff>20506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7468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102383</xdr:rowOff>
    </xdr:from>
    <xdr:to>
      <xdr:col>85</xdr:col>
      <xdr:colOff>177800</xdr:colOff>
      <xdr:row>78</xdr:row>
      <xdr:rowOff>32533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80810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112610</xdr:rowOff>
    </xdr:from>
    <xdr:to>
      <xdr:col>81</xdr:col>
      <xdr:colOff>101600</xdr:colOff>
      <xdr:row>78</xdr:row>
      <xdr:rowOff>42760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33887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124667</xdr:rowOff>
    </xdr:from>
    <xdr:to>
      <xdr:col>76</xdr:col>
      <xdr:colOff>165100</xdr:colOff>
      <xdr:row>78</xdr:row>
      <xdr:rowOff>54817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45944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122231</xdr:rowOff>
    </xdr:from>
    <xdr:to>
      <xdr:col>72</xdr:col>
      <xdr:colOff>38100</xdr:colOff>
      <xdr:row>78</xdr:row>
      <xdr:rowOff>52381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43508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1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141156</xdr:rowOff>
    </xdr:from>
    <xdr:to>
      <xdr:col>67</xdr:col>
      <xdr:colOff>101600</xdr:colOff>
      <xdr:row>78</xdr:row>
      <xdr:rowOff>71306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62433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50115</xdr:rowOff>
    </xdr:from>
    <xdr:to>
      <xdr:col>85</xdr:col>
      <xdr:colOff>127000</xdr:colOff>
      <xdr:row>98</xdr:row>
      <xdr:rowOff>92028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2215"/>
          <a:ext cx="838200" cy="4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13675</xdr:rowOff>
    </xdr:from>
    <xdr:to>
      <xdr:col>81</xdr:col>
      <xdr:colOff>50800</xdr:colOff>
      <xdr:row>98</xdr:row>
      <xdr:rowOff>50115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15775"/>
          <a:ext cx="889000" cy="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13675</xdr:rowOff>
    </xdr:from>
    <xdr:to>
      <xdr:col>76</xdr:col>
      <xdr:colOff>114300</xdr:colOff>
      <xdr:row>98</xdr:row>
      <xdr:rowOff>102560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5775"/>
          <a:ext cx="889000" cy="8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102560</xdr:rowOff>
    </xdr:from>
    <xdr:to>
      <xdr:col>71</xdr:col>
      <xdr:colOff>177800</xdr:colOff>
      <xdr:row>98</xdr:row>
      <xdr:rowOff>106831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4660"/>
          <a:ext cx="8890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41228</xdr:rowOff>
    </xdr:from>
    <xdr:to>
      <xdr:col>85</xdr:col>
      <xdr:colOff>177800</xdr:colOff>
      <xdr:row>98</xdr:row>
      <xdr:rowOff>142828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170765</xdr:rowOff>
    </xdr:from>
    <xdr:to>
      <xdr:col>81</xdr:col>
      <xdr:colOff>101600</xdr:colOff>
      <xdr:row>98</xdr:row>
      <xdr:rowOff>100915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92042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134325</xdr:rowOff>
    </xdr:from>
    <xdr:to>
      <xdr:col>76</xdr:col>
      <xdr:colOff>165100</xdr:colOff>
      <xdr:row>98</xdr:row>
      <xdr:rowOff>64475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81002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51760</xdr:rowOff>
    </xdr:from>
    <xdr:to>
      <xdr:col>72</xdr:col>
      <xdr:colOff>38100</xdr:colOff>
      <xdr:row>98</xdr:row>
      <xdr:rowOff>153360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144487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56031</xdr:rowOff>
    </xdr:from>
    <xdr:to>
      <xdr:col>67</xdr:col>
      <xdr:colOff>101600</xdr:colOff>
      <xdr:row>98</xdr:row>
      <xdr:rowOff>157631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148758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72606</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16256"/>
          <a:ext cx="889000" cy="3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72606</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16256"/>
          <a:ext cx="889000" cy="3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21806</xdr:rowOff>
    </xdr:from>
    <xdr:to>
      <xdr:col>102</xdr:col>
      <xdr:colOff>165100</xdr:colOff>
      <xdr:row>37</xdr:row>
      <xdr:rowOff>123406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139933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4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28448</xdr:rowOff>
    </xdr:from>
    <xdr:to>
      <xdr:col>116</xdr:col>
      <xdr:colOff>63500</xdr:colOff>
      <xdr:row>59</xdr:row>
      <xdr:rowOff>29012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3998"/>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130945</xdr:rowOff>
    </xdr:from>
    <xdr:to>
      <xdr:col>111</xdr:col>
      <xdr:colOff>177800</xdr:colOff>
      <xdr:row>59</xdr:row>
      <xdr:rowOff>28448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75045"/>
          <a:ext cx="8890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130945</xdr:rowOff>
    </xdr:from>
    <xdr:to>
      <xdr:col>107</xdr:col>
      <xdr:colOff>50800</xdr:colOff>
      <xdr:row>59</xdr:row>
      <xdr:rowOff>27358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75045"/>
          <a:ext cx="889000" cy="6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27236</xdr:rowOff>
    </xdr:from>
    <xdr:to>
      <xdr:col>102</xdr:col>
      <xdr:colOff>114300</xdr:colOff>
      <xdr:row>59</xdr:row>
      <xdr:rowOff>27358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2786"/>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149662</xdr:rowOff>
    </xdr:from>
    <xdr:to>
      <xdr:col>116</xdr:col>
      <xdr:colOff>114300</xdr:colOff>
      <xdr:row>59</xdr:row>
      <xdr:rowOff>79812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149098</xdr:rowOff>
    </xdr:from>
    <xdr:to>
      <xdr:col>112</xdr:col>
      <xdr:colOff>38100</xdr:colOff>
      <xdr:row>59</xdr:row>
      <xdr:rowOff>79248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70375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80145</xdr:rowOff>
    </xdr:from>
    <xdr:to>
      <xdr:col>107</xdr:col>
      <xdr:colOff>101600</xdr:colOff>
      <xdr:row>59</xdr:row>
      <xdr:rowOff>10295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26822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148008</xdr:rowOff>
    </xdr:from>
    <xdr:to>
      <xdr:col>102</xdr:col>
      <xdr:colOff>165100</xdr:colOff>
      <xdr:row>59</xdr:row>
      <xdr:rowOff>78158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69285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8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147886</xdr:rowOff>
    </xdr:from>
    <xdr:to>
      <xdr:col>98</xdr:col>
      <xdr:colOff>38100</xdr:colOff>
      <xdr:row>59</xdr:row>
      <xdr:rowOff>78036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69163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47540</xdr:rowOff>
    </xdr:from>
    <xdr:to>
      <xdr:col>116</xdr:col>
      <xdr:colOff>63500</xdr:colOff>
      <xdr:row>75</xdr:row>
      <xdr:rowOff>73665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0629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50573</xdr:rowOff>
    </xdr:from>
    <xdr:to>
      <xdr:col>111</xdr:col>
      <xdr:colOff>177800</xdr:colOff>
      <xdr:row>75</xdr:row>
      <xdr:rowOff>73665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09323"/>
          <a:ext cx="889000" cy="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50573</xdr:rowOff>
    </xdr:from>
    <xdr:to>
      <xdr:col>107</xdr:col>
      <xdr:colOff>50800</xdr:colOff>
      <xdr:row>75</xdr:row>
      <xdr:rowOff>104682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09323"/>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104682</xdr:rowOff>
    </xdr:from>
    <xdr:to>
      <xdr:col>102</xdr:col>
      <xdr:colOff>114300</xdr:colOff>
      <xdr:row>75</xdr:row>
      <xdr:rowOff>135734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63432"/>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168190</xdr:rowOff>
    </xdr:from>
    <xdr:to>
      <xdr:col>116</xdr:col>
      <xdr:colOff>114300</xdr:colOff>
      <xdr:row>75</xdr:row>
      <xdr:rowOff>98340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19617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0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22865</xdr:rowOff>
    </xdr:from>
    <xdr:to>
      <xdr:col>112</xdr:col>
      <xdr:colOff>38100</xdr:colOff>
      <xdr:row>75</xdr:row>
      <xdr:rowOff>124465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140992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5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171223</xdr:rowOff>
    </xdr:from>
    <xdr:to>
      <xdr:col>107</xdr:col>
      <xdr:colOff>101600</xdr:colOff>
      <xdr:row>75</xdr:row>
      <xdr:rowOff>101373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117900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3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53882</xdr:rowOff>
    </xdr:from>
    <xdr:to>
      <xdr:col>102</xdr:col>
      <xdr:colOff>165100</xdr:colOff>
      <xdr:row>75</xdr:row>
      <xdr:rowOff>155482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84934</xdr:rowOff>
    </xdr:from>
    <xdr:to>
      <xdr:col>98</xdr:col>
      <xdr:colOff>38100</xdr:colOff>
      <xdr:row>76</xdr:row>
      <xdr:rowOff>15084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31611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1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く分母が小さいため、全国平均や県の平均と比べて全体的に高いコストとなる傾向にある。各項目を類似団体と平均すると、繰出金が上位に位置している。これは簡易水道特別会計、診療所特別会計、介護保険特別会計への繰出金が前年度と比べて増となったことが要因と考えられる。一方で下位に位置するものは公債費が挙げられるが、過去の大規模事業の償還が順次終了し減ってきてはいるが、平成３０年に五戸消防署西分遣所整備のために発行した額が大きく、今後元利償還金は増加に転じていくことが見込まれる。老朽化した施設の改修等の事業も加わってくることを考えると地方債の新規発行の抑制、各特別会計の経営改善を図り繰出金の抑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602DCB-B178-4417-9932-20AE93AB32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2385301-4A0B-4147-834F-4B548FA11E5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8EC315F-5E3C-4A70-9AF3-9E7A56DDC26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1E6B9DE-44D5-4A7C-9036-61515859B12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A7D36A-375A-4AF1-987D-EEE17E6A20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53ACF8-6585-4EF3-B822-82714DF96C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49F9E1-95D3-43EC-AFB7-4876CD115D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1F194C-9085-4332-8810-29C196DBCA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7C95EF-A516-42A4-959C-167F760640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60A3F22-5CDB-4EF0-998E-C02411A3FD1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
2,204
150.77
3,285,761
3,086,127
197,727
1,991,168
2,797,719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1A6661-1F1D-4FD0-923D-4AC10153E6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4A8733-D8F3-45C5-A288-A740636544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275BD3-0610-4682-B2DB-BC85F0FA1E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5A868B-BA43-46DF-A961-FA329EC8F7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58F53B-4799-485F-812A-0F894C2AA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5442A95-F9EB-4DEA-A1A7-2F3442E8CC2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B5366D5-BB0E-4222-8077-C7CA91FE86C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928580A-6FBD-4A26-A5A9-F7FBB5F3A38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01351FF-D662-4BE2-BEA0-9A163F9782B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8200BA-8D6F-4A51-8C96-C8ACF3BBC8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A7317A3-98A4-4E84-B544-08309A4B27D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FB7488C-9D7F-42AF-8D03-4EE094752AF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78D715C-E8FD-4F45-9425-2118708F4CF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42FCBC1-1D69-4C0A-99D9-63B07BDB902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64BE7E-6FC8-457D-A119-147AF36C6E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D49F5DD-2890-4C76-9BC6-E9C4AAE4699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629A5F-0F9C-42A5-A2EE-DDBD5EC44F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A48D3AA-C461-4697-87BA-DFD190170EC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6CB297A-456B-48E5-9EE9-94133B210A4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C175820-325A-41FE-8266-CC58D37F606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579F678-2C39-4F10-BE01-0F40A3ED731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3B93A91-B9DC-4079-84C6-13959AC85F2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62F7B75-A6E7-49FD-BF2B-E6C6D515381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B870848-E0B4-41E3-9FBD-8536FC98AFD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1535804-E709-49BE-A38F-DA16924D0FF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6ADD443-7B5F-45FE-872D-FB21DEEDCD5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21BA33F-277A-4239-A278-E951423DF4B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5E07951-C177-465F-9B58-F636686959C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3C06E76-271F-4D15-8952-8162F98EDCA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E841688-7665-4A1B-8968-F7CCD64FBD3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83691D34-6854-4BFE-89D8-C0048C797EB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DCEB8435-CAF5-4990-8EF3-D67251CFD6E4}"/>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18630360-5464-4CC9-9F28-E04D21A942FB}"/>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D3FE276D-2A36-42C9-B399-95EAA78A74F9}"/>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D7208459-A3AD-42BA-ACB9-0C6790DA433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15AEFAE8-0104-41E9-BFCC-E8CE16EDC8B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49A769A-CC82-4785-9A59-7CD945AB222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35818F6D-881B-48EF-878E-8621A503D8F6}"/>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49EC475-3CC1-4854-83C7-7698E29A68A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D0154C73-6008-4F77-B6D7-AF10AAD7EBCA}"/>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A9D3E2CF-8787-4B58-9D84-126809CD259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74A50278-C81F-4834-92E6-67B4A5FD6CA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BF5F2C76-7C21-4A59-9C6D-9DC32A0C9B4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3FE1F69B-C7EB-41AB-8D86-233738129011}"/>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30023CBE-2AF4-4745-845C-5129647D7DDC}"/>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7938E049-CA89-412A-AAAF-76B6A66010BD}"/>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D9F8AEB0-14CC-46E1-AA28-73FEA34D129B}"/>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87E45BE8-2B1D-495D-970A-F6C58C639419}"/>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92989</xdr:rowOff>
    </xdr:from>
    <xdr:to>
      <xdr:col>24</xdr:col>
      <xdr:colOff>63500</xdr:colOff>
      <xdr:row>36</xdr:row>
      <xdr:rowOff>120117</xdr:rowOff>
    </xdr:to>
    <xdr:cxnSp macro="">
      <xdr:nvCxnSpPr>
        <xdr:cNvPr id="60" name="直線コネクタ 59">
          <a:extLst>
            <a:ext uri="{FF2B5EF4-FFF2-40B4-BE49-F238E27FC236}">
              <a16:creationId xmlns:a16="http://schemas.microsoft.com/office/drawing/2014/main" id="{28F54CD8-10F5-42AC-A110-CDDD46519493}"/>
            </a:ext>
          </a:extLst>
        </xdr:cNvPr>
        <xdr:cNvCxnSpPr/>
      </xdr:nvCxnSpPr>
      <xdr:spPr>
        <a:xfrm flipV="1">
          <a:off x="3797300" y="6265189"/>
          <a:ext cx="8382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7ED2E63B-6AA2-4038-8E35-2A74FA53570B}"/>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FFEB3F2B-0686-448D-ABDA-AD63E7A31C6A}"/>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120117</xdr:rowOff>
    </xdr:from>
    <xdr:to>
      <xdr:col>19</xdr:col>
      <xdr:colOff>177800</xdr:colOff>
      <xdr:row>36</xdr:row>
      <xdr:rowOff>121812</xdr:rowOff>
    </xdr:to>
    <xdr:cxnSp macro="">
      <xdr:nvCxnSpPr>
        <xdr:cNvPr id="63" name="直線コネクタ 62">
          <a:extLst>
            <a:ext uri="{FF2B5EF4-FFF2-40B4-BE49-F238E27FC236}">
              <a16:creationId xmlns:a16="http://schemas.microsoft.com/office/drawing/2014/main" id="{52579E13-A717-4B0B-958D-CC4570115545}"/>
            </a:ext>
          </a:extLst>
        </xdr:cNvPr>
        <xdr:cNvCxnSpPr/>
      </xdr:nvCxnSpPr>
      <xdr:spPr>
        <a:xfrm flipV="1">
          <a:off x="2908300" y="6292317"/>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3C4CD1B2-42D1-421B-BE09-A44968E67075}"/>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3FB324FB-C05E-407C-9ED2-2C6E4C3FC1A2}"/>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121812</xdr:rowOff>
    </xdr:from>
    <xdr:to>
      <xdr:col>15</xdr:col>
      <xdr:colOff>50800</xdr:colOff>
      <xdr:row>36</xdr:row>
      <xdr:rowOff>127565</xdr:rowOff>
    </xdr:to>
    <xdr:cxnSp macro="">
      <xdr:nvCxnSpPr>
        <xdr:cNvPr id="66" name="直線コネクタ 65">
          <a:extLst>
            <a:ext uri="{FF2B5EF4-FFF2-40B4-BE49-F238E27FC236}">
              <a16:creationId xmlns:a16="http://schemas.microsoft.com/office/drawing/2014/main" id="{24B0BA54-7FD0-41AB-A0E5-7A40ADBD4602}"/>
            </a:ext>
          </a:extLst>
        </xdr:cNvPr>
        <xdr:cNvCxnSpPr/>
      </xdr:nvCxnSpPr>
      <xdr:spPr>
        <a:xfrm flipV="1">
          <a:off x="2019300" y="629401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D824D2DB-D35B-48CF-B9AF-D30BF83C7515}"/>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E609AD6B-365E-462D-819D-FD48D22105AD}"/>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127565</xdr:rowOff>
    </xdr:from>
    <xdr:to>
      <xdr:col>10</xdr:col>
      <xdr:colOff>114300</xdr:colOff>
      <xdr:row>36</xdr:row>
      <xdr:rowOff>136861</xdr:rowOff>
    </xdr:to>
    <xdr:cxnSp macro="">
      <xdr:nvCxnSpPr>
        <xdr:cNvPr id="69" name="直線コネクタ 68">
          <a:extLst>
            <a:ext uri="{FF2B5EF4-FFF2-40B4-BE49-F238E27FC236}">
              <a16:creationId xmlns:a16="http://schemas.microsoft.com/office/drawing/2014/main" id="{7019F7F6-D022-4B60-9ED8-55BF80E2160D}"/>
            </a:ext>
          </a:extLst>
        </xdr:cNvPr>
        <xdr:cNvCxnSpPr/>
      </xdr:nvCxnSpPr>
      <xdr:spPr>
        <a:xfrm flipV="1">
          <a:off x="1130300" y="629976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5F175F5C-0379-423A-BBD3-A1719FF8D613}"/>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EB5C4451-E168-4870-8A04-F7973E220616}"/>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AF6831-DC09-4B52-8DC4-9E64DC8D11C7}"/>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6825AE72-443B-41E9-9064-A6A6287CE695}"/>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48644D66-3D5F-4DB4-9761-8F7718EAB6B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4B9CC8F-7F13-4EB7-84AB-06028B65DD6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1CFB9EC-5C73-4092-816F-53267AC5BF7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DA02E4A-C9A6-4FF5-B937-578B7A339D3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71D35C5-7E0A-4588-A281-E6A29FFB00C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42189</xdr:rowOff>
    </xdr:from>
    <xdr:to>
      <xdr:col>24</xdr:col>
      <xdr:colOff>114300</xdr:colOff>
      <xdr:row>36</xdr:row>
      <xdr:rowOff>143789</xdr:rowOff>
    </xdr:to>
    <xdr:sp macro="" textlink="">
      <xdr:nvSpPr>
        <xdr:cNvPr id="79" name="楕円 78">
          <a:extLst>
            <a:ext uri="{FF2B5EF4-FFF2-40B4-BE49-F238E27FC236}">
              <a16:creationId xmlns:a16="http://schemas.microsoft.com/office/drawing/2014/main" id="{0DC4A93F-DF24-4AE7-BBAE-ECFA931BA1B4}"/>
            </a:ext>
          </a:extLst>
        </xdr:cNvPr>
        <xdr:cNvSpPr/>
      </xdr:nvSpPr>
      <xdr:spPr>
        <a:xfrm>
          <a:off x="4584700" y="62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65066</xdr:rowOff>
    </xdr:from>
    <xdr:ext cx="534377" cy="259045"/>
    <xdr:sp macro="" textlink="">
      <xdr:nvSpPr>
        <xdr:cNvPr id="80" name="議会費該当値テキスト">
          <a:extLst>
            <a:ext uri="{FF2B5EF4-FFF2-40B4-BE49-F238E27FC236}">
              <a16:creationId xmlns:a16="http://schemas.microsoft.com/office/drawing/2014/main" id="{68E3893B-11D0-42F1-8AEA-6F707BBD7CA0}"/>
            </a:ext>
          </a:extLst>
        </xdr:cNvPr>
        <xdr:cNvSpPr txBox="1"/>
      </xdr:nvSpPr>
      <xdr:spPr>
        <a:xfrm>
          <a:off x="4686300" y="6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69317</xdr:rowOff>
    </xdr:from>
    <xdr:to>
      <xdr:col>20</xdr:col>
      <xdr:colOff>38100</xdr:colOff>
      <xdr:row>36</xdr:row>
      <xdr:rowOff>170917</xdr:rowOff>
    </xdr:to>
    <xdr:sp macro="" textlink="">
      <xdr:nvSpPr>
        <xdr:cNvPr id="81" name="楕円 80">
          <a:extLst>
            <a:ext uri="{FF2B5EF4-FFF2-40B4-BE49-F238E27FC236}">
              <a16:creationId xmlns:a16="http://schemas.microsoft.com/office/drawing/2014/main" id="{424D6D57-51AA-4E9E-AFFA-5B45E26D248D}"/>
            </a:ext>
          </a:extLst>
        </xdr:cNvPr>
        <xdr:cNvSpPr/>
      </xdr:nvSpPr>
      <xdr:spPr>
        <a:xfrm>
          <a:off x="3746500" y="62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15994</xdr:rowOff>
    </xdr:from>
    <xdr:ext cx="534377" cy="259045"/>
    <xdr:sp macro="" textlink="">
      <xdr:nvSpPr>
        <xdr:cNvPr id="82" name="テキスト ボックス 81">
          <a:extLst>
            <a:ext uri="{FF2B5EF4-FFF2-40B4-BE49-F238E27FC236}">
              <a16:creationId xmlns:a16="http://schemas.microsoft.com/office/drawing/2014/main" id="{49D9050D-B50B-4205-B809-9E6145CA335F}"/>
            </a:ext>
          </a:extLst>
        </xdr:cNvPr>
        <xdr:cNvSpPr txBox="1"/>
      </xdr:nvSpPr>
      <xdr:spPr>
        <a:xfrm>
          <a:off x="3530111" y="60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71012</xdr:rowOff>
    </xdr:from>
    <xdr:to>
      <xdr:col>15</xdr:col>
      <xdr:colOff>101600</xdr:colOff>
      <xdr:row>37</xdr:row>
      <xdr:rowOff>1162</xdr:rowOff>
    </xdr:to>
    <xdr:sp macro="" textlink="">
      <xdr:nvSpPr>
        <xdr:cNvPr id="83" name="楕円 82">
          <a:extLst>
            <a:ext uri="{FF2B5EF4-FFF2-40B4-BE49-F238E27FC236}">
              <a16:creationId xmlns:a16="http://schemas.microsoft.com/office/drawing/2014/main" id="{3972173E-CDEF-45FF-B383-C2B0A7B9818F}"/>
            </a:ext>
          </a:extLst>
        </xdr:cNvPr>
        <xdr:cNvSpPr/>
      </xdr:nvSpPr>
      <xdr:spPr>
        <a:xfrm>
          <a:off x="2857500" y="62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17689</xdr:rowOff>
    </xdr:from>
    <xdr:ext cx="534377" cy="259045"/>
    <xdr:sp macro="" textlink="">
      <xdr:nvSpPr>
        <xdr:cNvPr id="84" name="テキスト ボックス 83">
          <a:extLst>
            <a:ext uri="{FF2B5EF4-FFF2-40B4-BE49-F238E27FC236}">
              <a16:creationId xmlns:a16="http://schemas.microsoft.com/office/drawing/2014/main" id="{49A10FE8-8EC5-43D2-82AE-6C8D0D2F1D8A}"/>
            </a:ext>
          </a:extLst>
        </xdr:cNvPr>
        <xdr:cNvSpPr txBox="1"/>
      </xdr:nvSpPr>
      <xdr:spPr>
        <a:xfrm>
          <a:off x="2641111" y="60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76765</xdr:rowOff>
    </xdr:from>
    <xdr:to>
      <xdr:col>10</xdr:col>
      <xdr:colOff>165100</xdr:colOff>
      <xdr:row>37</xdr:row>
      <xdr:rowOff>6915</xdr:rowOff>
    </xdr:to>
    <xdr:sp macro="" textlink="">
      <xdr:nvSpPr>
        <xdr:cNvPr id="85" name="楕円 84">
          <a:extLst>
            <a:ext uri="{FF2B5EF4-FFF2-40B4-BE49-F238E27FC236}">
              <a16:creationId xmlns:a16="http://schemas.microsoft.com/office/drawing/2014/main" id="{74050520-B9FF-4F6D-AC9B-CCD1F4F602EF}"/>
            </a:ext>
          </a:extLst>
        </xdr:cNvPr>
        <xdr:cNvSpPr/>
      </xdr:nvSpPr>
      <xdr:spPr>
        <a:xfrm>
          <a:off x="1968500" y="62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23442</xdr:rowOff>
    </xdr:from>
    <xdr:ext cx="534377" cy="259045"/>
    <xdr:sp macro="" textlink="">
      <xdr:nvSpPr>
        <xdr:cNvPr id="86" name="テキスト ボックス 85">
          <a:extLst>
            <a:ext uri="{FF2B5EF4-FFF2-40B4-BE49-F238E27FC236}">
              <a16:creationId xmlns:a16="http://schemas.microsoft.com/office/drawing/2014/main" id="{38888C4C-1CA5-4839-AC55-15451238DA49}"/>
            </a:ext>
          </a:extLst>
        </xdr:cNvPr>
        <xdr:cNvSpPr txBox="1"/>
      </xdr:nvSpPr>
      <xdr:spPr>
        <a:xfrm>
          <a:off x="1752111" y="6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86061</xdr:rowOff>
    </xdr:from>
    <xdr:to>
      <xdr:col>6</xdr:col>
      <xdr:colOff>38100</xdr:colOff>
      <xdr:row>37</xdr:row>
      <xdr:rowOff>16211</xdr:rowOff>
    </xdr:to>
    <xdr:sp macro="" textlink="">
      <xdr:nvSpPr>
        <xdr:cNvPr id="87" name="楕円 86">
          <a:extLst>
            <a:ext uri="{FF2B5EF4-FFF2-40B4-BE49-F238E27FC236}">
              <a16:creationId xmlns:a16="http://schemas.microsoft.com/office/drawing/2014/main" id="{7F82263E-10F3-4104-BECE-6C76FC56ED79}"/>
            </a:ext>
          </a:extLst>
        </xdr:cNvPr>
        <xdr:cNvSpPr/>
      </xdr:nvSpPr>
      <xdr:spPr>
        <a:xfrm>
          <a:off x="10795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32738</xdr:rowOff>
    </xdr:from>
    <xdr:ext cx="534377" cy="259045"/>
    <xdr:sp macro="" textlink="">
      <xdr:nvSpPr>
        <xdr:cNvPr id="88" name="テキスト ボックス 87">
          <a:extLst>
            <a:ext uri="{FF2B5EF4-FFF2-40B4-BE49-F238E27FC236}">
              <a16:creationId xmlns:a16="http://schemas.microsoft.com/office/drawing/2014/main" id="{CC126919-18EE-4FBB-91A5-8A3CE483AED3}"/>
            </a:ext>
          </a:extLst>
        </xdr:cNvPr>
        <xdr:cNvSpPr txBox="1"/>
      </xdr:nvSpPr>
      <xdr:spPr>
        <a:xfrm>
          <a:off x="863111" y="60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C03981AD-1923-4D56-943B-76EC45567AD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4747BFF7-AC3B-49D0-ACE6-37314B1E5B2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2C2D300E-FB02-4002-9F01-F511A772B29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94E321A4-38E2-4413-B201-1B343751470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393EA835-F446-44EE-BA35-28B66617EAA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22A48F-A621-440D-9B10-735E5D1288E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1429C5CA-0F8E-4E0D-A1B7-D792023E621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92075311-7B33-4B4D-BE1A-92EE4378F97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5978DE74-A88E-4460-920B-C02E3174157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313B07E6-F9F6-4E61-A361-391F46397A5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A3A51337-C8E8-4D0E-A69F-66A30B50282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3DC84573-986E-441F-BA98-212BD713210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2BD90976-B5EC-4020-8408-14337D89340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324AEF43-8B0A-467E-AEB7-0BA7F9556612}"/>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3B55925-ACAA-4515-A416-1CE6E19ABF84}"/>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FD893FDA-38CC-49EE-B3FC-7F4B7D429809}"/>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2C378F5E-D0C8-4258-910B-54E0065FFDF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AF625E1F-8D09-4F9D-9678-03169672B265}"/>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3C54731-B759-4364-8CE5-3E9A8C298D6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662F1521-B404-4FA4-A591-F74360698457}"/>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B4FFA0EA-F534-4997-812C-7DC0204F193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AEE24A6F-C3EE-4DBC-BD0C-71E91024D6F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59F96D47-1792-4A33-A951-7EE959FB5FA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6893A69E-3B42-4B76-9F62-78EB2E692153}"/>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F2775BE9-6E40-47AE-BED3-9BE2A8435F4E}"/>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523F868F-1B5F-42D1-A8B5-6700C488F5B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D2DDCFE6-2004-4001-9AAB-CB0FB2905A5A}"/>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62482D56-9DEE-4A78-B5B7-5766FA0245F9}"/>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129163</xdr:rowOff>
    </xdr:from>
    <xdr:to>
      <xdr:col>24</xdr:col>
      <xdr:colOff>63500</xdr:colOff>
      <xdr:row>58</xdr:row>
      <xdr:rowOff>5545</xdr:rowOff>
    </xdr:to>
    <xdr:cxnSp macro="">
      <xdr:nvCxnSpPr>
        <xdr:cNvPr id="117" name="直線コネクタ 116">
          <a:extLst>
            <a:ext uri="{FF2B5EF4-FFF2-40B4-BE49-F238E27FC236}">
              <a16:creationId xmlns:a16="http://schemas.microsoft.com/office/drawing/2014/main" id="{32B8A8DA-5F98-482A-A548-A5978E5FAFB9}"/>
            </a:ext>
          </a:extLst>
        </xdr:cNvPr>
        <xdr:cNvCxnSpPr/>
      </xdr:nvCxnSpPr>
      <xdr:spPr>
        <a:xfrm flipV="1">
          <a:off x="3797300" y="9901813"/>
          <a:ext cx="838200" cy="4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A68DAC3D-B049-4EF5-BDDF-F066F4FA4222}"/>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3C29C8E7-DE1C-4580-86C7-BB3177065B86}"/>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79470</xdr:rowOff>
    </xdr:from>
    <xdr:to>
      <xdr:col>19</xdr:col>
      <xdr:colOff>177800</xdr:colOff>
      <xdr:row>58</xdr:row>
      <xdr:rowOff>5545</xdr:rowOff>
    </xdr:to>
    <xdr:cxnSp macro="">
      <xdr:nvCxnSpPr>
        <xdr:cNvPr id="120" name="直線コネクタ 119">
          <a:extLst>
            <a:ext uri="{FF2B5EF4-FFF2-40B4-BE49-F238E27FC236}">
              <a16:creationId xmlns:a16="http://schemas.microsoft.com/office/drawing/2014/main" id="{A8F0F9C8-989B-4FC3-9285-7043ECD9E95A}"/>
            </a:ext>
          </a:extLst>
        </xdr:cNvPr>
        <xdr:cNvCxnSpPr/>
      </xdr:nvCxnSpPr>
      <xdr:spPr>
        <a:xfrm>
          <a:off x="2908300" y="9852120"/>
          <a:ext cx="889000" cy="9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25B6C2CC-46BF-4D8B-A35F-8B8D0A755BC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A0DCF35B-5946-417E-8C4C-AA96E316C496}"/>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79470</xdr:rowOff>
    </xdr:from>
    <xdr:to>
      <xdr:col>15</xdr:col>
      <xdr:colOff>50800</xdr:colOff>
      <xdr:row>58</xdr:row>
      <xdr:rowOff>58277</xdr:rowOff>
    </xdr:to>
    <xdr:cxnSp macro="">
      <xdr:nvCxnSpPr>
        <xdr:cNvPr id="123" name="直線コネクタ 122">
          <a:extLst>
            <a:ext uri="{FF2B5EF4-FFF2-40B4-BE49-F238E27FC236}">
              <a16:creationId xmlns:a16="http://schemas.microsoft.com/office/drawing/2014/main" id="{6E10237C-F96B-4342-B6E3-D38522CB1FFB}"/>
            </a:ext>
          </a:extLst>
        </xdr:cNvPr>
        <xdr:cNvCxnSpPr/>
      </xdr:nvCxnSpPr>
      <xdr:spPr>
        <a:xfrm flipV="1">
          <a:off x="2019300" y="9852120"/>
          <a:ext cx="889000" cy="1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B9DB430D-D349-4302-8ED2-B6F07ACB89F4}"/>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CAE56F0F-2E48-4E90-A59A-B2BF6ACDDB44}"/>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51319</xdr:rowOff>
    </xdr:from>
    <xdr:to>
      <xdr:col>10</xdr:col>
      <xdr:colOff>114300</xdr:colOff>
      <xdr:row>58</xdr:row>
      <xdr:rowOff>58277</xdr:rowOff>
    </xdr:to>
    <xdr:cxnSp macro="">
      <xdr:nvCxnSpPr>
        <xdr:cNvPr id="126" name="直線コネクタ 125">
          <a:extLst>
            <a:ext uri="{FF2B5EF4-FFF2-40B4-BE49-F238E27FC236}">
              <a16:creationId xmlns:a16="http://schemas.microsoft.com/office/drawing/2014/main" id="{B36A82CB-4349-41C9-BF8B-7842E7D6FC1C}"/>
            </a:ext>
          </a:extLst>
        </xdr:cNvPr>
        <xdr:cNvCxnSpPr/>
      </xdr:nvCxnSpPr>
      <xdr:spPr>
        <a:xfrm>
          <a:off x="1130300" y="9995419"/>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B14E76FA-C37B-4B0F-B3CB-68BB25A6F84C}"/>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57045EE-4655-4ADA-990A-4722D966E09D}"/>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B188F07D-A6A6-4774-97BF-AD2AD7BEEA89}"/>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560F7B6C-F49D-44A2-9FF0-1ABD84EA0216}"/>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CB436E2E-3720-4D3C-B35D-ABEB87F4F7F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6EF6967-4B95-40D6-84C9-A6C14D3A292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7A64E7A-E274-473A-96BC-5D7AF5DAFCE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0D608A5-86B8-4F48-91D9-946BCBD0768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F4707AB-160D-421E-955D-907002B6B4D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78363</xdr:rowOff>
    </xdr:from>
    <xdr:to>
      <xdr:col>24</xdr:col>
      <xdr:colOff>114300</xdr:colOff>
      <xdr:row>58</xdr:row>
      <xdr:rowOff>8513</xdr:rowOff>
    </xdr:to>
    <xdr:sp macro="" textlink="">
      <xdr:nvSpPr>
        <xdr:cNvPr id="136" name="楕円 135">
          <a:extLst>
            <a:ext uri="{FF2B5EF4-FFF2-40B4-BE49-F238E27FC236}">
              <a16:creationId xmlns:a16="http://schemas.microsoft.com/office/drawing/2014/main" id="{B30C37B8-DBF1-43B0-94C4-5A24348C33BA}"/>
            </a:ext>
          </a:extLst>
        </xdr:cNvPr>
        <xdr:cNvSpPr/>
      </xdr:nvSpPr>
      <xdr:spPr>
        <a:xfrm>
          <a:off x="4584700" y="98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56790</xdr:rowOff>
    </xdr:from>
    <xdr:ext cx="599010" cy="259045"/>
    <xdr:sp macro="" textlink="">
      <xdr:nvSpPr>
        <xdr:cNvPr id="137" name="総務費該当値テキスト">
          <a:extLst>
            <a:ext uri="{FF2B5EF4-FFF2-40B4-BE49-F238E27FC236}">
              <a16:creationId xmlns:a16="http://schemas.microsoft.com/office/drawing/2014/main" id="{A5034887-B4C2-4062-80D1-B464EECD5B6B}"/>
            </a:ext>
          </a:extLst>
        </xdr:cNvPr>
        <xdr:cNvSpPr txBox="1"/>
      </xdr:nvSpPr>
      <xdr:spPr>
        <a:xfrm>
          <a:off x="4686300" y="982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126195</xdr:rowOff>
    </xdr:from>
    <xdr:to>
      <xdr:col>20</xdr:col>
      <xdr:colOff>38100</xdr:colOff>
      <xdr:row>58</xdr:row>
      <xdr:rowOff>56345</xdr:rowOff>
    </xdr:to>
    <xdr:sp macro="" textlink="">
      <xdr:nvSpPr>
        <xdr:cNvPr id="138" name="楕円 137">
          <a:extLst>
            <a:ext uri="{FF2B5EF4-FFF2-40B4-BE49-F238E27FC236}">
              <a16:creationId xmlns:a16="http://schemas.microsoft.com/office/drawing/2014/main" id="{35BF61C8-FCF2-4E75-ACC5-3E9B46052108}"/>
            </a:ext>
          </a:extLst>
        </xdr:cNvPr>
        <xdr:cNvSpPr/>
      </xdr:nvSpPr>
      <xdr:spPr>
        <a:xfrm>
          <a:off x="3746500" y="98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47472</xdr:rowOff>
    </xdr:from>
    <xdr:ext cx="599010" cy="259045"/>
    <xdr:sp macro="" textlink="">
      <xdr:nvSpPr>
        <xdr:cNvPr id="139" name="テキスト ボックス 138">
          <a:extLst>
            <a:ext uri="{FF2B5EF4-FFF2-40B4-BE49-F238E27FC236}">
              <a16:creationId xmlns:a16="http://schemas.microsoft.com/office/drawing/2014/main" id="{39698A99-13A9-4BAB-B16C-218E4237A96F}"/>
            </a:ext>
          </a:extLst>
        </xdr:cNvPr>
        <xdr:cNvSpPr txBox="1"/>
      </xdr:nvSpPr>
      <xdr:spPr>
        <a:xfrm>
          <a:off x="3497795" y="999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28670</xdr:rowOff>
    </xdr:from>
    <xdr:to>
      <xdr:col>15</xdr:col>
      <xdr:colOff>101600</xdr:colOff>
      <xdr:row>57</xdr:row>
      <xdr:rowOff>130270</xdr:rowOff>
    </xdr:to>
    <xdr:sp macro="" textlink="">
      <xdr:nvSpPr>
        <xdr:cNvPr id="140" name="楕円 139">
          <a:extLst>
            <a:ext uri="{FF2B5EF4-FFF2-40B4-BE49-F238E27FC236}">
              <a16:creationId xmlns:a16="http://schemas.microsoft.com/office/drawing/2014/main" id="{DF33867D-7F63-4240-B5D9-976C54128196}"/>
            </a:ext>
          </a:extLst>
        </xdr:cNvPr>
        <xdr:cNvSpPr/>
      </xdr:nvSpPr>
      <xdr:spPr>
        <a:xfrm>
          <a:off x="2857500" y="98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121397</xdr:rowOff>
    </xdr:from>
    <xdr:ext cx="599010" cy="259045"/>
    <xdr:sp macro="" textlink="">
      <xdr:nvSpPr>
        <xdr:cNvPr id="141" name="テキスト ボックス 140">
          <a:extLst>
            <a:ext uri="{FF2B5EF4-FFF2-40B4-BE49-F238E27FC236}">
              <a16:creationId xmlns:a16="http://schemas.microsoft.com/office/drawing/2014/main" id="{183C5FF2-1FED-437E-AE20-DDB794DF2279}"/>
            </a:ext>
          </a:extLst>
        </xdr:cNvPr>
        <xdr:cNvSpPr txBox="1"/>
      </xdr:nvSpPr>
      <xdr:spPr>
        <a:xfrm>
          <a:off x="2608795" y="98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7477</xdr:rowOff>
    </xdr:from>
    <xdr:to>
      <xdr:col>10</xdr:col>
      <xdr:colOff>165100</xdr:colOff>
      <xdr:row>58</xdr:row>
      <xdr:rowOff>109077</xdr:rowOff>
    </xdr:to>
    <xdr:sp macro="" textlink="">
      <xdr:nvSpPr>
        <xdr:cNvPr id="142" name="楕円 141">
          <a:extLst>
            <a:ext uri="{FF2B5EF4-FFF2-40B4-BE49-F238E27FC236}">
              <a16:creationId xmlns:a16="http://schemas.microsoft.com/office/drawing/2014/main" id="{A37A1D7B-D08D-456B-8AE3-0FC416497433}"/>
            </a:ext>
          </a:extLst>
        </xdr:cNvPr>
        <xdr:cNvSpPr/>
      </xdr:nvSpPr>
      <xdr:spPr>
        <a:xfrm>
          <a:off x="1968500" y="99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100204</xdr:rowOff>
    </xdr:from>
    <xdr:ext cx="599010" cy="259045"/>
    <xdr:sp macro="" textlink="">
      <xdr:nvSpPr>
        <xdr:cNvPr id="143" name="テキスト ボックス 142">
          <a:extLst>
            <a:ext uri="{FF2B5EF4-FFF2-40B4-BE49-F238E27FC236}">
              <a16:creationId xmlns:a16="http://schemas.microsoft.com/office/drawing/2014/main" id="{8922AB39-F232-433A-879F-8451C52D782E}"/>
            </a:ext>
          </a:extLst>
        </xdr:cNvPr>
        <xdr:cNvSpPr txBox="1"/>
      </xdr:nvSpPr>
      <xdr:spPr>
        <a:xfrm>
          <a:off x="1719795" y="1004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519</xdr:rowOff>
    </xdr:from>
    <xdr:to>
      <xdr:col>6</xdr:col>
      <xdr:colOff>38100</xdr:colOff>
      <xdr:row>58</xdr:row>
      <xdr:rowOff>102119</xdr:rowOff>
    </xdr:to>
    <xdr:sp macro="" textlink="">
      <xdr:nvSpPr>
        <xdr:cNvPr id="144" name="楕円 143">
          <a:extLst>
            <a:ext uri="{FF2B5EF4-FFF2-40B4-BE49-F238E27FC236}">
              <a16:creationId xmlns:a16="http://schemas.microsoft.com/office/drawing/2014/main" id="{C192569C-9BA9-49F2-A316-3A9F2E290E31}"/>
            </a:ext>
          </a:extLst>
        </xdr:cNvPr>
        <xdr:cNvSpPr/>
      </xdr:nvSpPr>
      <xdr:spPr>
        <a:xfrm>
          <a:off x="1079500" y="99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93246</xdr:rowOff>
    </xdr:from>
    <xdr:ext cx="599010" cy="259045"/>
    <xdr:sp macro="" textlink="">
      <xdr:nvSpPr>
        <xdr:cNvPr id="145" name="テキスト ボックス 144">
          <a:extLst>
            <a:ext uri="{FF2B5EF4-FFF2-40B4-BE49-F238E27FC236}">
              <a16:creationId xmlns:a16="http://schemas.microsoft.com/office/drawing/2014/main" id="{F4F2380D-6130-4B25-B6D0-E885C2063993}"/>
            </a:ext>
          </a:extLst>
        </xdr:cNvPr>
        <xdr:cNvSpPr txBox="1"/>
      </xdr:nvSpPr>
      <xdr:spPr>
        <a:xfrm>
          <a:off x="830795" y="1003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206D173B-FCCC-4774-BBA5-571EC51A87B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35420063-F274-4851-B18E-13D235151D4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8D5DA831-010F-4C4D-862F-493D8B68083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13C3455-4082-4830-9A3E-E50E8CC1B17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7E762E4-D07E-480F-A23D-9E79A6E5C45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552703C1-1473-4DE0-9655-B3C23047001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9389939E-625E-435F-9062-A32DB7B94C6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462E50F0-E2A0-4010-82FF-1B8757717AA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C5EC8806-C32F-4321-A859-16EC1A2873A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4CB6C6-E4F7-439D-8A32-7410044F9D7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1089737B-432C-492C-AA14-07D8F124ED2E}"/>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455F02BA-C5DB-4BAB-A39A-5C3B0FF99127}"/>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E6C49091-2AB5-4CCC-83FC-8896319597E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57F9F77D-2449-41C3-8C6F-4C7F110278AA}"/>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350FAA77-A2EC-4EA8-94B8-FBC0E707BF01}"/>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C5EF9318-5154-414C-941D-A2C90739A4A5}"/>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1221FC38-EE0C-4943-9329-E12F30E0C5F2}"/>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1CB74B76-CC82-4425-94F1-E8D99AC2B0B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E36A9B18-450B-45BA-8E25-54CF35DCD399}"/>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83FE424C-5012-4452-A07A-670FAFDE6A8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2EE07D5B-4CFA-451A-AE90-DFCF4D9A03C9}"/>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B519A4B7-FB9E-4FC8-A7E6-DCE6D58FD893}"/>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29F34870-F9A9-49E1-A455-26FCCB6DA7FC}"/>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6D742D91-8F59-4B65-810A-3810B914E59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433AA447-25E1-4350-BB85-4E84CE081F15}"/>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42FEF201-66A2-4176-BED0-A2842969AC3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5DA8229E-6B19-45F2-96DE-517293547FE8}"/>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9FC08882-2C51-404D-ADDD-7BCD822FA7D6}"/>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AEDCE54A-853F-4182-A684-EC9DC5EDB96F}"/>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185CA2DF-5290-4F4D-9454-07D540B2234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8D792753-5F54-470F-A89E-1E1EF5C66CE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149823</xdr:rowOff>
    </xdr:from>
    <xdr:to>
      <xdr:col>24</xdr:col>
      <xdr:colOff>63500</xdr:colOff>
      <xdr:row>77</xdr:row>
      <xdr:rowOff>45281</xdr:rowOff>
    </xdr:to>
    <xdr:cxnSp macro="">
      <xdr:nvCxnSpPr>
        <xdr:cNvPr id="177" name="直線コネクタ 176">
          <a:extLst>
            <a:ext uri="{FF2B5EF4-FFF2-40B4-BE49-F238E27FC236}">
              <a16:creationId xmlns:a16="http://schemas.microsoft.com/office/drawing/2014/main" id="{F6C1A3A0-F76A-49EC-98AF-01C139D04201}"/>
            </a:ext>
          </a:extLst>
        </xdr:cNvPr>
        <xdr:cNvCxnSpPr/>
      </xdr:nvCxnSpPr>
      <xdr:spPr>
        <a:xfrm>
          <a:off x="3797300" y="13180023"/>
          <a:ext cx="838200" cy="6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D21B21CD-D9DE-4A16-8735-2B1617241521}"/>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90856E61-EF24-4D99-9ACF-0BAD584C6EE7}"/>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149823</xdr:rowOff>
    </xdr:from>
    <xdr:to>
      <xdr:col>19</xdr:col>
      <xdr:colOff>177800</xdr:colOff>
      <xdr:row>77</xdr:row>
      <xdr:rowOff>66512</xdr:rowOff>
    </xdr:to>
    <xdr:cxnSp macro="">
      <xdr:nvCxnSpPr>
        <xdr:cNvPr id="180" name="直線コネクタ 179">
          <a:extLst>
            <a:ext uri="{FF2B5EF4-FFF2-40B4-BE49-F238E27FC236}">
              <a16:creationId xmlns:a16="http://schemas.microsoft.com/office/drawing/2014/main" id="{785B01BB-6C4A-493B-8923-CE6E3BAB44A3}"/>
            </a:ext>
          </a:extLst>
        </xdr:cNvPr>
        <xdr:cNvCxnSpPr/>
      </xdr:nvCxnSpPr>
      <xdr:spPr>
        <a:xfrm flipV="1">
          <a:off x="2908300" y="13180023"/>
          <a:ext cx="889000" cy="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18456FAC-A969-4897-A1BF-3E994CA45EDF}"/>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9427FF66-F2FB-49EA-AF1E-A6812E97C7F8}"/>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66512</xdr:rowOff>
    </xdr:from>
    <xdr:to>
      <xdr:col>15</xdr:col>
      <xdr:colOff>50800</xdr:colOff>
      <xdr:row>77</xdr:row>
      <xdr:rowOff>84189</xdr:rowOff>
    </xdr:to>
    <xdr:cxnSp macro="">
      <xdr:nvCxnSpPr>
        <xdr:cNvPr id="183" name="直線コネクタ 182">
          <a:extLst>
            <a:ext uri="{FF2B5EF4-FFF2-40B4-BE49-F238E27FC236}">
              <a16:creationId xmlns:a16="http://schemas.microsoft.com/office/drawing/2014/main" id="{00736994-F070-49FC-9267-46053339D679}"/>
            </a:ext>
          </a:extLst>
        </xdr:cNvPr>
        <xdr:cNvCxnSpPr/>
      </xdr:nvCxnSpPr>
      <xdr:spPr>
        <a:xfrm flipV="1">
          <a:off x="2019300" y="13268162"/>
          <a:ext cx="889000" cy="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6554C68-548A-4042-A6B1-B595282804A9}"/>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884717D6-E085-41F7-9430-F891B7D08EF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84189</xdr:rowOff>
    </xdr:from>
    <xdr:to>
      <xdr:col>10</xdr:col>
      <xdr:colOff>114300</xdr:colOff>
      <xdr:row>77</xdr:row>
      <xdr:rowOff>110479</xdr:rowOff>
    </xdr:to>
    <xdr:cxnSp macro="">
      <xdr:nvCxnSpPr>
        <xdr:cNvPr id="186" name="直線コネクタ 185">
          <a:extLst>
            <a:ext uri="{FF2B5EF4-FFF2-40B4-BE49-F238E27FC236}">
              <a16:creationId xmlns:a16="http://schemas.microsoft.com/office/drawing/2014/main" id="{3FCCD829-898D-47F9-80B4-E012B058C843}"/>
            </a:ext>
          </a:extLst>
        </xdr:cNvPr>
        <xdr:cNvCxnSpPr/>
      </xdr:nvCxnSpPr>
      <xdr:spPr>
        <a:xfrm flipV="1">
          <a:off x="1130300" y="13285839"/>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2D292EB7-6E46-47DF-B9C4-F4396A209671}"/>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CB936132-522B-4862-97AC-17ADD693FA54}"/>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BED9FB1A-8E56-43C3-BF8C-4183EE235F6F}"/>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E4A02292-F2D3-498C-AAA9-FC9CE21E6919}"/>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0813225-5F7D-4D2D-B528-FDB4AB29EF6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8E1B725-869B-4317-B033-7D89BA12EDF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97BE5E6-4594-46C2-967C-B54D4E6B4AB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3D8789C-0CCE-4AED-9D93-C22556C7E03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FA457EB-E87D-4050-855A-3BBF7DC6E6F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165931</xdr:rowOff>
    </xdr:from>
    <xdr:to>
      <xdr:col>24</xdr:col>
      <xdr:colOff>114300</xdr:colOff>
      <xdr:row>77</xdr:row>
      <xdr:rowOff>96081</xdr:rowOff>
    </xdr:to>
    <xdr:sp macro="" textlink="">
      <xdr:nvSpPr>
        <xdr:cNvPr id="196" name="楕円 195">
          <a:extLst>
            <a:ext uri="{FF2B5EF4-FFF2-40B4-BE49-F238E27FC236}">
              <a16:creationId xmlns:a16="http://schemas.microsoft.com/office/drawing/2014/main" id="{9340F635-CCAB-49F9-A9B9-4025BE2BDDE2}"/>
            </a:ext>
          </a:extLst>
        </xdr:cNvPr>
        <xdr:cNvSpPr/>
      </xdr:nvSpPr>
      <xdr:spPr>
        <a:xfrm>
          <a:off x="4584700" y="131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144358</xdr:rowOff>
    </xdr:from>
    <xdr:ext cx="599010" cy="259045"/>
    <xdr:sp macro="" textlink="">
      <xdr:nvSpPr>
        <xdr:cNvPr id="197" name="民生費該当値テキスト">
          <a:extLst>
            <a:ext uri="{FF2B5EF4-FFF2-40B4-BE49-F238E27FC236}">
              <a16:creationId xmlns:a16="http://schemas.microsoft.com/office/drawing/2014/main" id="{D4EFD7B4-77E0-4EC3-8BC4-F144F43569E7}"/>
            </a:ext>
          </a:extLst>
        </xdr:cNvPr>
        <xdr:cNvSpPr txBox="1"/>
      </xdr:nvSpPr>
      <xdr:spPr>
        <a:xfrm>
          <a:off x="4686300" y="1317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99023</xdr:rowOff>
    </xdr:from>
    <xdr:to>
      <xdr:col>20</xdr:col>
      <xdr:colOff>38100</xdr:colOff>
      <xdr:row>77</xdr:row>
      <xdr:rowOff>29173</xdr:rowOff>
    </xdr:to>
    <xdr:sp macro="" textlink="">
      <xdr:nvSpPr>
        <xdr:cNvPr id="198" name="楕円 197">
          <a:extLst>
            <a:ext uri="{FF2B5EF4-FFF2-40B4-BE49-F238E27FC236}">
              <a16:creationId xmlns:a16="http://schemas.microsoft.com/office/drawing/2014/main" id="{C7E0EC3C-979E-4CC7-9EA9-92828F1D315C}"/>
            </a:ext>
          </a:extLst>
        </xdr:cNvPr>
        <xdr:cNvSpPr/>
      </xdr:nvSpPr>
      <xdr:spPr>
        <a:xfrm>
          <a:off x="3746500" y="13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20300</xdr:rowOff>
    </xdr:from>
    <xdr:ext cx="599010" cy="259045"/>
    <xdr:sp macro="" textlink="">
      <xdr:nvSpPr>
        <xdr:cNvPr id="199" name="テキスト ボックス 198">
          <a:extLst>
            <a:ext uri="{FF2B5EF4-FFF2-40B4-BE49-F238E27FC236}">
              <a16:creationId xmlns:a16="http://schemas.microsoft.com/office/drawing/2014/main" id="{734F5086-0FFE-461F-90F1-3F7281E5AD0B}"/>
            </a:ext>
          </a:extLst>
        </xdr:cNvPr>
        <xdr:cNvSpPr txBox="1"/>
      </xdr:nvSpPr>
      <xdr:spPr>
        <a:xfrm>
          <a:off x="3497795" y="1322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15712</xdr:rowOff>
    </xdr:from>
    <xdr:to>
      <xdr:col>15</xdr:col>
      <xdr:colOff>101600</xdr:colOff>
      <xdr:row>77</xdr:row>
      <xdr:rowOff>117312</xdr:rowOff>
    </xdr:to>
    <xdr:sp macro="" textlink="">
      <xdr:nvSpPr>
        <xdr:cNvPr id="200" name="楕円 199">
          <a:extLst>
            <a:ext uri="{FF2B5EF4-FFF2-40B4-BE49-F238E27FC236}">
              <a16:creationId xmlns:a16="http://schemas.microsoft.com/office/drawing/2014/main" id="{D30FF83A-F724-4092-90A5-3B2AADAD7717}"/>
            </a:ext>
          </a:extLst>
        </xdr:cNvPr>
        <xdr:cNvSpPr/>
      </xdr:nvSpPr>
      <xdr:spPr>
        <a:xfrm>
          <a:off x="2857500" y="13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108439</xdr:rowOff>
    </xdr:from>
    <xdr:ext cx="599010" cy="259045"/>
    <xdr:sp macro="" textlink="">
      <xdr:nvSpPr>
        <xdr:cNvPr id="201" name="テキスト ボックス 200">
          <a:extLst>
            <a:ext uri="{FF2B5EF4-FFF2-40B4-BE49-F238E27FC236}">
              <a16:creationId xmlns:a16="http://schemas.microsoft.com/office/drawing/2014/main" id="{4FAB2EC3-383F-49A3-9F7E-095B2E8CA6F5}"/>
            </a:ext>
          </a:extLst>
        </xdr:cNvPr>
        <xdr:cNvSpPr txBox="1"/>
      </xdr:nvSpPr>
      <xdr:spPr>
        <a:xfrm>
          <a:off x="2608795" y="133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33389</xdr:rowOff>
    </xdr:from>
    <xdr:to>
      <xdr:col>10</xdr:col>
      <xdr:colOff>165100</xdr:colOff>
      <xdr:row>77</xdr:row>
      <xdr:rowOff>134989</xdr:rowOff>
    </xdr:to>
    <xdr:sp macro="" textlink="">
      <xdr:nvSpPr>
        <xdr:cNvPr id="202" name="楕円 201">
          <a:extLst>
            <a:ext uri="{FF2B5EF4-FFF2-40B4-BE49-F238E27FC236}">
              <a16:creationId xmlns:a16="http://schemas.microsoft.com/office/drawing/2014/main" id="{1407424D-5F1C-4825-9E7D-C5150B471947}"/>
            </a:ext>
          </a:extLst>
        </xdr:cNvPr>
        <xdr:cNvSpPr/>
      </xdr:nvSpPr>
      <xdr:spPr>
        <a:xfrm>
          <a:off x="1968500" y="132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126116</xdr:rowOff>
    </xdr:from>
    <xdr:ext cx="599010" cy="259045"/>
    <xdr:sp macro="" textlink="">
      <xdr:nvSpPr>
        <xdr:cNvPr id="203" name="テキスト ボックス 202">
          <a:extLst>
            <a:ext uri="{FF2B5EF4-FFF2-40B4-BE49-F238E27FC236}">
              <a16:creationId xmlns:a16="http://schemas.microsoft.com/office/drawing/2014/main" id="{5929213E-2BE3-4DAA-992F-F59133B48B9C}"/>
            </a:ext>
          </a:extLst>
        </xdr:cNvPr>
        <xdr:cNvSpPr txBox="1"/>
      </xdr:nvSpPr>
      <xdr:spPr>
        <a:xfrm>
          <a:off x="1719795" y="1332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59679</xdr:rowOff>
    </xdr:from>
    <xdr:to>
      <xdr:col>6</xdr:col>
      <xdr:colOff>38100</xdr:colOff>
      <xdr:row>77</xdr:row>
      <xdr:rowOff>161279</xdr:rowOff>
    </xdr:to>
    <xdr:sp macro="" textlink="">
      <xdr:nvSpPr>
        <xdr:cNvPr id="204" name="楕円 203">
          <a:extLst>
            <a:ext uri="{FF2B5EF4-FFF2-40B4-BE49-F238E27FC236}">
              <a16:creationId xmlns:a16="http://schemas.microsoft.com/office/drawing/2014/main" id="{4418EB95-1F2E-4BB4-A76D-7881B48CEC18}"/>
            </a:ext>
          </a:extLst>
        </xdr:cNvPr>
        <xdr:cNvSpPr/>
      </xdr:nvSpPr>
      <xdr:spPr>
        <a:xfrm>
          <a:off x="1079500" y="132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152406</xdr:rowOff>
    </xdr:from>
    <xdr:ext cx="599010" cy="259045"/>
    <xdr:sp macro="" textlink="">
      <xdr:nvSpPr>
        <xdr:cNvPr id="205" name="テキスト ボックス 204">
          <a:extLst>
            <a:ext uri="{FF2B5EF4-FFF2-40B4-BE49-F238E27FC236}">
              <a16:creationId xmlns:a16="http://schemas.microsoft.com/office/drawing/2014/main" id="{4D5A6C04-0A24-48EB-A9EA-700333B4E6B2}"/>
            </a:ext>
          </a:extLst>
        </xdr:cNvPr>
        <xdr:cNvSpPr txBox="1"/>
      </xdr:nvSpPr>
      <xdr:spPr>
        <a:xfrm>
          <a:off x="830795" y="1335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DFAFED9B-1A8F-4B99-9DC5-D5C02FC8A0C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B723445-F7D0-4F9F-9AC1-22029B5FAC5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64B68A8-202B-4EB2-A965-8F9FD6C027D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35968324-6AA5-414E-A2E1-68494E2F53A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897619C-D480-4E77-84F7-FB3D0A8D76D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16B56E84-C047-4017-BFE0-000FDCBD69D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FB7C6446-BD93-44C8-9AD9-C914FBA4457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9F2EE888-2136-434D-ADB4-3FF55EF2B86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F5630948-6510-4068-ABD1-F1C33EA0DB3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FDB88CE8-4AD2-45A4-8A62-487E5D3BFE3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435468DE-FEE2-46F2-8702-2F967A222613}"/>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20921E23-B7D8-4DF9-AA67-AA77D8F2DE68}"/>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4BF96301-A5FD-4CD1-AC84-988445BDA07B}"/>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3B683514-1A80-49D3-9D86-FB16D6BEDEAB}"/>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850262A6-454D-42D4-8E6A-17BB31B2260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61A4E6B1-CE5A-4E89-96CA-8825469DCE97}"/>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B58BC18F-14C5-49AE-A37E-4568E04178D9}"/>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306617CC-078F-40F6-8859-092DBCA1A52D}"/>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E1710D18-FA52-49E0-8D2B-00065A477D7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CF184250-D7D9-485A-8C2A-DCD98FC0970C}"/>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F21F067B-61C8-4CE4-A3E8-23A8A9A50E5C}"/>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F681607E-6B64-4302-9AF3-03CB26633D74}"/>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4808DFD-130A-4A76-A128-23F68CE4A25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D01E2F1A-1E6D-4510-8D5F-FE6CC9ACD9D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8AA963A5-7DF3-40F6-9809-2409794352B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A5782252-0F21-4DD9-8C08-1B8132DBA293}"/>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31D89AF7-B7F7-42C9-839F-3AE4792528F4}"/>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3584EFBF-C97C-4B52-A65A-9FDA82CA3E1D}"/>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D84DDF3B-BF56-47C1-990E-7451DA3E194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8195B5C3-97A9-4EC0-AA20-4EE52385BDCF}"/>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69142</xdr:rowOff>
    </xdr:from>
    <xdr:to>
      <xdr:col>24</xdr:col>
      <xdr:colOff>63500</xdr:colOff>
      <xdr:row>98</xdr:row>
      <xdr:rowOff>81561</xdr:rowOff>
    </xdr:to>
    <xdr:cxnSp macro="">
      <xdr:nvCxnSpPr>
        <xdr:cNvPr id="236" name="直線コネクタ 235">
          <a:extLst>
            <a:ext uri="{FF2B5EF4-FFF2-40B4-BE49-F238E27FC236}">
              <a16:creationId xmlns:a16="http://schemas.microsoft.com/office/drawing/2014/main" id="{8610D6D8-A5D4-4014-AAC7-1F7E62CB622E}"/>
            </a:ext>
          </a:extLst>
        </xdr:cNvPr>
        <xdr:cNvCxnSpPr/>
      </xdr:nvCxnSpPr>
      <xdr:spPr>
        <a:xfrm flipV="1">
          <a:off x="3797300" y="16871242"/>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2116C66-6B52-493F-A173-76AC8A7BCFA4}"/>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BE316E99-DC76-4079-9FC9-1B99127123D4}"/>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70089</xdr:rowOff>
    </xdr:from>
    <xdr:to>
      <xdr:col>19</xdr:col>
      <xdr:colOff>177800</xdr:colOff>
      <xdr:row>98</xdr:row>
      <xdr:rowOff>81561</xdr:rowOff>
    </xdr:to>
    <xdr:cxnSp macro="">
      <xdr:nvCxnSpPr>
        <xdr:cNvPr id="239" name="直線コネクタ 238">
          <a:extLst>
            <a:ext uri="{FF2B5EF4-FFF2-40B4-BE49-F238E27FC236}">
              <a16:creationId xmlns:a16="http://schemas.microsoft.com/office/drawing/2014/main" id="{E2F2DC18-CF41-4A5C-9402-29AAA4F7A270}"/>
            </a:ext>
          </a:extLst>
        </xdr:cNvPr>
        <xdr:cNvCxnSpPr/>
      </xdr:nvCxnSpPr>
      <xdr:spPr>
        <a:xfrm>
          <a:off x="2908300" y="16872189"/>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F70A63B7-EB21-4B31-8469-39702CD344D6}"/>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4A611370-0CB7-4885-B869-8E6E1DF30861}"/>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70089</xdr:rowOff>
    </xdr:from>
    <xdr:to>
      <xdr:col>15</xdr:col>
      <xdr:colOff>50800</xdr:colOff>
      <xdr:row>98</xdr:row>
      <xdr:rowOff>121222</xdr:rowOff>
    </xdr:to>
    <xdr:cxnSp macro="">
      <xdr:nvCxnSpPr>
        <xdr:cNvPr id="242" name="直線コネクタ 241">
          <a:extLst>
            <a:ext uri="{FF2B5EF4-FFF2-40B4-BE49-F238E27FC236}">
              <a16:creationId xmlns:a16="http://schemas.microsoft.com/office/drawing/2014/main" id="{639D1300-909A-4989-B162-2697ABC19AD0}"/>
            </a:ext>
          </a:extLst>
        </xdr:cNvPr>
        <xdr:cNvCxnSpPr/>
      </xdr:nvCxnSpPr>
      <xdr:spPr>
        <a:xfrm flipV="1">
          <a:off x="2019300" y="16872189"/>
          <a:ext cx="889000" cy="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72EC36A9-0A9E-4D02-8708-00423EB3B8ED}"/>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9B5AB967-5864-4949-B65A-90F20C49BB49}"/>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121222</xdr:rowOff>
    </xdr:from>
    <xdr:to>
      <xdr:col>10</xdr:col>
      <xdr:colOff>114300</xdr:colOff>
      <xdr:row>98</xdr:row>
      <xdr:rowOff>150820</xdr:rowOff>
    </xdr:to>
    <xdr:cxnSp macro="">
      <xdr:nvCxnSpPr>
        <xdr:cNvPr id="245" name="直線コネクタ 244">
          <a:extLst>
            <a:ext uri="{FF2B5EF4-FFF2-40B4-BE49-F238E27FC236}">
              <a16:creationId xmlns:a16="http://schemas.microsoft.com/office/drawing/2014/main" id="{3228BD15-E0CF-4C83-A89C-17190BB06547}"/>
            </a:ext>
          </a:extLst>
        </xdr:cNvPr>
        <xdr:cNvCxnSpPr/>
      </xdr:nvCxnSpPr>
      <xdr:spPr>
        <a:xfrm flipV="1">
          <a:off x="1130300" y="16923322"/>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EC78A77E-ABE1-4186-8FCE-D1E74684E3E5}"/>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80E855E9-B4ED-422C-A8F5-E1D40615C25B}"/>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49792732-7BB1-4941-A19C-10141D6FBFCD}"/>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170B2D48-21D1-411E-9277-9388F18C6D73}"/>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3E10EB7-0D24-42DF-B580-2167B44692C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F7FDAAF-9333-40AC-80A5-EA9B314DAAB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E6B994F-D339-4755-B10F-3F48CAD1A60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05A7A5E-CD5B-421F-9F10-050DE032AA7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42C9FDF8-6FA6-46E5-B200-7FCEFEBA6F2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18342</xdr:rowOff>
    </xdr:from>
    <xdr:to>
      <xdr:col>24</xdr:col>
      <xdr:colOff>114300</xdr:colOff>
      <xdr:row>98</xdr:row>
      <xdr:rowOff>119942</xdr:rowOff>
    </xdr:to>
    <xdr:sp macro="" textlink="">
      <xdr:nvSpPr>
        <xdr:cNvPr id="255" name="楕円 254">
          <a:extLst>
            <a:ext uri="{FF2B5EF4-FFF2-40B4-BE49-F238E27FC236}">
              <a16:creationId xmlns:a16="http://schemas.microsoft.com/office/drawing/2014/main" id="{572219A3-72E8-4DEF-8190-2193B8A0C2F2}"/>
            </a:ext>
          </a:extLst>
        </xdr:cNvPr>
        <xdr:cNvSpPr/>
      </xdr:nvSpPr>
      <xdr:spPr>
        <a:xfrm>
          <a:off x="4584700" y="168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104719</xdr:rowOff>
    </xdr:from>
    <xdr:ext cx="534377" cy="259045"/>
    <xdr:sp macro="" textlink="">
      <xdr:nvSpPr>
        <xdr:cNvPr id="256" name="衛生費該当値テキスト">
          <a:extLst>
            <a:ext uri="{FF2B5EF4-FFF2-40B4-BE49-F238E27FC236}">
              <a16:creationId xmlns:a16="http://schemas.microsoft.com/office/drawing/2014/main" id="{A873840C-4CEE-4386-83FB-537310E9DA6C}"/>
            </a:ext>
          </a:extLst>
        </xdr:cNvPr>
        <xdr:cNvSpPr txBox="1"/>
      </xdr:nvSpPr>
      <xdr:spPr>
        <a:xfrm>
          <a:off x="4686300" y="167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30761</xdr:rowOff>
    </xdr:from>
    <xdr:to>
      <xdr:col>20</xdr:col>
      <xdr:colOff>38100</xdr:colOff>
      <xdr:row>98</xdr:row>
      <xdr:rowOff>132361</xdr:rowOff>
    </xdr:to>
    <xdr:sp macro="" textlink="">
      <xdr:nvSpPr>
        <xdr:cNvPr id="257" name="楕円 256">
          <a:extLst>
            <a:ext uri="{FF2B5EF4-FFF2-40B4-BE49-F238E27FC236}">
              <a16:creationId xmlns:a16="http://schemas.microsoft.com/office/drawing/2014/main" id="{1C96B134-3DF2-4976-A8BE-8BE8F3A6974A}"/>
            </a:ext>
          </a:extLst>
        </xdr:cNvPr>
        <xdr:cNvSpPr/>
      </xdr:nvSpPr>
      <xdr:spPr>
        <a:xfrm>
          <a:off x="3746500" y="168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123488</xdr:rowOff>
    </xdr:from>
    <xdr:ext cx="534377" cy="259045"/>
    <xdr:sp macro="" textlink="">
      <xdr:nvSpPr>
        <xdr:cNvPr id="258" name="テキスト ボックス 257">
          <a:extLst>
            <a:ext uri="{FF2B5EF4-FFF2-40B4-BE49-F238E27FC236}">
              <a16:creationId xmlns:a16="http://schemas.microsoft.com/office/drawing/2014/main" id="{7F6CE46D-5980-4042-BB92-7DFCBBCAA903}"/>
            </a:ext>
          </a:extLst>
        </xdr:cNvPr>
        <xdr:cNvSpPr txBox="1"/>
      </xdr:nvSpPr>
      <xdr:spPr>
        <a:xfrm>
          <a:off x="3530111" y="169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19289</xdr:rowOff>
    </xdr:from>
    <xdr:to>
      <xdr:col>15</xdr:col>
      <xdr:colOff>101600</xdr:colOff>
      <xdr:row>98</xdr:row>
      <xdr:rowOff>120889</xdr:rowOff>
    </xdr:to>
    <xdr:sp macro="" textlink="">
      <xdr:nvSpPr>
        <xdr:cNvPr id="259" name="楕円 258">
          <a:extLst>
            <a:ext uri="{FF2B5EF4-FFF2-40B4-BE49-F238E27FC236}">
              <a16:creationId xmlns:a16="http://schemas.microsoft.com/office/drawing/2014/main" id="{3EC00714-1E22-4E07-BB86-BD0E5E983F61}"/>
            </a:ext>
          </a:extLst>
        </xdr:cNvPr>
        <xdr:cNvSpPr/>
      </xdr:nvSpPr>
      <xdr:spPr>
        <a:xfrm>
          <a:off x="2857500" y="168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112016</xdr:rowOff>
    </xdr:from>
    <xdr:ext cx="534377" cy="259045"/>
    <xdr:sp macro="" textlink="">
      <xdr:nvSpPr>
        <xdr:cNvPr id="260" name="テキスト ボックス 259">
          <a:extLst>
            <a:ext uri="{FF2B5EF4-FFF2-40B4-BE49-F238E27FC236}">
              <a16:creationId xmlns:a16="http://schemas.microsoft.com/office/drawing/2014/main" id="{A05A1C47-DFC0-4974-8C14-F41C11F1AF00}"/>
            </a:ext>
          </a:extLst>
        </xdr:cNvPr>
        <xdr:cNvSpPr txBox="1"/>
      </xdr:nvSpPr>
      <xdr:spPr>
        <a:xfrm>
          <a:off x="2641111" y="169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70422</xdr:rowOff>
    </xdr:from>
    <xdr:to>
      <xdr:col>10</xdr:col>
      <xdr:colOff>165100</xdr:colOff>
      <xdr:row>99</xdr:row>
      <xdr:rowOff>572</xdr:rowOff>
    </xdr:to>
    <xdr:sp macro="" textlink="">
      <xdr:nvSpPr>
        <xdr:cNvPr id="261" name="楕円 260">
          <a:extLst>
            <a:ext uri="{FF2B5EF4-FFF2-40B4-BE49-F238E27FC236}">
              <a16:creationId xmlns:a16="http://schemas.microsoft.com/office/drawing/2014/main" id="{F5568241-C5F6-4963-8F68-53FF53498F78}"/>
            </a:ext>
          </a:extLst>
        </xdr:cNvPr>
        <xdr:cNvSpPr/>
      </xdr:nvSpPr>
      <xdr:spPr>
        <a:xfrm>
          <a:off x="1968500" y="1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163149</xdr:rowOff>
    </xdr:from>
    <xdr:ext cx="534377" cy="259045"/>
    <xdr:sp macro="" textlink="">
      <xdr:nvSpPr>
        <xdr:cNvPr id="262" name="テキスト ボックス 261">
          <a:extLst>
            <a:ext uri="{FF2B5EF4-FFF2-40B4-BE49-F238E27FC236}">
              <a16:creationId xmlns:a16="http://schemas.microsoft.com/office/drawing/2014/main" id="{B28CFAA9-90C5-4DA6-B4A6-80317FD4F811}"/>
            </a:ext>
          </a:extLst>
        </xdr:cNvPr>
        <xdr:cNvSpPr txBox="1"/>
      </xdr:nvSpPr>
      <xdr:spPr>
        <a:xfrm>
          <a:off x="1752111" y="1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100020</xdr:rowOff>
    </xdr:from>
    <xdr:to>
      <xdr:col>6</xdr:col>
      <xdr:colOff>38100</xdr:colOff>
      <xdr:row>99</xdr:row>
      <xdr:rowOff>30170</xdr:rowOff>
    </xdr:to>
    <xdr:sp macro="" textlink="">
      <xdr:nvSpPr>
        <xdr:cNvPr id="263" name="楕円 262">
          <a:extLst>
            <a:ext uri="{FF2B5EF4-FFF2-40B4-BE49-F238E27FC236}">
              <a16:creationId xmlns:a16="http://schemas.microsoft.com/office/drawing/2014/main" id="{5381D6C5-A8FE-4D3A-8967-EF57849FCF78}"/>
            </a:ext>
          </a:extLst>
        </xdr:cNvPr>
        <xdr:cNvSpPr/>
      </xdr:nvSpPr>
      <xdr:spPr>
        <a:xfrm>
          <a:off x="1079500" y="169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21297</xdr:rowOff>
    </xdr:from>
    <xdr:ext cx="534377" cy="259045"/>
    <xdr:sp macro="" textlink="">
      <xdr:nvSpPr>
        <xdr:cNvPr id="264" name="テキスト ボックス 263">
          <a:extLst>
            <a:ext uri="{FF2B5EF4-FFF2-40B4-BE49-F238E27FC236}">
              <a16:creationId xmlns:a16="http://schemas.microsoft.com/office/drawing/2014/main" id="{440DB060-3ED3-4786-B6F3-4885CC109389}"/>
            </a:ext>
          </a:extLst>
        </xdr:cNvPr>
        <xdr:cNvSpPr txBox="1"/>
      </xdr:nvSpPr>
      <xdr:spPr>
        <a:xfrm>
          <a:off x="863111" y="169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C4A8BAD0-2C04-411C-A66F-8F22766B86F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E0903282-7342-4F2B-B832-EB57DAE4FF1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AA8B8D52-A036-4A9A-B286-1FD95B8EBC2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5A70AAA3-4EF0-4675-8ED7-EC31CBDB4C9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DCEEAC5E-4B2E-4CCA-8A30-E36AC1C33CC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402493D3-F05E-43E9-9449-6A83F1A05CA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6F0F68E6-9C29-4741-8A0A-885FA4B50B2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397CD3C3-2D8D-48A3-9EF8-E254FA12160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B6C15BBF-CF0F-42C8-96F2-83FF69296F5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C139AAF7-58BD-4BB1-A292-377C283BD76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51DCC56B-BD13-44C0-9A6F-1223A0445D42}"/>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FEF95259-1837-40DA-9369-91DA370A4B8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962484CB-BA3B-4310-A4DF-F52594C9CE0A}"/>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9830D5A9-DCCA-42CA-AEEF-52B5831B4C41}"/>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9C400292-6890-4EBD-BE20-407DA943151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716B06FF-CFDA-473C-9544-15C1FA4E1064}"/>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64530BBC-F9C1-4A0C-BE5E-A0069EA7D18A}"/>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1BE7BB79-2C6A-422B-B87B-C2C64F31B5B6}"/>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AA78ECA1-00D7-40E6-81C0-9357878606A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47C65B75-0F72-450C-BB3B-0C445D8DD88B}"/>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E7929008-8B87-4887-84E6-B4DDC025786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50434112-0F91-4798-AD8F-B76F64EAD962}"/>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4658F05F-88C1-4742-8AE0-92E651F9C8A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2378095-F270-41BD-980F-63445214D466}"/>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A49352C1-06A5-4050-8F8D-A16B24C032B6}"/>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B49DC13F-6760-4C7F-8678-6D3FCB9C723E}"/>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2A2A7D73-200A-4D92-8D55-FD628247B71F}"/>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C2DCD2B7-F4BA-4864-B8AA-EFABB9ECFF68}"/>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23AB732C-2860-4778-A63E-8E96574D584C}"/>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1964339-F580-4A4E-B801-9CE4D155E8FC}"/>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EEF994DC-349F-4B63-B25E-FCA46F3BF708}"/>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1AE78E2E-2D41-49A4-A1A1-06C56CF4C984}"/>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3D2FBC30-B19C-4C47-BF10-3F1B687EB8B5}"/>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B5747C9-299D-41D5-AF79-5B619AB29809}"/>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7C367F98-73EA-413F-BA24-EACF1D243FAF}"/>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E7D03F64-DD2B-4968-93C7-768E61395ED2}"/>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B33C78E4-645A-499A-851C-BF439FBE85C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8D9EDE22-8BE0-4ABA-A4BB-4559BCECB41E}"/>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6893DA2-76CB-4BEF-B829-5869A99353E4}"/>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45727741-AFDF-438B-B136-21BA3A38C813}"/>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2EA1DC8A-EBC5-4796-B28C-BCCADEACEBA3}"/>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736DAA12-72E4-484C-99C5-368B550EE9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F4BA4C3-2E12-470D-914E-2E1DF9CDF10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E955423-BD33-475B-AE8B-CEB5991392F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8C6274A-4441-4C8A-A081-8402609023A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71F4A7E-05D7-46BE-814E-55A49D3E1B4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FDB72A6-8FAB-483E-B690-29372AA03C1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A20F3B99-6C9F-437B-A940-33D20CF3278F}"/>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42E9BAC-D023-4CB5-B54F-576DCE8E4EF2}"/>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1740D195-E736-46D8-A951-8DFF50CA5A7D}"/>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9DF01D29-943A-45E3-BDD8-0800532ABB3C}"/>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A3E32025-7057-4DEF-8141-C5FD47D599EA}"/>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803C3E98-A049-4DF9-9476-D80FC76FC6EE}"/>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74382A52-183C-4135-9D21-556F73766A39}"/>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6EFD9A26-6AFC-495C-9601-F60B6AA07FF7}"/>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29ACAA21-999F-4F73-B38C-EF8DA1508CE4}"/>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ED2B3900-582E-49C3-81A1-1F856407FC6F}"/>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7048D34D-CB41-446C-92D2-D5F171D0BA7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23708558-D5AC-480C-ACD6-8A84BBC49DF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515644B5-7570-4100-985B-0497C81E706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A4EEF0CC-00E9-468A-BD2D-A5965912FDC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4E388F60-20BF-439A-929D-BAF72E95479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35552C78-31DF-4F2A-A5C4-8B70DE64970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C2C9AF3E-DC7D-4B0A-A67D-2B5AF413E90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8211C4F4-9CC3-4DB4-AE1C-C1CB6328AF8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E3D6943F-B283-44B9-8861-E7A54CC5A86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CA401992-7A3A-4066-AD01-DC5E55F614F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8690FB55-DAE3-472C-9BCB-E2F12D788826}"/>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4794D6E9-3FF1-4286-BBB9-6E9E511EAFB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33AD0405-7E3B-4AF4-ABAE-52BE880DAAD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369F18A9-5C1D-4482-BA10-FE1C0A23E4C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95E766C0-F5A6-4926-BE56-2144F0E68796}"/>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A6BB576C-92F9-4AB8-95C3-B4BDE06616D5}"/>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AB67DCC7-9A1B-48A7-9777-F1B95200212B}"/>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9C3DCA6A-1C39-42D6-B07A-F313FA8DDFAF}"/>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8A997EA5-B000-411C-8B79-A315ECC743F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9303C853-FF8E-45DF-993F-533E4DC17A57}"/>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53EDD393-051C-4678-A62E-3042A079315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6DD8B566-AE11-4589-846A-EF175B7B57F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C32D095A-0EB4-4B0F-AA80-AB32FC9ACD1A}"/>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83302ACF-70D1-426F-86C8-9976952CCE2A}"/>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89F7236-33AE-4D91-9DD8-A712690F0D95}"/>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22641DCD-3E47-4DC5-BF25-6A1D56952777}"/>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31641</xdr:rowOff>
    </xdr:from>
    <xdr:to>
      <xdr:col>55</xdr:col>
      <xdr:colOff>0</xdr:colOff>
      <xdr:row>58</xdr:row>
      <xdr:rowOff>72260</xdr:rowOff>
    </xdr:to>
    <xdr:cxnSp macro="">
      <xdr:nvCxnSpPr>
        <xdr:cNvPr id="348" name="直線コネクタ 347">
          <a:extLst>
            <a:ext uri="{FF2B5EF4-FFF2-40B4-BE49-F238E27FC236}">
              <a16:creationId xmlns:a16="http://schemas.microsoft.com/office/drawing/2014/main" id="{8CB10F00-6BE8-4711-8042-C0CCE6C70911}"/>
            </a:ext>
          </a:extLst>
        </xdr:cNvPr>
        <xdr:cNvCxnSpPr/>
      </xdr:nvCxnSpPr>
      <xdr:spPr>
        <a:xfrm flipV="1">
          <a:off x="9639300" y="9975741"/>
          <a:ext cx="8382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6BFE1FA6-A56C-4C44-97F5-75E6C8E8052F}"/>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83E97AD8-2EDE-432D-B456-D4BFAADF510C}"/>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60745</xdr:rowOff>
    </xdr:from>
    <xdr:to>
      <xdr:col>50</xdr:col>
      <xdr:colOff>114300</xdr:colOff>
      <xdr:row>58</xdr:row>
      <xdr:rowOff>72260</xdr:rowOff>
    </xdr:to>
    <xdr:cxnSp macro="">
      <xdr:nvCxnSpPr>
        <xdr:cNvPr id="351" name="直線コネクタ 350">
          <a:extLst>
            <a:ext uri="{FF2B5EF4-FFF2-40B4-BE49-F238E27FC236}">
              <a16:creationId xmlns:a16="http://schemas.microsoft.com/office/drawing/2014/main" id="{E945202F-A1F4-48EB-B872-A46EA52BAFA0}"/>
            </a:ext>
          </a:extLst>
        </xdr:cNvPr>
        <xdr:cNvCxnSpPr/>
      </xdr:nvCxnSpPr>
      <xdr:spPr>
        <a:xfrm>
          <a:off x="8750300" y="10004845"/>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F2ABF384-7CAA-4140-AD65-66D872E54867}"/>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11B70B61-F497-4F74-A121-3E1A8C3BD9E4}"/>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60745</xdr:rowOff>
    </xdr:from>
    <xdr:to>
      <xdr:col>45</xdr:col>
      <xdr:colOff>177800</xdr:colOff>
      <xdr:row>58</xdr:row>
      <xdr:rowOff>76138</xdr:rowOff>
    </xdr:to>
    <xdr:cxnSp macro="">
      <xdr:nvCxnSpPr>
        <xdr:cNvPr id="354" name="直線コネクタ 353">
          <a:extLst>
            <a:ext uri="{FF2B5EF4-FFF2-40B4-BE49-F238E27FC236}">
              <a16:creationId xmlns:a16="http://schemas.microsoft.com/office/drawing/2014/main" id="{28C793CD-B9C9-43BF-9378-C3883D57241D}"/>
            </a:ext>
          </a:extLst>
        </xdr:cNvPr>
        <xdr:cNvCxnSpPr/>
      </xdr:nvCxnSpPr>
      <xdr:spPr>
        <a:xfrm flipV="1">
          <a:off x="7861300" y="1000484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97D6035C-5CDB-4099-935E-464E2777502D}"/>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AE828DE9-C4FD-42AC-B08F-AAEA22B10B5B}"/>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76138</xdr:rowOff>
    </xdr:from>
    <xdr:to>
      <xdr:col>41</xdr:col>
      <xdr:colOff>50800</xdr:colOff>
      <xdr:row>58</xdr:row>
      <xdr:rowOff>78174</xdr:rowOff>
    </xdr:to>
    <xdr:cxnSp macro="">
      <xdr:nvCxnSpPr>
        <xdr:cNvPr id="357" name="直線コネクタ 356">
          <a:extLst>
            <a:ext uri="{FF2B5EF4-FFF2-40B4-BE49-F238E27FC236}">
              <a16:creationId xmlns:a16="http://schemas.microsoft.com/office/drawing/2014/main" id="{D06DC9B8-A092-4A68-847B-6951943EFB13}"/>
            </a:ext>
          </a:extLst>
        </xdr:cNvPr>
        <xdr:cNvCxnSpPr/>
      </xdr:nvCxnSpPr>
      <xdr:spPr>
        <a:xfrm flipV="1">
          <a:off x="6972300" y="10020238"/>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146F37D5-6A8B-4806-AD79-35EB4169549D}"/>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63786D04-8139-4081-85FB-3980A64E1C27}"/>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47732F35-0024-4FF1-B23B-E5B135051ECA}"/>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D79D087F-BC59-42A4-B089-DCE559AEA48D}"/>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90605B0-5D5E-47E9-9A28-5EDC434844F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1CCD83F-9260-482C-83DB-DC7DF84D111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254B0CB-B6FB-4C5F-98B9-2DD933BBA85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6F69690-7C52-4A65-89CA-A6FA7DDEFC3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0B7E456-7FEB-4023-8D4C-C6E34DD3F98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152291</xdr:rowOff>
    </xdr:from>
    <xdr:to>
      <xdr:col>55</xdr:col>
      <xdr:colOff>50800</xdr:colOff>
      <xdr:row>58</xdr:row>
      <xdr:rowOff>82441</xdr:rowOff>
    </xdr:to>
    <xdr:sp macro="" textlink="">
      <xdr:nvSpPr>
        <xdr:cNvPr id="367" name="楕円 366">
          <a:extLst>
            <a:ext uri="{FF2B5EF4-FFF2-40B4-BE49-F238E27FC236}">
              <a16:creationId xmlns:a16="http://schemas.microsoft.com/office/drawing/2014/main" id="{4890DC0F-7AA7-4535-8B87-574E353F3AEF}"/>
            </a:ext>
          </a:extLst>
        </xdr:cNvPr>
        <xdr:cNvSpPr/>
      </xdr:nvSpPr>
      <xdr:spPr>
        <a:xfrm>
          <a:off x="10426700" y="99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111668</xdr:rowOff>
    </xdr:from>
    <xdr:ext cx="599010" cy="259045"/>
    <xdr:sp macro="" textlink="">
      <xdr:nvSpPr>
        <xdr:cNvPr id="368" name="農林水産業費該当値テキスト">
          <a:extLst>
            <a:ext uri="{FF2B5EF4-FFF2-40B4-BE49-F238E27FC236}">
              <a16:creationId xmlns:a16="http://schemas.microsoft.com/office/drawing/2014/main" id="{09E1D4EE-24EC-42E7-90EF-7D1D5FCA5D43}"/>
            </a:ext>
          </a:extLst>
        </xdr:cNvPr>
        <xdr:cNvSpPr txBox="1"/>
      </xdr:nvSpPr>
      <xdr:spPr>
        <a:xfrm>
          <a:off x="10528300" y="971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21460</xdr:rowOff>
    </xdr:from>
    <xdr:to>
      <xdr:col>50</xdr:col>
      <xdr:colOff>165100</xdr:colOff>
      <xdr:row>58</xdr:row>
      <xdr:rowOff>123060</xdr:rowOff>
    </xdr:to>
    <xdr:sp macro="" textlink="">
      <xdr:nvSpPr>
        <xdr:cNvPr id="369" name="楕円 368">
          <a:extLst>
            <a:ext uri="{FF2B5EF4-FFF2-40B4-BE49-F238E27FC236}">
              <a16:creationId xmlns:a16="http://schemas.microsoft.com/office/drawing/2014/main" id="{B276C206-82D9-46C5-986B-03F299623F09}"/>
            </a:ext>
          </a:extLst>
        </xdr:cNvPr>
        <xdr:cNvSpPr/>
      </xdr:nvSpPr>
      <xdr:spPr>
        <a:xfrm>
          <a:off x="9588500" y="99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114187</xdr:rowOff>
    </xdr:from>
    <xdr:ext cx="599010" cy="259045"/>
    <xdr:sp macro="" textlink="">
      <xdr:nvSpPr>
        <xdr:cNvPr id="370" name="テキスト ボックス 369">
          <a:extLst>
            <a:ext uri="{FF2B5EF4-FFF2-40B4-BE49-F238E27FC236}">
              <a16:creationId xmlns:a16="http://schemas.microsoft.com/office/drawing/2014/main" id="{8A9118FB-F85F-4014-B157-60BF01B0DF4B}"/>
            </a:ext>
          </a:extLst>
        </xdr:cNvPr>
        <xdr:cNvSpPr txBox="1"/>
      </xdr:nvSpPr>
      <xdr:spPr>
        <a:xfrm>
          <a:off x="9339795" y="1005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9945</xdr:rowOff>
    </xdr:from>
    <xdr:to>
      <xdr:col>46</xdr:col>
      <xdr:colOff>38100</xdr:colOff>
      <xdr:row>58</xdr:row>
      <xdr:rowOff>111545</xdr:rowOff>
    </xdr:to>
    <xdr:sp macro="" textlink="">
      <xdr:nvSpPr>
        <xdr:cNvPr id="371" name="楕円 370">
          <a:extLst>
            <a:ext uri="{FF2B5EF4-FFF2-40B4-BE49-F238E27FC236}">
              <a16:creationId xmlns:a16="http://schemas.microsoft.com/office/drawing/2014/main" id="{7A4738F7-DBDA-4717-8C2D-40DD05AD660D}"/>
            </a:ext>
          </a:extLst>
        </xdr:cNvPr>
        <xdr:cNvSpPr/>
      </xdr:nvSpPr>
      <xdr:spPr>
        <a:xfrm>
          <a:off x="8699500" y="99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128072</xdr:rowOff>
    </xdr:from>
    <xdr:ext cx="599010" cy="259045"/>
    <xdr:sp macro="" textlink="">
      <xdr:nvSpPr>
        <xdr:cNvPr id="372" name="テキスト ボックス 371">
          <a:extLst>
            <a:ext uri="{FF2B5EF4-FFF2-40B4-BE49-F238E27FC236}">
              <a16:creationId xmlns:a16="http://schemas.microsoft.com/office/drawing/2014/main" id="{9FD0C6A5-B469-4CD5-A1ED-9AB73120020B}"/>
            </a:ext>
          </a:extLst>
        </xdr:cNvPr>
        <xdr:cNvSpPr txBox="1"/>
      </xdr:nvSpPr>
      <xdr:spPr>
        <a:xfrm>
          <a:off x="8450795" y="972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25338</xdr:rowOff>
    </xdr:from>
    <xdr:to>
      <xdr:col>41</xdr:col>
      <xdr:colOff>101600</xdr:colOff>
      <xdr:row>58</xdr:row>
      <xdr:rowOff>126938</xdr:rowOff>
    </xdr:to>
    <xdr:sp macro="" textlink="">
      <xdr:nvSpPr>
        <xdr:cNvPr id="373" name="楕円 372">
          <a:extLst>
            <a:ext uri="{FF2B5EF4-FFF2-40B4-BE49-F238E27FC236}">
              <a16:creationId xmlns:a16="http://schemas.microsoft.com/office/drawing/2014/main" id="{11806095-4FC5-46CA-B040-2A2744256644}"/>
            </a:ext>
          </a:extLst>
        </xdr:cNvPr>
        <xdr:cNvSpPr/>
      </xdr:nvSpPr>
      <xdr:spPr>
        <a:xfrm>
          <a:off x="7810500" y="99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118065</xdr:rowOff>
    </xdr:from>
    <xdr:ext cx="599010" cy="259045"/>
    <xdr:sp macro="" textlink="">
      <xdr:nvSpPr>
        <xdr:cNvPr id="374" name="テキスト ボックス 373">
          <a:extLst>
            <a:ext uri="{FF2B5EF4-FFF2-40B4-BE49-F238E27FC236}">
              <a16:creationId xmlns:a16="http://schemas.microsoft.com/office/drawing/2014/main" id="{BEA40384-D80F-4EE9-A670-EAC79E98D35B}"/>
            </a:ext>
          </a:extLst>
        </xdr:cNvPr>
        <xdr:cNvSpPr txBox="1"/>
      </xdr:nvSpPr>
      <xdr:spPr>
        <a:xfrm>
          <a:off x="7561795" y="1006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27374</xdr:rowOff>
    </xdr:from>
    <xdr:to>
      <xdr:col>36</xdr:col>
      <xdr:colOff>165100</xdr:colOff>
      <xdr:row>58</xdr:row>
      <xdr:rowOff>128974</xdr:rowOff>
    </xdr:to>
    <xdr:sp macro="" textlink="">
      <xdr:nvSpPr>
        <xdr:cNvPr id="375" name="楕円 374">
          <a:extLst>
            <a:ext uri="{FF2B5EF4-FFF2-40B4-BE49-F238E27FC236}">
              <a16:creationId xmlns:a16="http://schemas.microsoft.com/office/drawing/2014/main" id="{594A93FC-3C14-4D35-9D5F-B0DD7F854772}"/>
            </a:ext>
          </a:extLst>
        </xdr:cNvPr>
        <xdr:cNvSpPr/>
      </xdr:nvSpPr>
      <xdr:spPr>
        <a:xfrm>
          <a:off x="6921500" y="99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120101</xdr:rowOff>
    </xdr:from>
    <xdr:ext cx="599010" cy="259045"/>
    <xdr:sp macro="" textlink="">
      <xdr:nvSpPr>
        <xdr:cNvPr id="376" name="テキスト ボックス 375">
          <a:extLst>
            <a:ext uri="{FF2B5EF4-FFF2-40B4-BE49-F238E27FC236}">
              <a16:creationId xmlns:a16="http://schemas.microsoft.com/office/drawing/2014/main" id="{835FCAB9-BD43-4EC6-ADB9-FE808AE69B9C}"/>
            </a:ext>
          </a:extLst>
        </xdr:cNvPr>
        <xdr:cNvSpPr txBox="1"/>
      </xdr:nvSpPr>
      <xdr:spPr>
        <a:xfrm>
          <a:off x="6672795" y="1006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4052A334-DF9D-43EF-AA84-34131533B0B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E8DCB773-2716-401B-B991-132CD414E3E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4F5E598E-5E23-4C23-9226-C3346AB0885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49252493-DE37-4B9A-9EBD-AA8D4354700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EFE10C52-4BB4-4AAA-84A2-342764C576F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C8FB1264-07B6-4501-97D3-573D329C49E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82BF4357-1BAE-47DC-87CB-090E190B8F8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5816E216-8577-45BC-B78A-420809C28A4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D5647751-71ED-4D9E-8F36-AFC10DF3FC4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71B24C3C-59D3-49E2-92C4-E394A137B14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31F61B6E-B722-4237-843C-965BD33481F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2928A8D3-FDD3-45DE-96FD-FE878AD7C9C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3258899F-50A5-4192-A6BE-1D627174A6F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D6C68EB9-34FE-4D2F-B804-39E4FE45F8AB}"/>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4E523DDD-02BF-40AA-95B3-0D50408B33F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CAE2AF3E-1E29-4738-82DF-81FB4B4C62C7}"/>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2F6116F7-1C97-4BB3-A1E4-DD9C8BAA353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47BDC06E-C5DF-487F-A438-FE315AFADF61}"/>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5069DB91-A0BA-4EBE-9997-4135F284747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239F6F62-3BC5-4CBC-AD4B-580E5330C38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F7FE05EA-318D-454A-BE15-9AEEEB6FC51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A52FEE2E-2C07-427C-BB7F-6DFA60051EF4}"/>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F6478A27-1580-4DF2-8FFF-AF4B4E8908C2}"/>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E6326866-B5FC-48DC-A217-BEE50E93AB18}"/>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6BFF660-6E40-4945-A07C-E5FBDC24BD1D}"/>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D1AE8FB4-627D-42A8-910B-B56107470F9A}"/>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95055</xdr:rowOff>
    </xdr:from>
    <xdr:to>
      <xdr:col>55</xdr:col>
      <xdr:colOff>0</xdr:colOff>
      <xdr:row>77</xdr:row>
      <xdr:rowOff>115108</xdr:rowOff>
    </xdr:to>
    <xdr:cxnSp macro="">
      <xdr:nvCxnSpPr>
        <xdr:cNvPr id="403" name="直線コネクタ 402">
          <a:extLst>
            <a:ext uri="{FF2B5EF4-FFF2-40B4-BE49-F238E27FC236}">
              <a16:creationId xmlns:a16="http://schemas.microsoft.com/office/drawing/2014/main" id="{31A77486-8BC7-4050-9C9F-905F6B50B810}"/>
            </a:ext>
          </a:extLst>
        </xdr:cNvPr>
        <xdr:cNvCxnSpPr/>
      </xdr:nvCxnSpPr>
      <xdr:spPr>
        <a:xfrm>
          <a:off x="9639300" y="13296705"/>
          <a:ext cx="8382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6AE4AF07-87CC-42DC-AA75-8F408C40F81A}"/>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CAC308C4-9554-4442-9F3C-81C7C9669278}"/>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66677</xdr:rowOff>
    </xdr:from>
    <xdr:to>
      <xdr:col>50</xdr:col>
      <xdr:colOff>114300</xdr:colOff>
      <xdr:row>77</xdr:row>
      <xdr:rowOff>95055</xdr:rowOff>
    </xdr:to>
    <xdr:cxnSp macro="">
      <xdr:nvCxnSpPr>
        <xdr:cNvPr id="406" name="直線コネクタ 405">
          <a:extLst>
            <a:ext uri="{FF2B5EF4-FFF2-40B4-BE49-F238E27FC236}">
              <a16:creationId xmlns:a16="http://schemas.microsoft.com/office/drawing/2014/main" id="{B9A9D115-5442-430F-A6C3-F0D56873A19F}"/>
            </a:ext>
          </a:extLst>
        </xdr:cNvPr>
        <xdr:cNvCxnSpPr/>
      </xdr:nvCxnSpPr>
      <xdr:spPr>
        <a:xfrm>
          <a:off x="8750300" y="13268327"/>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C137EACD-F31A-4873-BAB5-6316269C22FC}"/>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1C4A00CB-2059-440E-956C-F041E440209F}"/>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66677</xdr:rowOff>
    </xdr:from>
    <xdr:to>
      <xdr:col>45</xdr:col>
      <xdr:colOff>177800</xdr:colOff>
      <xdr:row>77</xdr:row>
      <xdr:rowOff>164457</xdr:rowOff>
    </xdr:to>
    <xdr:cxnSp macro="">
      <xdr:nvCxnSpPr>
        <xdr:cNvPr id="409" name="直線コネクタ 408">
          <a:extLst>
            <a:ext uri="{FF2B5EF4-FFF2-40B4-BE49-F238E27FC236}">
              <a16:creationId xmlns:a16="http://schemas.microsoft.com/office/drawing/2014/main" id="{03DB1DDE-C567-4761-A675-3C72E7CF1C44}"/>
            </a:ext>
          </a:extLst>
        </xdr:cNvPr>
        <xdr:cNvCxnSpPr/>
      </xdr:nvCxnSpPr>
      <xdr:spPr>
        <a:xfrm flipV="1">
          <a:off x="7861300" y="13268327"/>
          <a:ext cx="889000" cy="9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68C1F752-E69B-4955-99E1-3D46613794DA}"/>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EE931FB0-85EE-4C30-B62B-1A34452C8C44}"/>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164457</xdr:rowOff>
    </xdr:from>
    <xdr:to>
      <xdr:col>41</xdr:col>
      <xdr:colOff>50800</xdr:colOff>
      <xdr:row>78</xdr:row>
      <xdr:rowOff>12846</xdr:rowOff>
    </xdr:to>
    <xdr:cxnSp macro="">
      <xdr:nvCxnSpPr>
        <xdr:cNvPr id="412" name="直線コネクタ 411">
          <a:extLst>
            <a:ext uri="{FF2B5EF4-FFF2-40B4-BE49-F238E27FC236}">
              <a16:creationId xmlns:a16="http://schemas.microsoft.com/office/drawing/2014/main" id="{CF89B625-7C2A-4963-B039-CA1B2F460048}"/>
            </a:ext>
          </a:extLst>
        </xdr:cNvPr>
        <xdr:cNvCxnSpPr/>
      </xdr:nvCxnSpPr>
      <xdr:spPr>
        <a:xfrm flipV="1">
          <a:off x="6972300" y="13366107"/>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E3B46FDA-3AC4-4D14-AA36-12931BBEEC8B}"/>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5B90A50F-8A8C-4667-9FF3-8AB76BEB1BA3}"/>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574F4F04-0CF4-496F-BCFB-5FDBE101561C}"/>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593B9377-E887-469C-8C0C-2F3B6200AC27}"/>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9111CE19-E41F-40CB-AED0-9FAF34FD60B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52569A3-34BC-4B19-B960-CDA585ACC2C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ADCDF3F7-90DB-4A6C-BB67-737E5EFAE5F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619C8AA-29D3-4E0D-A150-D5932DD224D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0BFE16D-3CB9-43BB-A23C-C04038C5321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64308</xdr:rowOff>
    </xdr:from>
    <xdr:to>
      <xdr:col>55</xdr:col>
      <xdr:colOff>50800</xdr:colOff>
      <xdr:row>77</xdr:row>
      <xdr:rowOff>165908</xdr:rowOff>
    </xdr:to>
    <xdr:sp macro="" textlink="">
      <xdr:nvSpPr>
        <xdr:cNvPr id="422" name="楕円 421">
          <a:extLst>
            <a:ext uri="{FF2B5EF4-FFF2-40B4-BE49-F238E27FC236}">
              <a16:creationId xmlns:a16="http://schemas.microsoft.com/office/drawing/2014/main" id="{B262BDE9-0E78-4DEF-9AB9-5A4AFCCE0C91}"/>
            </a:ext>
          </a:extLst>
        </xdr:cNvPr>
        <xdr:cNvSpPr/>
      </xdr:nvSpPr>
      <xdr:spPr>
        <a:xfrm>
          <a:off x="10426700" y="132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87185</xdr:rowOff>
    </xdr:from>
    <xdr:ext cx="534377" cy="259045"/>
    <xdr:sp macro="" textlink="">
      <xdr:nvSpPr>
        <xdr:cNvPr id="423" name="商工費該当値テキスト">
          <a:extLst>
            <a:ext uri="{FF2B5EF4-FFF2-40B4-BE49-F238E27FC236}">
              <a16:creationId xmlns:a16="http://schemas.microsoft.com/office/drawing/2014/main" id="{93BAA874-A91E-4642-B712-B4DB3C24A127}"/>
            </a:ext>
          </a:extLst>
        </xdr:cNvPr>
        <xdr:cNvSpPr txBox="1"/>
      </xdr:nvSpPr>
      <xdr:spPr>
        <a:xfrm>
          <a:off x="10528300" y="131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44255</xdr:rowOff>
    </xdr:from>
    <xdr:to>
      <xdr:col>50</xdr:col>
      <xdr:colOff>165100</xdr:colOff>
      <xdr:row>77</xdr:row>
      <xdr:rowOff>145855</xdr:rowOff>
    </xdr:to>
    <xdr:sp macro="" textlink="">
      <xdr:nvSpPr>
        <xdr:cNvPr id="424" name="楕円 423">
          <a:extLst>
            <a:ext uri="{FF2B5EF4-FFF2-40B4-BE49-F238E27FC236}">
              <a16:creationId xmlns:a16="http://schemas.microsoft.com/office/drawing/2014/main" id="{D7765AB3-4543-410B-BCDA-6471EC9201AB}"/>
            </a:ext>
          </a:extLst>
        </xdr:cNvPr>
        <xdr:cNvSpPr/>
      </xdr:nvSpPr>
      <xdr:spPr>
        <a:xfrm>
          <a:off x="9588500" y="132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162382</xdr:rowOff>
    </xdr:from>
    <xdr:ext cx="534377" cy="259045"/>
    <xdr:sp macro="" textlink="">
      <xdr:nvSpPr>
        <xdr:cNvPr id="425" name="テキスト ボックス 424">
          <a:extLst>
            <a:ext uri="{FF2B5EF4-FFF2-40B4-BE49-F238E27FC236}">
              <a16:creationId xmlns:a16="http://schemas.microsoft.com/office/drawing/2014/main" id="{DEFD40B8-8EC2-49E8-AE73-E9F3CDF7C462}"/>
            </a:ext>
          </a:extLst>
        </xdr:cNvPr>
        <xdr:cNvSpPr txBox="1"/>
      </xdr:nvSpPr>
      <xdr:spPr>
        <a:xfrm>
          <a:off x="9372111" y="130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15877</xdr:rowOff>
    </xdr:from>
    <xdr:to>
      <xdr:col>46</xdr:col>
      <xdr:colOff>38100</xdr:colOff>
      <xdr:row>77</xdr:row>
      <xdr:rowOff>117477</xdr:rowOff>
    </xdr:to>
    <xdr:sp macro="" textlink="">
      <xdr:nvSpPr>
        <xdr:cNvPr id="426" name="楕円 425">
          <a:extLst>
            <a:ext uri="{FF2B5EF4-FFF2-40B4-BE49-F238E27FC236}">
              <a16:creationId xmlns:a16="http://schemas.microsoft.com/office/drawing/2014/main" id="{9596E226-1B38-4E82-B546-4A7F0851BDCB}"/>
            </a:ext>
          </a:extLst>
        </xdr:cNvPr>
        <xdr:cNvSpPr/>
      </xdr:nvSpPr>
      <xdr:spPr>
        <a:xfrm>
          <a:off x="8699500" y="1321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134004</xdr:rowOff>
    </xdr:from>
    <xdr:ext cx="599010" cy="259045"/>
    <xdr:sp macro="" textlink="">
      <xdr:nvSpPr>
        <xdr:cNvPr id="427" name="テキスト ボックス 426">
          <a:extLst>
            <a:ext uri="{FF2B5EF4-FFF2-40B4-BE49-F238E27FC236}">
              <a16:creationId xmlns:a16="http://schemas.microsoft.com/office/drawing/2014/main" id="{319D16C7-2DAA-4109-9C9F-E198BE05D041}"/>
            </a:ext>
          </a:extLst>
        </xdr:cNvPr>
        <xdr:cNvSpPr txBox="1"/>
      </xdr:nvSpPr>
      <xdr:spPr>
        <a:xfrm>
          <a:off x="8450795" y="129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113657</xdr:rowOff>
    </xdr:from>
    <xdr:to>
      <xdr:col>41</xdr:col>
      <xdr:colOff>101600</xdr:colOff>
      <xdr:row>78</xdr:row>
      <xdr:rowOff>43807</xdr:rowOff>
    </xdr:to>
    <xdr:sp macro="" textlink="">
      <xdr:nvSpPr>
        <xdr:cNvPr id="428" name="楕円 427">
          <a:extLst>
            <a:ext uri="{FF2B5EF4-FFF2-40B4-BE49-F238E27FC236}">
              <a16:creationId xmlns:a16="http://schemas.microsoft.com/office/drawing/2014/main" id="{937EB316-2B2F-425D-AC07-1879E114B2EB}"/>
            </a:ext>
          </a:extLst>
        </xdr:cNvPr>
        <xdr:cNvSpPr/>
      </xdr:nvSpPr>
      <xdr:spPr>
        <a:xfrm>
          <a:off x="7810500" y="133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60334</xdr:rowOff>
    </xdr:from>
    <xdr:ext cx="534377" cy="259045"/>
    <xdr:sp macro="" textlink="">
      <xdr:nvSpPr>
        <xdr:cNvPr id="429" name="テキスト ボックス 428">
          <a:extLst>
            <a:ext uri="{FF2B5EF4-FFF2-40B4-BE49-F238E27FC236}">
              <a16:creationId xmlns:a16="http://schemas.microsoft.com/office/drawing/2014/main" id="{617357E4-6E4A-4ACF-80C1-3FC892031361}"/>
            </a:ext>
          </a:extLst>
        </xdr:cNvPr>
        <xdr:cNvSpPr txBox="1"/>
      </xdr:nvSpPr>
      <xdr:spPr>
        <a:xfrm>
          <a:off x="7594111" y="130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133496</xdr:rowOff>
    </xdr:from>
    <xdr:to>
      <xdr:col>36</xdr:col>
      <xdr:colOff>165100</xdr:colOff>
      <xdr:row>78</xdr:row>
      <xdr:rowOff>63646</xdr:rowOff>
    </xdr:to>
    <xdr:sp macro="" textlink="">
      <xdr:nvSpPr>
        <xdr:cNvPr id="430" name="楕円 429">
          <a:extLst>
            <a:ext uri="{FF2B5EF4-FFF2-40B4-BE49-F238E27FC236}">
              <a16:creationId xmlns:a16="http://schemas.microsoft.com/office/drawing/2014/main" id="{90C815D1-DC84-4711-9B09-7CD8FFC8AD17}"/>
            </a:ext>
          </a:extLst>
        </xdr:cNvPr>
        <xdr:cNvSpPr/>
      </xdr:nvSpPr>
      <xdr:spPr>
        <a:xfrm>
          <a:off x="6921500" y="133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80173</xdr:rowOff>
    </xdr:from>
    <xdr:ext cx="534377" cy="259045"/>
    <xdr:sp macro="" textlink="">
      <xdr:nvSpPr>
        <xdr:cNvPr id="431" name="テキスト ボックス 430">
          <a:extLst>
            <a:ext uri="{FF2B5EF4-FFF2-40B4-BE49-F238E27FC236}">
              <a16:creationId xmlns:a16="http://schemas.microsoft.com/office/drawing/2014/main" id="{0005A3A1-2D6D-4073-B8DD-AEE4AD9C0840}"/>
            </a:ext>
          </a:extLst>
        </xdr:cNvPr>
        <xdr:cNvSpPr txBox="1"/>
      </xdr:nvSpPr>
      <xdr:spPr>
        <a:xfrm>
          <a:off x="6705111" y="131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E933C9F6-8291-4F95-AAE7-9AFB0D54109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C626169D-98C7-42CB-8A4F-2329B0CBA18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A7CAACC9-8963-45CC-A71C-73AFFFE22AA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B2876C31-01E7-472A-BD59-DBC057F5D45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4E9F3F4D-2BCB-428E-8581-36864421863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1FB514DB-81BB-4F8C-9072-CEC208A6FE2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BF905F1-FCBB-48DE-8854-025015291A4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91987920-5F03-446E-9246-A9EBCE61CD1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1100C9F6-AFCA-4CF4-B06C-3D63255C7B2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FFDC23FA-7572-4435-AB59-838F814B76E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A8B7034B-7FA8-43EF-822F-0E6A00673FE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4250BFFB-4AE9-4B4B-A97F-0D8657616A2A}"/>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A5E15B06-2F24-4EEA-8A86-8BAAF4C39219}"/>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843F0850-8145-4DD1-A32D-4DDC0111CF9E}"/>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EBCC5683-4144-4202-B114-767142269867}"/>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206E85F1-8F18-4B0A-B139-49FC3B369EC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4FA94E58-30C8-4F1C-8515-924672BBF1F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51ECB90F-C770-4F82-A8C1-264CB8D2173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A508ABCF-7030-4941-813A-D18FA4B95802}"/>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BA730D85-0138-4E14-96D6-A6AA3F389FF4}"/>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E66CF414-0671-47AB-8039-355A47DB4DC3}"/>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B742F62F-2601-4C7E-A78C-1DD9979278D8}"/>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89E835A1-3C40-4E15-B5DB-AC05CE89362C}"/>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F365D1E5-3961-492E-81F3-BE6E49922F3D}"/>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355E00BF-CD72-43D5-9403-593C990B64F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D6E30228-B760-43B9-9AEF-F6CA2568546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47589934-3884-49AF-A377-39772455CF5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36BAD3EC-24D3-4AD4-9193-5CFA302E729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BB358BFC-375C-4E22-B5EE-7ADA6AC427B3}"/>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CD04D185-017F-4146-933E-6454704066BF}"/>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49CFECFD-BB59-4971-A3E9-E944EEE202E3}"/>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866C7ED0-379E-45AB-94CD-F8B09459FA12}"/>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67397</xdr:rowOff>
    </xdr:from>
    <xdr:to>
      <xdr:col>55</xdr:col>
      <xdr:colOff>0</xdr:colOff>
      <xdr:row>97</xdr:row>
      <xdr:rowOff>96580</xdr:rowOff>
    </xdr:to>
    <xdr:cxnSp macro="">
      <xdr:nvCxnSpPr>
        <xdr:cNvPr id="464" name="直線コネクタ 463">
          <a:extLst>
            <a:ext uri="{FF2B5EF4-FFF2-40B4-BE49-F238E27FC236}">
              <a16:creationId xmlns:a16="http://schemas.microsoft.com/office/drawing/2014/main" id="{ED8D1539-8E41-4CCE-B993-069A19387534}"/>
            </a:ext>
          </a:extLst>
        </xdr:cNvPr>
        <xdr:cNvCxnSpPr/>
      </xdr:nvCxnSpPr>
      <xdr:spPr>
        <a:xfrm>
          <a:off x="9639300" y="16698047"/>
          <a:ext cx="8382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F20BD49F-EE7C-455D-9A13-E64F9526C4F5}"/>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6CE83DA9-ECEC-487C-BA20-4C72EC012461}"/>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8984</xdr:rowOff>
    </xdr:from>
    <xdr:to>
      <xdr:col>50</xdr:col>
      <xdr:colOff>114300</xdr:colOff>
      <xdr:row>97</xdr:row>
      <xdr:rowOff>67397</xdr:rowOff>
    </xdr:to>
    <xdr:cxnSp macro="">
      <xdr:nvCxnSpPr>
        <xdr:cNvPr id="467" name="直線コネクタ 466">
          <a:extLst>
            <a:ext uri="{FF2B5EF4-FFF2-40B4-BE49-F238E27FC236}">
              <a16:creationId xmlns:a16="http://schemas.microsoft.com/office/drawing/2014/main" id="{053CCBBF-3266-44F6-AED2-1776E3178BED}"/>
            </a:ext>
          </a:extLst>
        </xdr:cNvPr>
        <xdr:cNvCxnSpPr/>
      </xdr:nvCxnSpPr>
      <xdr:spPr>
        <a:xfrm>
          <a:off x="8750300" y="16639634"/>
          <a:ext cx="889000" cy="5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B2EC5D1D-14B7-4910-B6D2-0E91FF5F520C}"/>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3DD72A83-B4C1-46DE-BC36-9D1BAD036E1E}"/>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8984</xdr:rowOff>
    </xdr:from>
    <xdr:to>
      <xdr:col>45</xdr:col>
      <xdr:colOff>177800</xdr:colOff>
      <xdr:row>97</xdr:row>
      <xdr:rowOff>71837</xdr:rowOff>
    </xdr:to>
    <xdr:cxnSp macro="">
      <xdr:nvCxnSpPr>
        <xdr:cNvPr id="470" name="直線コネクタ 469">
          <a:extLst>
            <a:ext uri="{FF2B5EF4-FFF2-40B4-BE49-F238E27FC236}">
              <a16:creationId xmlns:a16="http://schemas.microsoft.com/office/drawing/2014/main" id="{58E60B0A-AB76-4CE7-9EBC-485BF58BF50D}"/>
            </a:ext>
          </a:extLst>
        </xdr:cNvPr>
        <xdr:cNvCxnSpPr/>
      </xdr:nvCxnSpPr>
      <xdr:spPr>
        <a:xfrm flipV="1">
          <a:off x="7861300" y="16639634"/>
          <a:ext cx="889000" cy="6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946CB493-0BB2-44EE-9A36-DE03FA13E5C7}"/>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9F497674-073D-4FA0-925D-D5D65B92613C}"/>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71837</xdr:rowOff>
    </xdr:from>
    <xdr:to>
      <xdr:col>41</xdr:col>
      <xdr:colOff>50800</xdr:colOff>
      <xdr:row>97</xdr:row>
      <xdr:rowOff>101846</xdr:rowOff>
    </xdr:to>
    <xdr:cxnSp macro="">
      <xdr:nvCxnSpPr>
        <xdr:cNvPr id="473" name="直線コネクタ 472">
          <a:extLst>
            <a:ext uri="{FF2B5EF4-FFF2-40B4-BE49-F238E27FC236}">
              <a16:creationId xmlns:a16="http://schemas.microsoft.com/office/drawing/2014/main" id="{5902D752-34EF-4BD0-9EC9-BB3C43852EDA}"/>
            </a:ext>
          </a:extLst>
        </xdr:cNvPr>
        <xdr:cNvCxnSpPr/>
      </xdr:nvCxnSpPr>
      <xdr:spPr>
        <a:xfrm flipV="1">
          <a:off x="6972300" y="16702487"/>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2F62DBE8-627C-49FE-9EB9-AFD987467359}"/>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2426E52E-F053-4942-A1D1-619DF557ECEA}"/>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C91F7929-ED6B-4901-97FE-9EC792E9711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7474C4FE-F04D-4353-A681-57178E3670BF}"/>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E73BE05-7A7B-4756-9A05-81129C32720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91F63FD8-72B9-4ADF-94AF-4CD4AA01401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CF3D3B6-C8FD-4E40-B728-F6A8A62CBCE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600CC9B-7678-4EA0-8196-FDE9ADE0D61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3455422C-BE7A-46DE-AB0C-4E2FB1EC9F6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45780</xdr:rowOff>
    </xdr:from>
    <xdr:to>
      <xdr:col>55</xdr:col>
      <xdr:colOff>50800</xdr:colOff>
      <xdr:row>97</xdr:row>
      <xdr:rowOff>147380</xdr:rowOff>
    </xdr:to>
    <xdr:sp macro="" textlink="">
      <xdr:nvSpPr>
        <xdr:cNvPr id="483" name="楕円 482">
          <a:extLst>
            <a:ext uri="{FF2B5EF4-FFF2-40B4-BE49-F238E27FC236}">
              <a16:creationId xmlns:a16="http://schemas.microsoft.com/office/drawing/2014/main" id="{61D47D85-DD93-40BC-9DB4-BC5696CE026E}"/>
            </a:ext>
          </a:extLst>
        </xdr:cNvPr>
        <xdr:cNvSpPr/>
      </xdr:nvSpPr>
      <xdr:spPr>
        <a:xfrm>
          <a:off x="10426700" y="166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24207</xdr:rowOff>
    </xdr:from>
    <xdr:ext cx="599010" cy="259045"/>
    <xdr:sp macro="" textlink="">
      <xdr:nvSpPr>
        <xdr:cNvPr id="484" name="土木費該当値テキスト">
          <a:extLst>
            <a:ext uri="{FF2B5EF4-FFF2-40B4-BE49-F238E27FC236}">
              <a16:creationId xmlns:a16="http://schemas.microsoft.com/office/drawing/2014/main" id="{28F8A0A1-E7B6-4C6F-A064-E2277018D45E}"/>
            </a:ext>
          </a:extLst>
        </xdr:cNvPr>
        <xdr:cNvSpPr txBox="1"/>
      </xdr:nvSpPr>
      <xdr:spPr>
        <a:xfrm>
          <a:off x="10528300" y="1665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16597</xdr:rowOff>
    </xdr:from>
    <xdr:to>
      <xdr:col>50</xdr:col>
      <xdr:colOff>165100</xdr:colOff>
      <xdr:row>97</xdr:row>
      <xdr:rowOff>118197</xdr:rowOff>
    </xdr:to>
    <xdr:sp macro="" textlink="">
      <xdr:nvSpPr>
        <xdr:cNvPr id="485" name="楕円 484">
          <a:extLst>
            <a:ext uri="{FF2B5EF4-FFF2-40B4-BE49-F238E27FC236}">
              <a16:creationId xmlns:a16="http://schemas.microsoft.com/office/drawing/2014/main" id="{29741BC0-E6C6-45EE-BDE7-831733C25152}"/>
            </a:ext>
          </a:extLst>
        </xdr:cNvPr>
        <xdr:cNvSpPr/>
      </xdr:nvSpPr>
      <xdr:spPr>
        <a:xfrm>
          <a:off x="9588500" y="166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109324</xdr:rowOff>
    </xdr:from>
    <xdr:ext cx="599010" cy="259045"/>
    <xdr:sp macro="" textlink="">
      <xdr:nvSpPr>
        <xdr:cNvPr id="486" name="テキスト ボックス 485">
          <a:extLst>
            <a:ext uri="{FF2B5EF4-FFF2-40B4-BE49-F238E27FC236}">
              <a16:creationId xmlns:a16="http://schemas.microsoft.com/office/drawing/2014/main" id="{F50C1E20-6024-48CC-9C04-EBDF51A4E46D}"/>
            </a:ext>
          </a:extLst>
        </xdr:cNvPr>
        <xdr:cNvSpPr txBox="1"/>
      </xdr:nvSpPr>
      <xdr:spPr>
        <a:xfrm>
          <a:off x="9339795" y="1673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129634</xdr:rowOff>
    </xdr:from>
    <xdr:to>
      <xdr:col>46</xdr:col>
      <xdr:colOff>38100</xdr:colOff>
      <xdr:row>97</xdr:row>
      <xdr:rowOff>59784</xdr:rowOff>
    </xdr:to>
    <xdr:sp macro="" textlink="">
      <xdr:nvSpPr>
        <xdr:cNvPr id="487" name="楕円 486">
          <a:extLst>
            <a:ext uri="{FF2B5EF4-FFF2-40B4-BE49-F238E27FC236}">
              <a16:creationId xmlns:a16="http://schemas.microsoft.com/office/drawing/2014/main" id="{30244FA8-40DC-4B3E-B25C-93BE17ACF5C1}"/>
            </a:ext>
          </a:extLst>
        </xdr:cNvPr>
        <xdr:cNvSpPr/>
      </xdr:nvSpPr>
      <xdr:spPr>
        <a:xfrm>
          <a:off x="8699500" y="165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76311</xdr:rowOff>
    </xdr:from>
    <xdr:ext cx="599010" cy="259045"/>
    <xdr:sp macro="" textlink="">
      <xdr:nvSpPr>
        <xdr:cNvPr id="488" name="テキスト ボックス 487">
          <a:extLst>
            <a:ext uri="{FF2B5EF4-FFF2-40B4-BE49-F238E27FC236}">
              <a16:creationId xmlns:a16="http://schemas.microsoft.com/office/drawing/2014/main" id="{97260E34-6E82-428F-AD6B-3EE01DE2D4A6}"/>
            </a:ext>
          </a:extLst>
        </xdr:cNvPr>
        <xdr:cNvSpPr txBox="1"/>
      </xdr:nvSpPr>
      <xdr:spPr>
        <a:xfrm>
          <a:off x="8450795" y="1636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21037</xdr:rowOff>
    </xdr:from>
    <xdr:to>
      <xdr:col>41</xdr:col>
      <xdr:colOff>101600</xdr:colOff>
      <xdr:row>97</xdr:row>
      <xdr:rowOff>122637</xdr:rowOff>
    </xdr:to>
    <xdr:sp macro="" textlink="">
      <xdr:nvSpPr>
        <xdr:cNvPr id="489" name="楕円 488">
          <a:extLst>
            <a:ext uri="{FF2B5EF4-FFF2-40B4-BE49-F238E27FC236}">
              <a16:creationId xmlns:a16="http://schemas.microsoft.com/office/drawing/2014/main" id="{D81C3D67-30F6-406A-AD07-15371C87F8C7}"/>
            </a:ext>
          </a:extLst>
        </xdr:cNvPr>
        <xdr:cNvSpPr/>
      </xdr:nvSpPr>
      <xdr:spPr>
        <a:xfrm>
          <a:off x="7810500" y="166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113764</xdr:rowOff>
    </xdr:from>
    <xdr:ext cx="599010" cy="259045"/>
    <xdr:sp macro="" textlink="">
      <xdr:nvSpPr>
        <xdr:cNvPr id="490" name="テキスト ボックス 489">
          <a:extLst>
            <a:ext uri="{FF2B5EF4-FFF2-40B4-BE49-F238E27FC236}">
              <a16:creationId xmlns:a16="http://schemas.microsoft.com/office/drawing/2014/main" id="{4067602A-682D-4055-B463-FC2527593E1E}"/>
            </a:ext>
          </a:extLst>
        </xdr:cNvPr>
        <xdr:cNvSpPr txBox="1"/>
      </xdr:nvSpPr>
      <xdr:spPr>
        <a:xfrm>
          <a:off x="7561795" y="1674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51046</xdr:rowOff>
    </xdr:from>
    <xdr:to>
      <xdr:col>36</xdr:col>
      <xdr:colOff>165100</xdr:colOff>
      <xdr:row>97</xdr:row>
      <xdr:rowOff>152646</xdr:rowOff>
    </xdr:to>
    <xdr:sp macro="" textlink="">
      <xdr:nvSpPr>
        <xdr:cNvPr id="491" name="楕円 490">
          <a:extLst>
            <a:ext uri="{FF2B5EF4-FFF2-40B4-BE49-F238E27FC236}">
              <a16:creationId xmlns:a16="http://schemas.microsoft.com/office/drawing/2014/main" id="{0B59547A-544E-4612-BFBC-D50E5446ED6D}"/>
            </a:ext>
          </a:extLst>
        </xdr:cNvPr>
        <xdr:cNvSpPr/>
      </xdr:nvSpPr>
      <xdr:spPr>
        <a:xfrm>
          <a:off x="6921500" y="166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143773</xdr:rowOff>
    </xdr:from>
    <xdr:ext cx="599010" cy="259045"/>
    <xdr:sp macro="" textlink="">
      <xdr:nvSpPr>
        <xdr:cNvPr id="492" name="テキスト ボックス 491">
          <a:extLst>
            <a:ext uri="{FF2B5EF4-FFF2-40B4-BE49-F238E27FC236}">
              <a16:creationId xmlns:a16="http://schemas.microsoft.com/office/drawing/2014/main" id="{F91E71EB-8B9F-47B7-9F6E-FAEA0AED486C}"/>
            </a:ext>
          </a:extLst>
        </xdr:cNvPr>
        <xdr:cNvSpPr txBox="1"/>
      </xdr:nvSpPr>
      <xdr:spPr>
        <a:xfrm>
          <a:off x="6672795" y="1677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7EDEB568-64C1-49C6-85F5-F59808D16DF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160CCCA3-323A-4B04-9567-C7C7491F565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D59F4A3D-BF2E-4203-BE2F-49D6F87B4E7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2F2648E8-E8A0-4C41-A1DF-D3323B6E647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119BE161-01EB-4A09-A6B2-60AD24BF926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A4D4CB8A-D378-43AB-9BED-33D3E42003F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1D35982F-39B6-401F-A926-1E323B0A3D2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D4E4841E-A1B3-4DB5-A972-83E34C40355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3B5E6D12-FD73-4FE5-8BB4-C7FEA188333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7CAAFB39-CC5E-4714-A9D2-CB3F04F7188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DDB3783A-919C-4730-B9B2-6E9DEB2280AC}"/>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8A46AB3B-4B94-4B3F-802C-32B3D417DCB3}"/>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AE6214F-1AFE-4454-970B-804122F2960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579906D-7C17-4E87-AB4B-D0E0FF4E61FC}"/>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7E4BD270-A736-495E-AD5A-3D865A27449E}"/>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AEB71EDA-4730-42B8-A1D3-545683FFD0C5}"/>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C16B4C80-923B-43AB-9F50-24AB96C5285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BBD7C15D-2296-48FC-9C51-38F1C75A6176}"/>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4AD7A06A-5458-4680-989A-514AC51D631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D82B1E63-F0A5-464A-AB21-8B460ADBF39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6A2E5FF2-041F-4242-9C0E-40148D6C2C0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F40D389A-7EBF-44CE-B00C-BEDEFB17631A}"/>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236341F2-E477-4A6A-87F6-C82DFED1652A}"/>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D8AEABDD-3DC9-43C9-9719-59EFFC8D189C}"/>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FE298FE3-968D-46CE-BFAD-0528493B9A77}"/>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F31D935-8819-47DB-AE19-7F2C81D7C3AD}"/>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37399</xdr:rowOff>
    </xdr:from>
    <xdr:to>
      <xdr:col>85</xdr:col>
      <xdr:colOff>127000</xdr:colOff>
      <xdr:row>38</xdr:row>
      <xdr:rowOff>44353</xdr:rowOff>
    </xdr:to>
    <xdr:cxnSp macro="">
      <xdr:nvCxnSpPr>
        <xdr:cNvPr id="519" name="直線コネクタ 518">
          <a:extLst>
            <a:ext uri="{FF2B5EF4-FFF2-40B4-BE49-F238E27FC236}">
              <a16:creationId xmlns:a16="http://schemas.microsoft.com/office/drawing/2014/main" id="{5FF67E3A-46E6-4D88-ABD9-38D0204FF767}"/>
            </a:ext>
          </a:extLst>
        </xdr:cNvPr>
        <xdr:cNvCxnSpPr/>
      </xdr:nvCxnSpPr>
      <xdr:spPr>
        <a:xfrm flipV="1">
          <a:off x="15481300" y="6552499"/>
          <a:ext cx="8382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8D268324-FD14-473C-BAEE-4D6ED4D301A8}"/>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205B8CC4-3B6B-4B01-B1B6-129972EC1DDC}"/>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37409</xdr:rowOff>
    </xdr:from>
    <xdr:to>
      <xdr:col>81</xdr:col>
      <xdr:colOff>50800</xdr:colOff>
      <xdr:row>38</xdr:row>
      <xdr:rowOff>44353</xdr:rowOff>
    </xdr:to>
    <xdr:cxnSp macro="">
      <xdr:nvCxnSpPr>
        <xdr:cNvPr id="522" name="直線コネクタ 521">
          <a:extLst>
            <a:ext uri="{FF2B5EF4-FFF2-40B4-BE49-F238E27FC236}">
              <a16:creationId xmlns:a16="http://schemas.microsoft.com/office/drawing/2014/main" id="{123E6346-336F-4E74-9FF1-A16AEE3B93AD}"/>
            </a:ext>
          </a:extLst>
        </xdr:cNvPr>
        <xdr:cNvCxnSpPr/>
      </xdr:nvCxnSpPr>
      <xdr:spPr>
        <a:xfrm>
          <a:off x="14592300" y="6552509"/>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5817EDC7-4B1B-45F1-A807-FE725C998363}"/>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ACCE992E-9C16-41BC-A4F0-4790EE4565BC}"/>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37409</xdr:rowOff>
    </xdr:from>
    <xdr:to>
      <xdr:col>76</xdr:col>
      <xdr:colOff>114300</xdr:colOff>
      <xdr:row>38</xdr:row>
      <xdr:rowOff>55497</xdr:rowOff>
    </xdr:to>
    <xdr:cxnSp macro="">
      <xdr:nvCxnSpPr>
        <xdr:cNvPr id="525" name="直線コネクタ 524">
          <a:extLst>
            <a:ext uri="{FF2B5EF4-FFF2-40B4-BE49-F238E27FC236}">
              <a16:creationId xmlns:a16="http://schemas.microsoft.com/office/drawing/2014/main" id="{F4E58F10-D8F2-4BBF-9D1A-2C7E3C41EEBD}"/>
            </a:ext>
          </a:extLst>
        </xdr:cNvPr>
        <xdr:cNvCxnSpPr/>
      </xdr:nvCxnSpPr>
      <xdr:spPr>
        <a:xfrm flipV="1">
          <a:off x="13703300" y="6552509"/>
          <a:ext cx="8890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BCA733D7-D0E5-4872-9319-7199CEC6B87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E40D01D3-5D98-4809-B6AB-808136AC5FA4}"/>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88697</xdr:rowOff>
    </xdr:from>
    <xdr:to>
      <xdr:col>71</xdr:col>
      <xdr:colOff>177800</xdr:colOff>
      <xdr:row>38</xdr:row>
      <xdr:rowOff>55497</xdr:rowOff>
    </xdr:to>
    <xdr:cxnSp macro="">
      <xdr:nvCxnSpPr>
        <xdr:cNvPr id="528" name="直線コネクタ 527">
          <a:extLst>
            <a:ext uri="{FF2B5EF4-FFF2-40B4-BE49-F238E27FC236}">
              <a16:creationId xmlns:a16="http://schemas.microsoft.com/office/drawing/2014/main" id="{9785B104-41D1-4719-B9D0-A5F89BB7F075}"/>
            </a:ext>
          </a:extLst>
        </xdr:cNvPr>
        <xdr:cNvCxnSpPr/>
      </xdr:nvCxnSpPr>
      <xdr:spPr>
        <a:xfrm>
          <a:off x="12814300" y="6260897"/>
          <a:ext cx="889000" cy="3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31319E9C-7F93-404A-8924-D6CD24099086}"/>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F23547FA-AC57-4153-A205-A1AE911441B4}"/>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FB39B077-DF66-4FC2-8847-AFF2960A08FC}"/>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AEEE8840-7745-4EAF-B4EF-2701E699DF72}"/>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F7ADC8DA-4C25-4D96-A12C-E63F85DD12B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DB8E018-B508-44A4-B480-EEE741F8207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710DD76C-6A8C-4EBB-BD1B-E55B463D4BE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0A61AF7-6F1D-4D1B-88EB-2899152D7F2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BD087E2D-B46E-49B4-95E0-6EB98A9F6EC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158049</xdr:rowOff>
    </xdr:from>
    <xdr:to>
      <xdr:col>85</xdr:col>
      <xdr:colOff>177800</xdr:colOff>
      <xdr:row>38</xdr:row>
      <xdr:rowOff>88199</xdr:rowOff>
    </xdr:to>
    <xdr:sp macro="" textlink="">
      <xdr:nvSpPr>
        <xdr:cNvPr id="538" name="楕円 537">
          <a:extLst>
            <a:ext uri="{FF2B5EF4-FFF2-40B4-BE49-F238E27FC236}">
              <a16:creationId xmlns:a16="http://schemas.microsoft.com/office/drawing/2014/main" id="{357CB652-525B-4999-9E97-8F1EA4B4A1B9}"/>
            </a:ext>
          </a:extLst>
        </xdr:cNvPr>
        <xdr:cNvSpPr/>
      </xdr:nvSpPr>
      <xdr:spPr>
        <a:xfrm>
          <a:off x="16268700" y="650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F617A549-6EAF-4780-8FCA-1F28C41FF51C}"/>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165003</xdr:rowOff>
    </xdr:from>
    <xdr:to>
      <xdr:col>81</xdr:col>
      <xdr:colOff>101600</xdr:colOff>
      <xdr:row>38</xdr:row>
      <xdr:rowOff>95153</xdr:rowOff>
    </xdr:to>
    <xdr:sp macro="" textlink="">
      <xdr:nvSpPr>
        <xdr:cNvPr id="540" name="楕円 539">
          <a:extLst>
            <a:ext uri="{FF2B5EF4-FFF2-40B4-BE49-F238E27FC236}">
              <a16:creationId xmlns:a16="http://schemas.microsoft.com/office/drawing/2014/main" id="{5269E835-BDE2-4ED5-B64E-FB8E65A92F0F}"/>
            </a:ext>
          </a:extLst>
        </xdr:cNvPr>
        <xdr:cNvSpPr/>
      </xdr:nvSpPr>
      <xdr:spPr>
        <a:xfrm>
          <a:off x="15430500" y="65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86280</xdr:rowOff>
    </xdr:from>
    <xdr:ext cx="534377" cy="259045"/>
    <xdr:sp macro="" textlink="">
      <xdr:nvSpPr>
        <xdr:cNvPr id="541" name="テキスト ボックス 540">
          <a:extLst>
            <a:ext uri="{FF2B5EF4-FFF2-40B4-BE49-F238E27FC236}">
              <a16:creationId xmlns:a16="http://schemas.microsoft.com/office/drawing/2014/main" id="{B576B33E-3274-48EB-BFAA-B4C08E99F24E}"/>
            </a:ext>
          </a:extLst>
        </xdr:cNvPr>
        <xdr:cNvSpPr txBox="1"/>
      </xdr:nvSpPr>
      <xdr:spPr>
        <a:xfrm>
          <a:off x="15214111" y="66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158058</xdr:rowOff>
    </xdr:from>
    <xdr:to>
      <xdr:col>76</xdr:col>
      <xdr:colOff>165100</xdr:colOff>
      <xdr:row>38</xdr:row>
      <xdr:rowOff>88209</xdr:rowOff>
    </xdr:to>
    <xdr:sp macro="" textlink="">
      <xdr:nvSpPr>
        <xdr:cNvPr id="542" name="楕円 541">
          <a:extLst>
            <a:ext uri="{FF2B5EF4-FFF2-40B4-BE49-F238E27FC236}">
              <a16:creationId xmlns:a16="http://schemas.microsoft.com/office/drawing/2014/main" id="{6B610955-460F-4A16-9A0A-2AC63E95D36B}"/>
            </a:ext>
          </a:extLst>
        </xdr:cNvPr>
        <xdr:cNvSpPr/>
      </xdr:nvSpPr>
      <xdr:spPr>
        <a:xfrm>
          <a:off x="14541500" y="650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79336</xdr:rowOff>
    </xdr:from>
    <xdr:ext cx="534377" cy="259045"/>
    <xdr:sp macro="" textlink="">
      <xdr:nvSpPr>
        <xdr:cNvPr id="543" name="テキスト ボックス 542">
          <a:extLst>
            <a:ext uri="{FF2B5EF4-FFF2-40B4-BE49-F238E27FC236}">
              <a16:creationId xmlns:a16="http://schemas.microsoft.com/office/drawing/2014/main" id="{D275AE2B-748A-4F59-A9BB-66892D648F6C}"/>
            </a:ext>
          </a:extLst>
        </xdr:cNvPr>
        <xdr:cNvSpPr txBox="1"/>
      </xdr:nvSpPr>
      <xdr:spPr>
        <a:xfrm>
          <a:off x="14325111" y="65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4697</xdr:rowOff>
    </xdr:from>
    <xdr:to>
      <xdr:col>72</xdr:col>
      <xdr:colOff>38100</xdr:colOff>
      <xdr:row>38</xdr:row>
      <xdr:rowOff>106297</xdr:rowOff>
    </xdr:to>
    <xdr:sp macro="" textlink="">
      <xdr:nvSpPr>
        <xdr:cNvPr id="544" name="楕円 543">
          <a:extLst>
            <a:ext uri="{FF2B5EF4-FFF2-40B4-BE49-F238E27FC236}">
              <a16:creationId xmlns:a16="http://schemas.microsoft.com/office/drawing/2014/main" id="{848136A2-ADE4-4BA0-99DE-C81394818FE1}"/>
            </a:ext>
          </a:extLst>
        </xdr:cNvPr>
        <xdr:cNvSpPr/>
      </xdr:nvSpPr>
      <xdr:spPr>
        <a:xfrm>
          <a:off x="13652500" y="65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97424</xdr:rowOff>
    </xdr:from>
    <xdr:ext cx="534377" cy="259045"/>
    <xdr:sp macro="" textlink="">
      <xdr:nvSpPr>
        <xdr:cNvPr id="545" name="テキスト ボックス 544">
          <a:extLst>
            <a:ext uri="{FF2B5EF4-FFF2-40B4-BE49-F238E27FC236}">
              <a16:creationId xmlns:a16="http://schemas.microsoft.com/office/drawing/2014/main" id="{E18E3C26-95CD-4BC8-9AC7-9E16C0E5FD65}"/>
            </a:ext>
          </a:extLst>
        </xdr:cNvPr>
        <xdr:cNvSpPr txBox="1"/>
      </xdr:nvSpPr>
      <xdr:spPr>
        <a:xfrm>
          <a:off x="13436111" y="66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37897</xdr:rowOff>
    </xdr:from>
    <xdr:to>
      <xdr:col>67</xdr:col>
      <xdr:colOff>101600</xdr:colOff>
      <xdr:row>36</xdr:row>
      <xdr:rowOff>139497</xdr:rowOff>
    </xdr:to>
    <xdr:sp macro="" textlink="">
      <xdr:nvSpPr>
        <xdr:cNvPr id="546" name="楕円 545">
          <a:extLst>
            <a:ext uri="{FF2B5EF4-FFF2-40B4-BE49-F238E27FC236}">
              <a16:creationId xmlns:a16="http://schemas.microsoft.com/office/drawing/2014/main" id="{F8E3CC76-F34F-45C4-B88E-510469CD23D1}"/>
            </a:ext>
          </a:extLst>
        </xdr:cNvPr>
        <xdr:cNvSpPr/>
      </xdr:nvSpPr>
      <xdr:spPr>
        <a:xfrm>
          <a:off x="12763500" y="62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156024</xdr:rowOff>
    </xdr:from>
    <xdr:ext cx="599010" cy="259045"/>
    <xdr:sp macro="" textlink="">
      <xdr:nvSpPr>
        <xdr:cNvPr id="547" name="テキスト ボックス 546">
          <a:extLst>
            <a:ext uri="{FF2B5EF4-FFF2-40B4-BE49-F238E27FC236}">
              <a16:creationId xmlns:a16="http://schemas.microsoft.com/office/drawing/2014/main" id="{16357F1C-B01D-4DBD-9749-57361F6BED92}"/>
            </a:ext>
          </a:extLst>
        </xdr:cNvPr>
        <xdr:cNvSpPr txBox="1"/>
      </xdr:nvSpPr>
      <xdr:spPr>
        <a:xfrm>
          <a:off x="12514795" y="59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3684298-2298-4EED-92FA-E224A60D94E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C394BE15-AEFA-4037-B5EE-624198ED9C2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CE3C983F-8EFC-400D-93B0-399F163A5DF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396FFF-B227-423E-BB8D-27742E2E8A9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C81AD4F9-75F9-48D4-8E38-8CA239FDF8A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3943B89D-C4C4-4E68-8D7D-A35C46DC9C4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65E57D58-77AC-4C0E-9A24-73BB5680811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233C26AB-1514-4F56-9AA0-1B49B982F3F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6DFDE403-49FF-45B2-8CB3-802975B4FD3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711D10F-EF97-442F-931C-0CDC57BA9E5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14CA7D61-D99E-4466-9293-9A98F3DE2A7C}"/>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472FC997-EE6A-49EA-8E7C-43FA9460914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19B6B202-53D7-4757-A88D-9888B1A4ED9D}"/>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48220B4C-C60A-443E-9D84-872AF4A1569E}"/>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402FE361-6E09-4767-BB84-F306374D58A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94D42116-EA46-48F1-A124-9DFAB9B5767D}"/>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2CF7D07C-AC7B-46E1-92CD-8E2A4B317FCB}"/>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65632D80-7F1D-4152-BDEC-B94261AD27D2}"/>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D817BBD6-277D-4263-825D-2D2467439E5A}"/>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CF9AB8C0-AFFE-4130-A149-5107018EBD43}"/>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2AE23BE1-6521-4A5C-B0B2-3C70CBD5F75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25D5FC0E-8BA7-44C7-84DA-C342ED0F4F21}"/>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D89AEE9-3648-4A29-AA5A-2904869D013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30D88700-5EA5-4959-82B3-9F0673CDE462}"/>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22362C3-0D60-4515-9791-92516AF6C55C}"/>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7B50C8BA-D4FF-4E91-BC8D-1E4B9C6B9E02}"/>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1F40902C-A2F1-47C6-BCBF-475BCAA0B387}"/>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495BB52E-9C1A-4E51-B1C4-846FA9391052}"/>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1875</xdr:rowOff>
    </xdr:from>
    <xdr:to>
      <xdr:col>85</xdr:col>
      <xdr:colOff>127000</xdr:colOff>
      <xdr:row>58</xdr:row>
      <xdr:rowOff>29105</xdr:rowOff>
    </xdr:to>
    <xdr:cxnSp macro="">
      <xdr:nvCxnSpPr>
        <xdr:cNvPr id="576" name="直線コネクタ 575">
          <a:extLst>
            <a:ext uri="{FF2B5EF4-FFF2-40B4-BE49-F238E27FC236}">
              <a16:creationId xmlns:a16="http://schemas.microsoft.com/office/drawing/2014/main" id="{BCECBDBE-8C43-4067-902D-9179F06781EE}"/>
            </a:ext>
          </a:extLst>
        </xdr:cNvPr>
        <xdr:cNvCxnSpPr/>
      </xdr:nvCxnSpPr>
      <xdr:spPr>
        <a:xfrm flipV="1">
          <a:off x="15481300" y="9945975"/>
          <a:ext cx="838200" cy="2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ACC2B448-C3B2-435C-B338-1F09DDC61975}"/>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D5E13248-A20A-453D-B7F3-BDCA4BA994C6}"/>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164882</xdr:rowOff>
    </xdr:from>
    <xdr:to>
      <xdr:col>81</xdr:col>
      <xdr:colOff>50800</xdr:colOff>
      <xdr:row>58</xdr:row>
      <xdr:rowOff>29105</xdr:rowOff>
    </xdr:to>
    <xdr:cxnSp macro="">
      <xdr:nvCxnSpPr>
        <xdr:cNvPr id="579" name="直線コネクタ 578">
          <a:extLst>
            <a:ext uri="{FF2B5EF4-FFF2-40B4-BE49-F238E27FC236}">
              <a16:creationId xmlns:a16="http://schemas.microsoft.com/office/drawing/2014/main" id="{095B8014-C8DF-420C-B18E-679E1B252971}"/>
            </a:ext>
          </a:extLst>
        </xdr:cNvPr>
        <xdr:cNvCxnSpPr/>
      </xdr:nvCxnSpPr>
      <xdr:spPr>
        <a:xfrm>
          <a:off x="14592300" y="9937532"/>
          <a:ext cx="889000" cy="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72030660-124E-479D-B246-6E77A1EFA079}"/>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94F3BB4B-8000-42DA-A392-75BE3371CC4B}"/>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164882</xdr:rowOff>
    </xdr:from>
    <xdr:to>
      <xdr:col>76</xdr:col>
      <xdr:colOff>114300</xdr:colOff>
      <xdr:row>58</xdr:row>
      <xdr:rowOff>60212</xdr:rowOff>
    </xdr:to>
    <xdr:cxnSp macro="">
      <xdr:nvCxnSpPr>
        <xdr:cNvPr id="582" name="直線コネクタ 581">
          <a:extLst>
            <a:ext uri="{FF2B5EF4-FFF2-40B4-BE49-F238E27FC236}">
              <a16:creationId xmlns:a16="http://schemas.microsoft.com/office/drawing/2014/main" id="{5FACAEF3-A8F2-4DF8-8246-88C456BA883D}"/>
            </a:ext>
          </a:extLst>
        </xdr:cNvPr>
        <xdr:cNvCxnSpPr/>
      </xdr:nvCxnSpPr>
      <xdr:spPr>
        <a:xfrm flipV="1">
          <a:off x="13703300" y="9937532"/>
          <a:ext cx="8890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9BE4405-C192-4E99-8268-FB96842AF6B8}"/>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4279BF9B-E5E2-4F2B-B733-08658646EC32}"/>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60212</xdr:rowOff>
    </xdr:from>
    <xdr:to>
      <xdr:col>71</xdr:col>
      <xdr:colOff>177800</xdr:colOff>
      <xdr:row>58</xdr:row>
      <xdr:rowOff>67204</xdr:rowOff>
    </xdr:to>
    <xdr:cxnSp macro="">
      <xdr:nvCxnSpPr>
        <xdr:cNvPr id="585" name="直線コネクタ 584">
          <a:extLst>
            <a:ext uri="{FF2B5EF4-FFF2-40B4-BE49-F238E27FC236}">
              <a16:creationId xmlns:a16="http://schemas.microsoft.com/office/drawing/2014/main" id="{BF282F76-92D9-4594-9C13-15F29EAEC073}"/>
            </a:ext>
          </a:extLst>
        </xdr:cNvPr>
        <xdr:cNvCxnSpPr/>
      </xdr:nvCxnSpPr>
      <xdr:spPr>
        <a:xfrm flipV="1">
          <a:off x="12814300" y="10004312"/>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50F66F90-60BE-483E-8C04-5CEE4FDCBD84}"/>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988CC1E3-C092-4275-A55E-152A534EF2BC}"/>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AA2FE8CC-402B-4636-8E71-1E0B486D5094}"/>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AD32EABF-7D66-476B-91F3-6A3342BD6E29}"/>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0156C94-753F-484D-9784-C6F1EA975D7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5619A8E-B13E-4A84-8FD3-F8F1FB33A02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C9FF024D-675F-4D9A-A028-6AD55A1EAB3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BA729373-A967-4741-9904-6EE2CEE2862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79B21019-4BB8-4106-BE67-AAAD60447A0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122525</xdr:rowOff>
    </xdr:from>
    <xdr:to>
      <xdr:col>85</xdr:col>
      <xdr:colOff>177800</xdr:colOff>
      <xdr:row>58</xdr:row>
      <xdr:rowOff>52675</xdr:rowOff>
    </xdr:to>
    <xdr:sp macro="" textlink="">
      <xdr:nvSpPr>
        <xdr:cNvPr id="595" name="楕円 594">
          <a:extLst>
            <a:ext uri="{FF2B5EF4-FFF2-40B4-BE49-F238E27FC236}">
              <a16:creationId xmlns:a16="http://schemas.microsoft.com/office/drawing/2014/main" id="{33001297-84DC-4515-A36F-2EFAD13FC465}"/>
            </a:ext>
          </a:extLst>
        </xdr:cNvPr>
        <xdr:cNvSpPr/>
      </xdr:nvSpPr>
      <xdr:spPr>
        <a:xfrm>
          <a:off x="16268700" y="98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a:extLst>
            <a:ext uri="{FF2B5EF4-FFF2-40B4-BE49-F238E27FC236}">
              <a16:creationId xmlns:a16="http://schemas.microsoft.com/office/drawing/2014/main" id="{50308F48-C850-4E16-9266-85BA75201434}"/>
            </a:ext>
          </a:extLst>
        </xdr:cNvPr>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149755</xdr:rowOff>
    </xdr:from>
    <xdr:to>
      <xdr:col>81</xdr:col>
      <xdr:colOff>101600</xdr:colOff>
      <xdr:row>58</xdr:row>
      <xdr:rowOff>79905</xdr:rowOff>
    </xdr:to>
    <xdr:sp macro="" textlink="">
      <xdr:nvSpPr>
        <xdr:cNvPr id="597" name="楕円 596">
          <a:extLst>
            <a:ext uri="{FF2B5EF4-FFF2-40B4-BE49-F238E27FC236}">
              <a16:creationId xmlns:a16="http://schemas.microsoft.com/office/drawing/2014/main" id="{BCA596A9-4D51-4847-9BE7-6C09657CBDEA}"/>
            </a:ext>
          </a:extLst>
        </xdr:cNvPr>
        <xdr:cNvSpPr/>
      </xdr:nvSpPr>
      <xdr:spPr>
        <a:xfrm>
          <a:off x="15430500" y="99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71032</xdr:rowOff>
    </xdr:from>
    <xdr:ext cx="534377" cy="259045"/>
    <xdr:sp macro="" textlink="">
      <xdr:nvSpPr>
        <xdr:cNvPr id="598" name="テキスト ボックス 597">
          <a:extLst>
            <a:ext uri="{FF2B5EF4-FFF2-40B4-BE49-F238E27FC236}">
              <a16:creationId xmlns:a16="http://schemas.microsoft.com/office/drawing/2014/main" id="{5A383E4D-475F-4C5F-BDE0-D62480D25041}"/>
            </a:ext>
          </a:extLst>
        </xdr:cNvPr>
        <xdr:cNvSpPr txBox="1"/>
      </xdr:nvSpPr>
      <xdr:spPr>
        <a:xfrm>
          <a:off x="15214111" y="1001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114082</xdr:rowOff>
    </xdr:from>
    <xdr:to>
      <xdr:col>76</xdr:col>
      <xdr:colOff>165100</xdr:colOff>
      <xdr:row>58</xdr:row>
      <xdr:rowOff>44232</xdr:rowOff>
    </xdr:to>
    <xdr:sp macro="" textlink="">
      <xdr:nvSpPr>
        <xdr:cNvPr id="599" name="楕円 598">
          <a:extLst>
            <a:ext uri="{FF2B5EF4-FFF2-40B4-BE49-F238E27FC236}">
              <a16:creationId xmlns:a16="http://schemas.microsoft.com/office/drawing/2014/main" id="{AA7F6738-FB7B-44F4-BC20-1B64A9A950A0}"/>
            </a:ext>
          </a:extLst>
        </xdr:cNvPr>
        <xdr:cNvSpPr/>
      </xdr:nvSpPr>
      <xdr:spPr>
        <a:xfrm>
          <a:off x="14541500" y="9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35359</xdr:rowOff>
    </xdr:from>
    <xdr:ext cx="599010" cy="259045"/>
    <xdr:sp macro="" textlink="">
      <xdr:nvSpPr>
        <xdr:cNvPr id="600" name="テキスト ボックス 599">
          <a:extLst>
            <a:ext uri="{FF2B5EF4-FFF2-40B4-BE49-F238E27FC236}">
              <a16:creationId xmlns:a16="http://schemas.microsoft.com/office/drawing/2014/main" id="{2099FB2D-C0FE-4490-A476-0ECC027891E4}"/>
            </a:ext>
          </a:extLst>
        </xdr:cNvPr>
        <xdr:cNvSpPr txBox="1"/>
      </xdr:nvSpPr>
      <xdr:spPr>
        <a:xfrm>
          <a:off x="14292795" y="997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9412</xdr:rowOff>
    </xdr:from>
    <xdr:to>
      <xdr:col>72</xdr:col>
      <xdr:colOff>38100</xdr:colOff>
      <xdr:row>58</xdr:row>
      <xdr:rowOff>111012</xdr:rowOff>
    </xdr:to>
    <xdr:sp macro="" textlink="">
      <xdr:nvSpPr>
        <xdr:cNvPr id="601" name="楕円 600">
          <a:extLst>
            <a:ext uri="{FF2B5EF4-FFF2-40B4-BE49-F238E27FC236}">
              <a16:creationId xmlns:a16="http://schemas.microsoft.com/office/drawing/2014/main" id="{3C8915A5-E89F-4335-8E3C-81D2DF26E3FF}"/>
            </a:ext>
          </a:extLst>
        </xdr:cNvPr>
        <xdr:cNvSpPr/>
      </xdr:nvSpPr>
      <xdr:spPr>
        <a:xfrm>
          <a:off x="13652500" y="9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102139</xdr:rowOff>
    </xdr:from>
    <xdr:ext cx="534377" cy="259045"/>
    <xdr:sp macro="" textlink="">
      <xdr:nvSpPr>
        <xdr:cNvPr id="602" name="テキスト ボックス 601">
          <a:extLst>
            <a:ext uri="{FF2B5EF4-FFF2-40B4-BE49-F238E27FC236}">
              <a16:creationId xmlns:a16="http://schemas.microsoft.com/office/drawing/2014/main" id="{32FE9D23-2B21-41F0-9583-820F14AE041A}"/>
            </a:ext>
          </a:extLst>
        </xdr:cNvPr>
        <xdr:cNvSpPr txBox="1"/>
      </xdr:nvSpPr>
      <xdr:spPr>
        <a:xfrm>
          <a:off x="13436111" y="10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16404</xdr:rowOff>
    </xdr:from>
    <xdr:to>
      <xdr:col>67</xdr:col>
      <xdr:colOff>101600</xdr:colOff>
      <xdr:row>58</xdr:row>
      <xdr:rowOff>118004</xdr:rowOff>
    </xdr:to>
    <xdr:sp macro="" textlink="">
      <xdr:nvSpPr>
        <xdr:cNvPr id="603" name="楕円 602">
          <a:extLst>
            <a:ext uri="{FF2B5EF4-FFF2-40B4-BE49-F238E27FC236}">
              <a16:creationId xmlns:a16="http://schemas.microsoft.com/office/drawing/2014/main" id="{6B5DB927-69AB-42C6-82B5-06E2EC09F609}"/>
            </a:ext>
          </a:extLst>
        </xdr:cNvPr>
        <xdr:cNvSpPr/>
      </xdr:nvSpPr>
      <xdr:spPr>
        <a:xfrm>
          <a:off x="12763500" y="99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109131</xdr:rowOff>
    </xdr:from>
    <xdr:ext cx="534377" cy="259045"/>
    <xdr:sp macro="" textlink="">
      <xdr:nvSpPr>
        <xdr:cNvPr id="604" name="テキスト ボックス 603">
          <a:extLst>
            <a:ext uri="{FF2B5EF4-FFF2-40B4-BE49-F238E27FC236}">
              <a16:creationId xmlns:a16="http://schemas.microsoft.com/office/drawing/2014/main" id="{CB892141-CF14-4CC0-BE72-42437DFC618E}"/>
            </a:ext>
          </a:extLst>
        </xdr:cNvPr>
        <xdr:cNvSpPr txBox="1"/>
      </xdr:nvSpPr>
      <xdr:spPr>
        <a:xfrm>
          <a:off x="12547111" y="100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5690F926-9CD9-4D91-83AE-5F07FDB86DE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B301EBBA-AC5F-42A4-A0CA-D365094C418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332997C0-285C-4E87-B903-5863F65A34C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534DBBE6-8BB8-4ABD-9A4F-D5AA2487A7A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C52CC81C-8C8A-4EC4-81D1-ED41AAD3105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D606E35A-C71B-46B5-9358-4F1EC0043D4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D79D1DE1-4B9E-4E16-AAC5-DB0411D5594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63AB216-0044-4A00-A44C-B8028E0D300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E2128E96-9C64-4423-AFCD-08F11CFBEE6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53A116B8-6480-4523-9A3A-8C2FC21E775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3144A56-A0E2-4CD5-898D-79769D5507F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6027856B-747A-4654-9B37-71141AB79F8C}"/>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FA22A381-FF1B-4377-ACBF-7FAE99F73A5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DCEDEA16-8FA0-4E63-9A68-5AD8F880272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102F86FE-0A98-45DE-8EEB-605A27E3EEC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B9A010B6-1979-4EDE-9110-37BAD1913977}"/>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4934E9EE-4126-4920-A275-B620310EBAA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CEA98B5A-A58B-47AE-825B-09A69553262C}"/>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6615FC15-23C9-44E1-BA38-8E8ACE60EB6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2D95F3A9-7E4B-4EB6-BE3A-58B2E79A3BC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D04B5BBF-E8E2-45BA-ABCC-F24762AC4E6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138E5EDF-8145-49E9-8C6A-36EC2D74C0EC}"/>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3C115FC7-1DFE-40D7-AEED-FEC4942A789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F5879E86-EC2B-4C28-A0D9-CB71AEFEC885}"/>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B6068FD-341A-47D7-8BC7-3EB1BE006822}"/>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209C1595-10DD-4325-BDBF-84C5AEDAB82E}"/>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25FF86FF-E46F-4651-9835-F874167448A9}"/>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B8BA95FC-9B36-41DE-85A5-4E0F17652823}"/>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21047</xdr:rowOff>
    </xdr:from>
    <xdr:to>
      <xdr:col>85</xdr:col>
      <xdr:colOff>127000</xdr:colOff>
      <xdr:row>79</xdr:row>
      <xdr:rowOff>36982</xdr:rowOff>
    </xdr:to>
    <xdr:cxnSp macro="">
      <xdr:nvCxnSpPr>
        <xdr:cNvPr id="633" name="直線コネクタ 632">
          <a:extLst>
            <a:ext uri="{FF2B5EF4-FFF2-40B4-BE49-F238E27FC236}">
              <a16:creationId xmlns:a16="http://schemas.microsoft.com/office/drawing/2014/main" id="{001F2428-A833-49F7-8941-9477532311D1}"/>
            </a:ext>
          </a:extLst>
        </xdr:cNvPr>
        <xdr:cNvCxnSpPr/>
      </xdr:nvCxnSpPr>
      <xdr:spPr>
        <a:xfrm flipV="1">
          <a:off x="15481300" y="13565597"/>
          <a:ext cx="8382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42DF6391-C1DA-4E79-B263-0ADDF1E53B8B}"/>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26B8B699-FC90-4445-B7BB-605391F519F3}"/>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27082</xdr:rowOff>
    </xdr:from>
    <xdr:to>
      <xdr:col>81</xdr:col>
      <xdr:colOff>50800</xdr:colOff>
      <xdr:row>79</xdr:row>
      <xdr:rowOff>36982</xdr:rowOff>
    </xdr:to>
    <xdr:cxnSp macro="">
      <xdr:nvCxnSpPr>
        <xdr:cNvPr id="636" name="直線コネクタ 635">
          <a:extLst>
            <a:ext uri="{FF2B5EF4-FFF2-40B4-BE49-F238E27FC236}">
              <a16:creationId xmlns:a16="http://schemas.microsoft.com/office/drawing/2014/main" id="{6E11212A-D5B3-4F50-B500-5982752A60F5}"/>
            </a:ext>
          </a:extLst>
        </xdr:cNvPr>
        <xdr:cNvCxnSpPr/>
      </xdr:nvCxnSpPr>
      <xdr:spPr>
        <a:xfrm>
          <a:off x="14592300" y="13571632"/>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37284A00-3C18-4006-87DD-433BFFC34A6F}"/>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B7F4629F-42B3-4914-AF7B-517B070DE34B}"/>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27082</xdr:rowOff>
    </xdr:from>
    <xdr:to>
      <xdr:col>76</xdr:col>
      <xdr:colOff>114300</xdr:colOff>
      <xdr:row>79</xdr:row>
      <xdr:rowOff>37875</xdr:rowOff>
    </xdr:to>
    <xdr:cxnSp macro="">
      <xdr:nvCxnSpPr>
        <xdr:cNvPr id="639" name="直線コネクタ 638">
          <a:extLst>
            <a:ext uri="{FF2B5EF4-FFF2-40B4-BE49-F238E27FC236}">
              <a16:creationId xmlns:a16="http://schemas.microsoft.com/office/drawing/2014/main" id="{C6E3C979-F357-45D4-9172-E3C37BF8EBE0}"/>
            </a:ext>
          </a:extLst>
        </xdr:cNvPr>
        <xdr:cNvCxnSpPr/>
      </xdr:nvCxnSpPr>
      <xdr:spPr>
        <a:xfrm flipV="1">
          <a:off x="13703300" y="13571632"/>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AAA45CBD-6078-4C00-BDDF-FFFED7442AC2}"/>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638C2FA0-48DE-476E-997A-8B243EB42273}"/>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32933</xdr:rowOff>
    </xdr:from>
    <xdr:to>
      <xdr:col>71</xdr:col>
      <xdr:colOff>177800</xdr:colOff>
      <xdr:row>79</xdr:row>
      <xdr:rowOff>37875</xdr:rowOff>
    </xdr:to>
    <xdr:cxnSp macro="">
      <xdr:nvCxnSpPr>
        <xdr:cNvPr id="642" name="直線コネクタ 641">
          <a:extLst>
            <a:ext uri="{FF2B5EF4-FFF2-40B4-BE49-F238E27FC236}">
              <a16:creationId xmlns:a16="http://schemas.microsoft.com/office/drawing/2014/main" id="{437499E4-1880-4C5E-B3E7-5A0D77F95EED}"/>
            </a:ext>
          </a:extLst>
        </xdr:cNvPr>
        <xdr:cNvCxnSpPr/>
      </xdr:nvCxnSpPr>
      <xdr:spPr>
        <a:xfrm>
          <a:off x="12814300" y="13577483"/>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FD7AD833-24A0-4A61-A8AD-F551D27EA46E}"/>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4CDE1940-471E-48B8-92FB-E50E68C690B9}"/>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E0EB4C03-2191-4884-9F8E-A5AE4FB0341A}"/>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F0EB0A7F-8F6C-447B-9E53-D3FBEA85E84E}"/>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C535496-8F90-4355-A55C-4C14C936B75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52DDE6D-6FEB-4BB4-B965-61C74909D66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2FA6B38D-E0B5-4653-AC4A-84797AD4CBC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2F09AB5-7FC4-4690-BBA4-D03F5BA04C6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6AA72DA2-DF53-4194-A36C-B70F6E3D7D4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141697</xdr:rowOff>
    </xdr:from>
    <xdr:to>
      <xdr:col>85</xdr:col>
      <xdr:colOff>177800</xdr:colOff>
      <xdr:row>79</xdr:row>
      <xdr:rowOff>71847</xdr:rowOff>
    </xdr:to>
    <xdr:sp macro="" textlink="">
      <xdr:nvSpPr>
        <xdr:cNvPr id="652" name="楕円 651">
          <a:extLst>
            <a:ext uri="{FF2B5EF4-FFF2-40B4-BE49-F238E27FC236}">
              <a16:creationId xmlns:a16="http://schemas.microsoft.com/office/drawing/2014/main" id="{85CE16F2-0A43-4233-A55C-BAE2D23AF47F}"/>
            </a:ext>
          </a:extLst>
        </xdr:cNvPr>
        <xdr:cNvSpPr/>
      </xdr:nvSpPr>
      <xdr:spPr>
        <a:xfrm>
          <a:off x="16268700" y="135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C7890B75-9C61-4573-BA2D-DEDC78427771}"/>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157632</xdr:rowOff>
    </xdr:from>
    <xdr:to>
      <xdr:col>81</xdr:col>
      <xdr:colOff>101600</xdr:colOff>
      <xdr:row>79</xdr:row>
      <xdr:rowOff>87782</xdr:rowOff>
    </xdr:to>
    <xdr:sp macro="" textlink="">
      <xdr:nvSpPr>
        <xdr:cNvPr id="654" name="楕円 653">
          <a:extLst>
            <a:ext uri="{FF2B5EF4-FFF2-40B4-BE49-F238E27FC236}">
              <a16:creationId xmlns:a16="http://schemas.microsoft.com/office/drawing/2014/main" id="{166113A0-BD70-4A88-9473-6EBAC8B72FC6}"/>
            </a:ext>
          </a:extLst>
        </xdr:cNvPr>
        <xdr:cNvSpPr/>
      </xdr:nvSpPr>
      <xdr:spPr>
        <a:xfrm>
          <a:off x="15430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78909</xdr:rowOff>
    </xdr:from>
    <xdr:ext cx="469744" cy="259045"/>
    <xdr:sp macro="" textlink="">
      <xdr:nvSpPr>
        <xdr:cNvPr id="655" name="テキスト ボックス 654">
          <a:extLst>
            <a:ext uri="{FF2B5EF4-FFF2-40B4-BE49-F238E27FC236}">
              <a16:creationId xmlns:a16="http://schemas.microsoft.com/office/drawing/2014/main" id="{C683EFF7-17DB-467F-B631-5E8F06D43470}"/>
            </a:ext>
          </a:extLst>
        </xdr:cNvPr>
        <xdr:cNvSpPr txBox="1"/>
      </xdr:nvSpPr>
      <xdr:spPr>
        <a:xfrm>
          <a:off x="15246428" y="1362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147732</xdr:rowOff>
    </xdr:from>
    <xdr:to>
      <xdr:col>76</xdr:col>
      <xdr:colOff>165100</xdr:colOff>
      <xdr:row>79</xdr:row>
      <xdr:rowOff>77882</xdr:rowOff>
    </xdr:to>
    <xdr:sp macro="" textlink="">
      <xdr:nvSpPr>
        <xdr:cNvPr id="656" name="楕円 655">
          <a:extLst>
            <a:ext uri="{FF2B5EF4-FFF2-40B4-BE49-F238E27FC236}">
              <a16:creationId xmlns:a16="http://schemas.microsoft.com/office/drawing/2014/main" id="{FF9DCBE6-B115-4211-9E6D-134468ED2B50}"/>
            </a:ext>
          </a:extLst>
        </xdr:cNvPr>
        <xdr:cNvSpPr/>
      </xdr:nvSpPr>
      <xdr:spPr>
        <a:xfrm>
          <a:off x="14541500" y="13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69009</xdr:rowOff>
    </xdr:from>
    <xdr:ext cx="469744" cy="259045"/>
    <xdr:sp macro="" textlink="">
      <xdr:nvSpPr>
        <xdr:cNvPr id="657" name="テキスト ボックス 656">
          <a:extLst>
            <a:ext uri="{FF2B5EF4-FFF2-40B4-BE49-F238E27FC236}">
              <a16:creationId xmlns:a16="http://schemas.microsoft.com/office/drawing/2014/main" id="{AA9161B3-57BD-4675-91F9-F42EBE219CFA}"/>
            </a:ext>
          </a:extLst>
        </xdr:cNvPr>
        <xdr:cNvSpPr txBox="1"/>
      </xdr:nvSpPr>
      <xdr:spPr>
        <a:xfrm>
          <a:off x="14357428" y="13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158525</xdr:rowOff>
    </xdr:from>
    <xdr:to>
      <xdr:col>72</xdr:col>
      <xdr:colOff>38100</xdr:colOff>
      <xdr:row>79</xdr:row>
      <xdr:rowOff>88675</xdr:rowOff>
    </xdr:to>
    <xdr:sp macro="" textlink="">
      <xdr:nvSpPr>
        <xdr:cNvPr id="658" name="楕円 657">
          <a:extLst>
            <a:ext uri="{FF2B5EF4-FFF2-40B4-BE49-F238E27FC236}">
              <a16:creationId xmlns:a16="http://schemas.microsoft.com/office/drawing/2014/main" id="{3E52C72E-E842-4DF0-9B00-A7A33F37E11D}"/>
            </a:ext>
          </a:extLst>
        </xdr:cNvPr>
        <xdr:cNvSpPr/>
      </xdr:nvSpPr>
      <xdr:spPr>
        <a:xfrm>
          <a:off x="136525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79802</xdr:rowOff>
    </xdr:from>
    <xdr:ext cx="469744" cy="259045"/>
    <xdr:sp macro="" textlink="">
      <xdr:nvSpPr>
        <xdr:cNvPr id="659" name="テキスト ボックス 658">
          <a:extLst>
            <a:ext uri="{FF2B5EF4-FFF2-40B4-BE49-F238E27FC236}">
              <a16:creationId xmlns:a16="http://schemas.microsoft.com/office/drawing/2014/main" id="{47FD3243-F188-415D-872C-D82F403E5B56}"/>
            </a:ext>
          </a:extLst>
        </xdr:cNvPr>
        <xdr:cNvSpPr txBox="1"/>
      </xdr:nvSpPr>
      <xdr:spPr>
        <a:xfrm>
          <a:off x="13468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153583</xdr:rowOff>
    </xdr:from>
    <xdr:to>
      <xdr:col>67</xdr:col>
      <xdr:colOff>101600</xdr:colOff>
      <xdr:row>79</xdr:row>
      <xdr:rowOff>83733</xdr:rowOff>
    </xdr:to>
    <xdr:sp macro="" textlink="">
      <xdr:nvSpPr>
        <xdr:cNvPr id="660" name="楕円 659">
          <a:extLst>
            <a:ext uri="{FF2B5EF4-FFF2-40B4-BE49-F238E27FC236}">
              <a16:creationId xmlns:a16="http://schemas.microsoft.com/office/drawing/2014/main" id="{AF4BA6E9-F007-4735-8172-3B1D6CA9B615}"/>
            </a:ext>
          </a:extLst>
        </xdr:cNvPr>
        <xdr:cNvSpPr/>
      </xdr:nvSpPr>
      <xdr:spPr>
        <a:xfrm>
          <a:off x="12763500" y="135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74860</xdr:rowOff>
    </xdr:from>
    <xdr:ext cx="469744" cy="259045"/>
    <xdr:sp macro="" textlink="">
      <xdr:nvSpPr>
        <xdr:cNvPr id="661" name="テキスト ボックス 660">
          <a:extLst>
            <a:ext uri="{FF2B5EF4-FFF2-40B4-BE49-F238E27FC236}">
              <a16:creationId xmlns:a16="http://schemas.microsoft.com/office/drawing/2014/main" id="{DE692A20-B352-4B91-9CFB-473DE40906C9}"/>
            </a:ext>
          </a:extLst>
        </xdr:cNvPr>
        <xdr:cNvSpPr txBox="1"/>
      </xdr:nvSpPr>
      <xdr:spPr>
        <a:xfrm>
          <a:off x="12579428" y="136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7DB34C22-0BBB-4991-A363-3D2020CEEC1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9AC6A417-B99A-4AF8-8D8A-AB9F1B5DEB6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31F37EE7-A290-4717-9F48-7BF6CAA2C2F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17478172-753A-405B-8FB0-4BCC546BA7B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B1CC012E-B155-4FE9-B78C-D872A5D4B56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9EA21235-46F2-4169-88DB-96A3274FE92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D2B6DC6A-6BD5-4D1C-BE1E-42DA3F0C9F6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B7123858-09BD-4950-9644-220A46F8354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8C3BCCF0-B9E3-4FE0-8F4F-7F39CCE663E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4429AAF9-31E1-4543-B82D-CDC2FA866BF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421D086D-6390-498E-A6F7-99A371DEF09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E6FA463C-505A-4F7C-B991-29FFE2CF287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996BF80B-0078-43B7-A74A-DB7F32CD5D4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929B7423-B636-4F16-A6EE-C5D0A22BACEE}"/>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99EE506B-EE4D-47FE-868B-9146C67516D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132FD680-9B4B-46E3-9533-1C84B367C21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2A4A15A2-42D2-4F57-9F0C-162E757287C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BFFEB65C-A350-4305-83A6-187A50854DB3}"/>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77E2E172-9E11-43B3-BCF2-58E3402C17A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BAB7EE12-63E9-4319-949F-08E0300CB49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D313F3A1-417D-4C27-8A41-E7E4752FF3E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7E90D7E1-CAF5-4460-B913-3449EE0F765C}"/>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8BF862C9-8097-4718-AECF-5E1CA2EAED5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9029B03C-33A4-4230-B68F-9B333A55882A}"/>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4F97FA96-F27F-4214-92E7-48248AF6C1E5}"/>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92F875D6-416D-4E86-AA9D-6A889DCD05D8}"/>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AAEDEDDF-9F0D-4786-AE7C-796B2F073F16}"/>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16BC8146-5FF3-4C55-A4EB-908163DE877E}"/>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153183</xdr:rowOff>
    </xdr:from>
    <xdr:to>
      <xdr:col>85</xdr:col>
      <xdr:colOff>127000</xdr:colOff>
      <xdr:row>97</xdr:row>
      <xdr:rowOff>163410</xdr:rowOff>
    </xdr:to>
    <xdr:cxnSp macro="">
      <xdr:nvCxnSpPr>
        <xdr:cNvPr id="690" name="直線コネクタ 689">
          <a:extLst>
            <a:ext uri="{FF2B5EF4-FFF2-40B4-BE49-F238E27FC236}">
              <a16:creationId xmlns:a16="http://schemas.microsoft.com/office/drawing/2014/main" id="{6440B1EA-CB21-4B56-B553-7243C17AE132}"/>
            </a:ext>
          </a:extLst>
        </xdr:cNvPr>
        <xdr:cNvCxnSpPr/>
      </xdr:nvCxnSpPr>
      <xdr:spPr>
        <a:xfrm flipV="1">
          <a:off x="15481300" y="16783833"/>
          <a:ext cx="8382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52FF9727-55A3-4616-938C-6B90A1B47C88}"/>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6B56589A-0AAB-4D06-BC83-75B21F8FEC64}"/>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163410</xdr:rowOff>
    </xdr:from>
    <xdr:to>
      <xdr:col>81</xdr:col>
      <xdr:colOff>50800</xdr:colOff>
      <xdr:row>98</xdr:row>
      <xdr:rowOff>4017</xdr:rowOff>
    </xdr:to>
    <xdr:cxnSp macro="">
      <xdr:nvCxnSpPr>
        <xdr:cNvPr id="693" name="直線コネクタ 692">
          <a:extLst>
            <a:ext uri="{FF2B5EF4-FFF2-40B4-BE49-F238E27FC236}">
              <a16:creationId xmlns:a16="http://schemas.microsoft.com/office/drawing/2014/main" id="{6F4F6CD3-E079-4E5C-898A-CD01A78E0FEC}"/>
            </a:ext>
          </a:extLst>
        </xdr:cNvPr>
        <xdr:cNvCxnSpPr/>
      </xdr:nvCxnSpPr>
      <xdr:spPr>
        <a:xfrm flipV="1">
          <a:off x="14592300" y="16794060"/>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F6088BA5-669C-4087-B026-80DE1E3A115B}"/>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BC541862-88BD-4A9C-9922-8C51E27261A9}"/>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xdr:rowOff>
    </xdr:from>
    <xdr:to>
      <xdr:col>76</xdr:col>
      <xdr:colOff>114300</xdr:colOff>
      <xdr:row>98</xdr:row>
      <xdr:rowOff>4017</xdr:rowOff>
    </xdr:to>
    <xdr:cxnSp macro="">
      <xdr:nvCxnSpPr>
        <xdr:cNvPr id="696" name="直線コネクタ 695">
          <a:extLst>
            <a:ext uri="{FF2B5EF4-FFF2-40B4-BE49-F238E27FC236}">
              <a16:creationId xmlns:a16="http://schemas.microsoft.com/office/drawing/2014/main" id="{96370B18-26A2-45EC-B454-4CC9C4C52C6F}"/>
            </a:ext>
          </a:extLst>
        </xdr:cNvPr>
        <xdr:cNvCxnSpPr/>
      </xdr:nvCxnSpPr>
      <xdr:spPr>
        <a:xfrm>
          <a:off x="13703300" y="16803681"/>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C3520C-33FC-4F0D-A93A-A57E7613D1AD}"/>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CF678F33-3F26-4E37-BD4C-4CAFBE26A624}"/>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1581</xdr:rowOff>
    </xdr:from>
    <xdr:to>
      <xdr:col>71</xdr:col>
      <xdr:colOff>177800</xdr:colOff>
      <xdr:row>98</xdr:row>
      <xdr:rowOff>20506</xdr:rowOff>
    </xdr:to>
    <xdr:cxnSp macro="">
      <xdr:nvCxnSpPr>
        <xdr:cNvPr id="699" name="直線コネクタ 698">
          <a:extLst>
            <a:ext uri="{FF2B5EF4-FFF2-40B4-BE49-F238E27FC236}">
              <a16:creationId xmlns:a16="http://schemas.microsoft.com/office/drawing/2014/main" id="{A6BC8504-DE65-4847-9CDF-C2A9B9E5FBF0}"/>
            </a:ext>
          </a:extLst>
        </xdr:cNvPr>
        <xdr:cNvCxnSpPr/>
      </xdr:nvCxnSpPr>
      <xdr:spPr>
        <a:xfrm flipV="1">
          <a:off x="12814300" y="1680368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CFE0F0F9-A81F-4B9E-87BE-B97401A2C9DA}"/>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CB63EDE8-03A8-4914-B859-7B2EC6E3063C}"/>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124A1A29-467F-4654-BAB3-E0374CB64AD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85CA298-1AC0-453A-98FA-900D5A902B12}"/>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77F57B06-6746-499A-AFDC-DAF33ED6897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4AE781FF-8D3E-4302-9A0B-DDEE1868A20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D251AF29-4C73-4BD8-BF00-3F8810B980C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2EE6065-8F62-4DAF-9A32-CB96CF07CE7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2C594702-F7A8-4860-9AEE-56C5526B01B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102383</xdr:rowOff>
    </xdr:from>
    <xdr:to>
      <xdr:col>85</xdr:col>
      <xdr:colOff>177800</xdr:colOff>
      <xdr:row>98</xdr:row>
      <xdr:rowOff>32533</xdr:rowOff>
    </xdr:to>
    <xdr:sp macro="" textlink="">
      <xdr:nvSpPr>
        <xdr:cNvPr id="709" name="楕円 708">
          <a:extLst>
            <a:ext uri="{FF2B5EF4-FFF2-40B4-BE49-F238E27FC236}">
              <a16:creationId xmlns:a16="http://schemas.microsoft.com/office/drawing/2014/main" id="{7FD6E620-3084-48FF-AADC-ED0B12CE43EA}"/>
            </a:ext>
          </a:extLst>
        </xdr:cNvPr>
        <xdr:cNvSpPr/>
      </xdr:nvSpPr>
      <xdr:spPr>
        <a:xfrm>
          <a:off x="16268700" y="167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80810</xdr:rowOff>
    </xdr:from>
    <xdr:ext cx="599010" cy="259045"/>
    <xdr:sp macro="" textlink="">
      <xdr:nvSpPr>
        <xdr:cNvPr id="710" name="公債費該当値テキスト">
          <a:extLst>
            <a:ext uri="{FF2B5EF4-FFF2-40B4-BE49-F238E27FC236}">
              <a16:creationId xmlns:a16="http://schemas.microsoft.com/office/drawing/2014/main" id="{D3D51723-82DB-4CB6-BC2D-607884E639E0}"/>
            </a:ext>
          </a:extLst>
        </xdr:cNvPr>
        <xdr:cNvSpPr txBox="1"/>
      </xdr:nvSpPr>
      <xdr:spPr>
        <a:xfrm>
          <a:off x="16370300" y="1671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112610</xdr:rowOff>
    </xdr:from>
    <xdr:to>
      <xdr:col>81</xdr:col>
      <xdr:colOff>101600</xdr:colOff>
      <xdr:row>98</xdr:row>
      <xdr:rowOff>42760</xdr:rowOff>
    </xdr:to>
    <xdr:sp macro="" textlink="">
      <xdr:nvSpPr>
        <xdr:cNvPr id="711" name="楕円 710">
          <a:extLst>
            <a:ext uri="{FF2B5EF4-FFF2-40B4-BE49-F238E27FC236}">
              <a16:creationId xmlns:a16="http://schemas.microsoft.com/office/drawing/2014/main" id="{EC2D93D5-A077-48D3-832B-31553CA2D56C}"/>
            </a:ext>
          </a:extLst>
        </xdr:cNvPr>
        <xdr:cNvSpPr/>
      </xdr:nvSpPr>
      <xdr:spPr>
        <a:xfrm>
          <a:off x="15430500" y="167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33887</xdr:rowOff>
    </xdr:from>
    <xdr:ext cx="599010" cy="259045"/>
    <xdr:sp macro="" textlink="">
      <xdr:nvSpPr>
        <xdr:cNvPr id="712" name="テキスト ボックス 711">
          <a:extLst>
            <a:ext uri="{FF2B5EF4-FFF2-40B4-BE49-F238E27FC236}">
              <a16:creationId xmlns:a16="http://schemas.microsoft.com/office/drawing/2014/main" id="{07138903-85BB-4203-8E94-CB3C0DC0ACA1}"/>
            </a:ext>
          </a:extLst>
        </xdr:cNvPr>
        <xdr:cNvSpPr txBox="1"/>
      </xdr:nvSpPr>
      <xdr:spPr>
        <a:xfrm>
          <a:off x="15181795" y="1683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124667</xdr:rowOff>
    </xdr:from>
    <xdr:to>
      <xdr:col>76</xdr:col>
      <xdr:colOff>165100</xdr:colOff>
      <xdr:row>98</xdr:row>
      <xdr:rowOff>54817</xdr:rowOff>
    </xdr:to>
    <xdr:sp macro="" textlink="">
      <xdr:nvSpPr>
        <xdr:cNvPr id="713" name="楕円 712">
          <a:extLst>
            <a:ext uri="{FF2B5EF4-FFF2-40B4-BE49-F238E27FC236}">
              <a16:creationId xmlns:a16="http://schemas.microsoft.com/office/drawing/2014/main" id="{C00DC0F7-F77C-44CA-B52F-B664FCC16ED5}"/>
            </a:ext>
          </a:extLst>
        </xdr:cNvPr>
        <xdr:cNvSpPr/>
      </xdr:nvSpPr>
      <xdr:spPr>
        <a:xfrm>
          <a:off x="14541500" y="167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45944</xdr:rowOff>
    </xdr:from>
    <xdr:ext cx="599010" cy="259045"/>
    <xdr:sp macro="" textlink="">
      <xdr:nvSpPr>
        <xdr:cNvPr id="714" name="テキスト ボックス 713">
          <a:extLst>
            <a:ext uri="{FF2B5EF4-FFF2-40B4-BE49-F238E27FC236}">
              <a16:creationId xmlns:a16="http://schemas.microsoft.com/office/drawing/2014/main" id="{2B0E15BF-96EA-4755-8DB4-D594ECA724C8}"/>
            </a:ext>
          </a:extLst>
        </xdr:cNvPr>
        <xdr:cNvSpPr txBox="1"/>
      </xdr:nvSpPr>
      <xdr:spPr>
        <a:xfrm>
          <a:off x="14292795" y="1684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122231</xdr:rowOff>
    </xdr:from>
    <xdr:to>
      <xdr:col>72</xdr:col>
      <xdr:colOff>38100</xdr:colOff>
      <xdr:row>98</xdr:row>
      <xdr:rowOff>52381</xdr:rowOff>
    </xdr:to>
    <xdr:sp macro="" textlink="">
      <xdr:nvSpPr>
        <xdr:cNvPr id="715" name="楕円 714">
          <a:extLst>
            <a:ext uri="{FF2B5EF4-FFF2-40B4-BE49-F238E27FC236}">
              <a16:creationId xmlns:a16="http://schemas.microsoft.com/office/drawing/2014/main" id="{E5740150-8EEE-4C0A-959D-AF4FBB6F3BE2}"/>
            </a:ext>
          </a:extLst>
        </xdr:cNvPr>
        <xdr:cNvSpPr/>
      </xdr:nvSpPr>
      <xdr:spPr>
        <a:xfrm>
          <a:off x="13652500" y="167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43508</xdr:rowOff>
    </xdr:from>
    <xdr:ext cx="599010" cy="259045"/>
    <xdr:sp macro="" textlink="">
      <xdr:nvSpPr>
        <xdr:cNvPr id="716" name="テキスト ボックス 715">
          <a:extLst>
            <a:ext uri="{FF2B5EF4-FFF2-40B4-BE49-F238E27FC236}">
              <a16:creationId xmlns:a16="http://schemas.microsoft.com/office/drawing/2014/main" id="{FFADF928-A97F-4810-8394-0DC5758183EC}"/>
            </a:ext>
          </a:extLst>
        </xdr:cNvPr>
        <xdr:cNvSpPr txBox="1"/>
      </xdr:nvSpPr>
      <xdr:spPr>
        <a:xfrm>
          <a:off x="13403795" y="1684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141156</xdr:rowOff>
    </xdr:from>
    <xdr:to>
      <xdr:col>67</xdr:col>
      <xdr:colOff>101600</xdr:colOff>
      <xdr:row>98</xdr:row>
      <xdr:rowOff>71306</xdr:rowOff>
    </xdr:to>
    <xdr:sp macro="" textlink="">
      <xdr:nvSpPr>
        <xdr:cNvPr id="717" name="楕円 716">
          <a:extLst>
            <a:ext uri="{FF2B5EF4-FFF2-40B4-BE49-F238E27FC236}">
              <a16:creationId xmlns:a16="http://schemas.microsoft.com/office/drawing/2014/main" id="{98ED27F9-5E25-4812-ABEB-A145CD37BB86}"/>
            </a:ext>
          </a:extLst>
        </xdr:cNvPr>
        <xdr:cNvSpPr/>
      </xdr:nvSpPr>
      <xdr:spPr>
        <a:xfrm>
          <a:off x="12763500" y="167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62433</xdr:rowOff>
    </xdr:from>
    <xdr:ext cx="599010" cy="259045"/>
    <xdr:sp macro="" textlink="">
      <xdr:nvSpPr>
        <xdr:cNvPr id="718" name="テキスト ボックス 717">
          <a:extLst>
            <a:ext uri="{FF2B5EF4-FFF2-40B4-BE49-F238E27FC236}">
              <a16:creationId xmlns:a16="http://schemas.microsoft.com/office/drawing/2014/main" id="{891D1175-EEA7-4E0D-9670-0B2AC8C42543}"/>
            </a:ext>
          </a:extLst>
        </xdr:cNvPr>
        <xdr:cNvSpPr txBox="1"/>
      </xdr:nvSpPr>
      <xdr:spPr>
        <a:xfrm>
          <a:off x="12514795" y="1686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74FBC4E-5F11-447F-81B2-C04E754A89F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4F573888-B39E-4979-B36B-D5F47C98BD8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BEA4A7C-0D1D-4AE0-B561-52D4E920E31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7FE8EB72-32D4-4751-9509-FFC658F6D48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4526F352-4D5B-411A-B6D4-94CD63DE360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97F21A33-FBED-47DF-95F4-1619A6E07F8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74F01CF9-752B-4D3E-A609-77C87BA0100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ACBD43F-E161-47F7-9CE9-A70E063DFC8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848FB6D7-940A-44C3-A6B0-0C60151C7EF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84C0872D-4A8E-4267-8176-33003374EAC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92791BDC-1065-4F3D-99F0-B28E09DE8D8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B60C77C7-8435-400A-9073-CB3C5B7246C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1C32F298-6EC7-4447-ADA5-8FF4763A1A65}"/>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23ED5EB6-ABCF-4BAC-BD3E-F47CECC0D77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7B8F2216-B942-42B5-AA3A-573CFAF67D0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36F9CD53-8B9C-4ADC-8AA6-CA986D4BC86C}"/>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4A9DFF0C-7219-4E87-BEAE-8AF07FF20C6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DB5A9E8A-B5B4-4E6F-809F-3D214203A2A5}"/>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842F9125-C0B8-4EBF-89C9-74D3096B9E5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C5C3BE52-8F11-49FC-A15B-097F5F182C8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12C50D3A-8C92-4981-8C88-D57B600B456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7A3DCD9A-FDD6-4E96-B6C9-1542EC173F6A}"/>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CABCDDE-D8E8-4187-ACE0-6D6A02DDBF13}"/>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4E5B00AD-221D-43C2-9676-F94058C03CB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E800133B-F76E-4854-B643-A67DDD595B43}"/>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403B231B-684A-4F49-901E-4268F3E54C55}"/>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667D9CA9-0B6E-4883-82DD-4193859F742B}"/>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7E1C2158-76CD-40F0-9311-AF26FE780326}"/>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9E746F8-F323-45C6-A787-A9295DB5619D}"/>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30679A7D-61F0-42DD-82B8-D2A39A7D69C1}"/>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BCB4A0C4-A623-4A0F-9BC5-56751835437D}"/>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BABB5A64-265F-4FD7-9BB1-3AC696C64519}"/>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28EA379B-132F-4137-A8EF-0A528DB75736}"/>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D2EAEFFA-6376-4F61-9365-F2E0580C3858}"/>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A3EC0336-8550-459A-B728-9419D0D135E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681390E1-FF5E-489B-84E1-F602834544C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CE58B8E3-ACAE-41E6-96B2-63CE8B6DE253}"/>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F65AFE0B-C791-47C7-B176-9A798EB214A3}"/>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F00874FE-8157-4AB7-A2A6-384C899E0343}"/>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69D16B31-AC5A-4D00-981B-C462A877BFF7}"/>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E2150E8-DC30-4AA8-99AC-FE4717A164D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197B744B-7B1D-4989-9A0F-9E706C04D85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059E4E7-491E-40E3-826F-C35E41CBAA7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A4786604-CD60-4089-8E65-641B6319022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75E2A08A-45D1-4D91-BF30-720DD3F3C1D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C3D39FB3-17BE-4FD4-804D-267A4104DD48}"/>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CB98D3E-7092-4D5F-B213-22B5478F77CC}"/>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AE302CBD-5AD8-4B36-A341-067E05775D82}"/>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B6EB8E43-88A9-4FE6-BCCB-67AC23CF2D71}"/>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5CCBF4AC-881C-4D7B-B92E-803290E4BDBB}"/>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411E8AA8-4803-487E-9286-F023F0B601B5}"/>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2A0290D4-B678-4DF2-9A02-531AFD6AF0D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3552DF75-2F32-405B-AA19-42D5B922C0B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9365A3D6-0B58-4D12-85DF-722C2187F54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9C2C2663-E706-488A-A97B-2A100D4C62F8}"/>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EB5A9AD5-F6DA-46AD-89B4-F8C005FD48C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1EBB479F-EBFF-47F5-93D4-21C4A2CC805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CFADAAFC-4D23-4F01-8E77-124EBD7B97E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A6631334-82B7-470F-A45D-9EAA7CCB565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83E42CEF-16B7-44D0-9730-451176B9DEC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2BCFB4C5-AC80-41A4-B497-C38205B8BAF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27CB3808-9DA1-41BD-B380-861CA24A908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CF68DC8C-74F7-4E78-AFA3-DA24A9D7AA7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22CADBAF-7830-48EA-AE0C-A2C5B42FF10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801F119A-33CB-420E-8BB5-E0C1FF96E72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B4C4D0A5-DC65-40E2-8C33-4F0731C5E9CD}"/>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C98AEDBA-71B1-4C44-986F-7F5D84ED1A91}"/>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26EEC44C-A9A7-46AF-A7D9-3DB6CEAEB625}"/>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38335723-4AE7-4F54-8249-879E7A3C7F15}"/>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3317F2A2-25AF-4C5A-8A7C-73376FC09A19}"/>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C8184C32-A7A5-42E1-95B3-D0B4D3C5378A}"/>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AD68AE4D-1F1A-44F9-8DC5-E541A5D47916}"/>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2CC8C864-BFD2-4440-AA67-CFF2E6D63F92}"/>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324CB273-238D-4216-B89B-50ED168B274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4F77BBE8-30DA-4863-8E2A-B25447278BA6}"/>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5299141C-18A3-4D0F-B24D-D06D625304F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C4363219-BAC2-4C5C-8D55-F1FDA638FBE6}"/>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FE5187B2-0BEC-4B2D-98C6-E71B8E121FB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B0E2537E-8227-4C33-9AFB-0F7B1DD8110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77B031B7-8BD3-4970-A044-89C5D3E4156E}"/>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A1F9138C-8A4B-407C-9DED-04346A5E5878}"/>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6F3A928-0356-46D3-AA46-BDBABD4FDC73}"/>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5A2F1D86-A33A-4111-A5D4-6B2E31C761C8}"/>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AC42942A-E553-4555-89CF-F933205DE486}"/>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39254971-EA0A-4FD7-9C35-2EC968EE8E2A}"/>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C9A69B8D-6859-4F4B-B6CE-91C93CDCB00D}"/>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8E206584-8A3A-4D23-8761-B8BE34130FA4}"/>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A6F16E41-ACA5-4DC2-85A8-02DBBEF581C4}"/>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853F6E08-0B51-4A5B-A665-0271AD42AC82}"/>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76189CEA-D2B9-4AFC-AA42-67408316B3C3}"/>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12257FEC-F2D3-46B1-81A7-ED3DCEDDE898}"/>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54551D60-5C7B-4751-82E7-4C76E5F20214}"/>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F67D2244-CD7B-497E-BBAE-02776FF1FBB7}"/>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4292034C-E05A-4F6E-AC23-F206339D519C}"/>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BCD8610F-7568-42E1-9AF6-F51005CE345E}"/>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8B55C323-1B67-412D-95B1-1AE9DE4C94E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1C597A5-79FF-4265-BA8D-E933DFBD086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488A4536-E508-4691-B5B6-E66896C8AD9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8B9EC95-EE32-408E-82C9-092A3DD6F70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F64FE98B-1E5F-4A19-811F-95BD4BBFC29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6BE10030-238C-4015-9A58-30F58A109943}"/>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C6D97FD-CEC1-431D-8928-E1B660FC32D1}"/>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2F8EF650-B8B9-4038-ABC9-EA560CA471E2}"/>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A087F33-2138-4A5C-819E-65136EE36EF6}"/>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CA73BED9-AB1A-4581-AEE2-1FB405B8907E}"/>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F3AF27C2-201C-4597-A313-02812C1F1075}"/>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6095A658-5F5F-497E-8AD6-697055F6880B}"/>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2F63BF1E-E8EE-4088-95C7-D8A533BE783B}"/>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98A12051-691B-4F50-ADC4-BDAF2F3A85D7}"/>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A12101EF-872C-4563-AE5E-8580924F852E}"/>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D6FB831E-0B74-4C8E-B5BA-02E4D68E1CC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92446A4-5075-4753-9F00-5A01B40B5A7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849DD567-E6C2-4DBD-A51E-F69EA3ADCF3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く分母が小さいため、全国平均や県の平均と比べて全体的に高いコストとなる傾向にある。各項目を類似団体と比較して議会費と農林水産業費が上位に位置している。議会費については、人口が少ないことが、類似団体と比べ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人当たりのコストを押し上げる要因となっている。農林水産業費は有機資源センター堆肥施設工事が</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増えたことが要因と考えられる。一方、類似団体と比較して下位に位置している項目は、衛生費が挙げられる。衛生費は人件費が少ないことが要因と考えられる。今後は役場庁舎、公共施設の改修工事等により、施設を多く保有する民生費、土木費、教育費、消防費のコストが上昇し、これらの施設改修等に伴う地方債の発行により、公債費が増加していくことが考えられる。人口減少に歯止めが効かない中で、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人あたりのコストを抑えることは難しいが、事業の精査・見直しにより歳出の抑制に努め健全な財政運営に努めていきたい。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財政調整基金の残高は</a:t>
          </a:r>
          <a:r>
            <a:rPr kumimoji="1" lang="en-US" altLang="ja-JP" sz="1200">
              <a:latin typeface="ＭＳ ゴシック" pitchFamily="49" charset="-128"/>
              <a:ea typeface="ＭＳ ゴシック" pitchFamily="49" charset="-128"/>
            </a:rPr>
            <a:t>31.90</a:t>
          </a:r>
          <a:r>
            <a:rPr kumimoji="1" lang="ja-JP" altLang="en-US" sz="1200">
              <a:latin typeface="ＭＳ ゴシック" pitchFamily="49" charset="-128"/>
              <a:ea typeface="ＭＳ ゴシック" pitchFamily="49" charset="-128"/>
            </a:rPr>
            <a:t>％で対前年度比</a:t>
          </a:r>
          <a:r>
            <a:rPr kumimoji="1" lang="en-US" altLang="ja-JP" sz="1200">
              <a:latin typeface="ＭＳ ゴシック" pitchFamily="49" charset="-128"/>
              <a:ea typeface="ＭＳ ゴシック" pitchFamily="49" charset="-128"/>
            </a:rPr>
            <a:t>4.52</a:t>
          </a:r>
          <a:r>
            <a:rPr kumimoji="1" lang="ja-JP" altLang="en-US" sz="1200">
              <a:latin typeface="ＭＳ ゴシック" pitchFamily="49" charset="-128"/>
              <a:ea typeface="ＭＳ ゴシック" pitchFamily="49" charset="-128"/>
            </a:rPr>
            <a:t>％上昇した。理由としては積立額大幅増、取崩額の大幅減となったことが要因と考えられる。実質収支額は</a:t>
          </a:r>
          <a:r>
            <a:rPr kumimoji="1" lang="en-US" altLang="ja-JP" sz="1200">
              <a:latin typeface="ＭＳ ゴシック" pitchFamily="49" charset="-128"/>
              <a:ea typeface="ＭＳ ゴシック" pitchFamily="49" charset="-128"/>
            </a:rPr>
            <a:t>9.93</a:t>
          </a:r>
          <a:r>
            <a:rPr kumimoji="1" lang="ja-JP" altLang="en-US" sz="1200">
              <a:latin typeface="ＭＳ ゴシック" pitchFamily="49" charset="-128"/>
              <a:ea typeface="ＭＳ ゴシック" pitchFamily="49" charset="-128"/>
            </a:rPr>
            <a:t>％で対前年度比</a:t>
          </a:r>
          <a:r>
            <a:rPr kumimoji="1" lang="en-US" altLang="ja-JP" sz="1200">
              <a:latin typeface="ＭＳ ゴシック" pitchFamily="49" charset="-128"/>
              <a:ea typeface="ＭＳ ゴシック" pitchFamily="49" charset="-128"/>
            </a:rPr>
            <a:t>2.91</a:t>
          </a:r>
          <a:r>
            <a:rPr kumimoji="1" lang="ja-JP" altLang="en-US" sz="1200">
              <a:latin typeface="ＭＳ ゴシック" pitchFamily="49" charset="-128"/>
              <a:ea typeface="ＭＳ ゴシック" pitchFamily="49" charset="-128"/>
            </a:rPr>
            <a:t>％増加した。財政調整基金の残高は、類似団体と比較して多いわけではないが、老朽化した公共施設の修繕・改修のための公債費の増や、地方交付税の減少、災害等の不測の事態に備え、適切な基金残高を維持していきたい。また、歳入の確保と歳出の抑制に努め、健全な財政運営を目指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は全会計において黒字であり、赤字比率はない。しかし、簡易水道、下水道、農業集落排水といった公営企業会計においては、使用料収入で施設等の維持管理経費を賄うことができず、一般会計からの繰入金に大きく依存している状況にある。使用料収入の確保の検討や取組を進めつつ、施設等の維持管理費の削減に努め、独立採算制の原則に近づけていきたい。また、国民健康保険特別会計、介護保険特別会計等については、健康維持・増進事業、医療費等の抑制に向けた取組と、徴収対策の強化を図り持続的、安定的な財政運営を心掛け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3285761</v>
      </c>
      <c r="BO4" s="436"/>
      <c r="BP4" s="436"/>
      <c r="BQ4" s="436"/>
      <c r="BR4" s="436"/>
      <c r="BS4" s="436"/>
      <c r="BT4" s="436"/>
      <c r="BU4" s="437"/>
      <c r="BV4" s="435">
        <v>3029625</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9.9</v>
      </c>
      <c r="CU4" s="576"/>
      <c r="CV4" s="576"/>
      <c r="CW4" s="576"/>
      <c r="CX4" s="576"/>
      <c r="CY4" s="576"/>
      <c r="CZ4" s="576"/>
      <c r="DA4" s="577"/>
      <c r="DB4" s="575">
        <v>7</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3086127</v>
      </c>
      <c r="BO5" s="407"/>
      <c r="BP5" s="407"/>
      <c r="BQ5" s="407"/>
      <c r="BR5" s="407"/>
      <c r="BS5" s="407"/>
      <c r="BT5" s="407"/>
      <c r="BU5" s="408"/>
      <c r="BV5" s="406">
        <v>2868940</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77.5</v>
      </c>
      <c r="CU5" s="404"/>
      <c r="CV5" s="404"/>
      <c r="CW5" s="404"/>
      <c r="CX5" s="404"/>
      <c r="CY5" s="404"/>
      <c r="CZ5" s="404"/>
      <c r="DA5" s="405"/>
      <c r="DB5" s="403">
        <v>77.8</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199634</v>
      </c>
      <c r="BO6" s="407"/>
      <c r="BP6" s="407"/>
      <c r="BQ6" s="407"/>
      <c r="BR6" s="407"/>
      <c r="BS6" s="407"/>
      <c r="BT6" s="407"/>
      <c r="BU6" s="408"/>
      <c r="BV6" s="406">
        <v>160685</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78.099999999999994</v>
      </c>
      <c r="CU6" s="550"/>
      <c r="CV6" s="550"/>
      <c r="CW6" s="550"/>
      <c r="CX6" s="550"/>
      <c r="CY6" s="550"/>
      <c r="CZ6" s="550"/>
      <c r="DA6" s="551"/>
      <c r="DB6" s="549">
        <v>80.099999999999994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1907</v>
      </c>
      <c r="BO7" s="407"/>
      <c r="BP7" s="407"/>
      <c r="BQ7" s="407"/>
      <c r="BR7" s="407"/>
      <c r="BS7" s="407"/>
      <c r="BT7" s="407"/>
      <c r="BU7" s="408"/>
      <c r="BV7" s="406">
        <v>14948</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1991168</v>
      </c>
      <c r="CU7" s="407"/>
      <c r="CV7" s="407"/>
      <c r="CW7" s="407"/>
      <c r="CX7" s="407"/>
      <c r="CY7" s="407"/>
      <c r="CZ7" s="407"/>
      <c r="DA7" s="408"/>
      <c r="DB7" s="406">
        <v>2075504</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197727</v>
      </c>
      <c r="BO8" s="407"/>
      <c r="BP8" s="407"/>
      <c r="BQ8" s="407"/>
      <c r="BR8" s="407"/>
      <c r="BS8" s="407"/>
      <c r="BT8" s="407"/>
      <c r="BU8" s="408"/>
      <c r="BV8" s="406">
        <v>145737</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0.17</v>
      </c>
      <c r="CU8" s="510"/>
      <c r="CV8" s="510"/>
      <c r="CW8" s="510"/>
      <c r="CX8" s="510"/>
      <c r="CY8" s="510"/>
      <c r="CZ8" s="510"/>
      <c r="DA8" s="511"/>
      <c r="DB8" s="509">
        <v>0.17</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2197</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51990</v>
      </c>
      <c r="BO9" s="407"/>
      <c r="BP9" s="407"/>
      <c r="BQ9" s="407"/>
      <c r="BR9" s="407"/>
      <c r="BS9" s="407"/>
      <c r="BT9" s="407"/>
      <c r="BU9" s="408"/>
      <c r="BV9" s="406">
        <v>-14195</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11.9</v>
      </c>
      <c r="CU9" s="404"/>
      <c r="CV9" s="404"/>
      <c r="CW9" s="404"/>
      <c r="CX9" s="404"/>
      <c r="CY9" s="404"/>
      <c r="CZ9" s="404"/>
      <c r="DA9" s="405"/>
      <c r="DB9" s="403">
        <v>12.2</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2509</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16960</v>
      </c>
      <c r="BO10" s="407"/>
      <c r="BP10" s="407"/>
      <c r="BQ10" s="407"/>
      <c r="BR10" s="407"/>
      <c r="BS10" s="407"/>
      <c r="BT10" s="407"/>
      <c r="BU10" s="408"/>
      <c r="BV10" s="406">
        <v>67701</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2211</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142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143</v>
      </c>
      <c r="N13" s="491"/>
      <c r="O13" s="491"/>
      <c r="P13" s="491"/>
      <c r="Q13" s="492"/>
      <c r="R13" s="493">
        <v>2204</v>
      </c>
      <c r="S13" s="494"/>
      <c r="T13" s="494"/>
      <c r="U13" s="494"/>
      <c r="V13" s="495"/>
      <c r="W13" s="496" t="s">
        <v>144</v>
      </c>
      <c r="X13" s="392"/>
      <c r="Y13" s="392"/>
      <c r="Z13" s="392"/>
      <c r="AA13" s="392"/>
      <c r="AB13" s="393"/>
      <c r="AC13" s="359">
        <v>594</v>
      </c>
      <c r="AD13" s="360"/>
      <c r="AE13" s="360"/>
      <c r="AF13" s="360"/>
      <c r="AG13" s="361"/>
      <c r="AH13" s="359">
        <v>682</v>
      </c>
      <c r="AI13" s="360"/>
      <c r="AJ13" s="360"/>
      <c r="AK13" s="360"/>
      <c r="AL13" s="419"/>
      <c r="AM13" s="463" t="s">
        <v>145</v>
      </c>
      <c r="AN13" s="363"/>
      <c r="AO13" s="363"/>
      <c r="AP13" s="363"/>
      <c r="AQ13" s="363"/>
      <c r="AR13" s="363"/>
      <c r="AS13" s="363"/>
      <c r="AT13" s="364"/>
      <c r="AU13" s="464" t="s">
        <v>128</v>
      </c>
      <c r="AV13" s="465"/>
      <c r="AW13" s="465"/>
      <c r="AX13" s="465"/>
      <c r="AY13" s="420" t="s">
        <v>146</v>
      </c>
      <c r="AZ13" s="421"/>
      <c r="BA13" s="421"/>
      <c r="BB13" s="421"/>
      <c r="BC13" s="421"/>
      <c r="BD13" s="421"/>
      <c r="BE13" s="421"/>
      <c r="BF13" s="421"/>
      <c r="BG13" s="421"/>
      <c r="BH13" s="421"/>
      <c r="BI13" s="421"/>
      <c r="BJ13" s="421"/>
      <c r="BK13" s="421"/>
      <c r="BL13" s="421"/>
      <c r="BM13" s="422"/>
      <c r="BN13" s="406">
        <v>68950</v>
      </c>
      <c r="BO13" s="407"/>
      <c r="BP13" s="407"/>
      <c r="BQ13" s="407"/>
      <c r="BR13" s="407"/>
      <c r="BS13" s="407"/>
      <c r="BT13" s="407"/>
      <c r="BU13" s="408"/>
      <c r="BV13" s="406">
        <v>53506</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6.1</v>
      </c>
      <c r="CU13" s="404"/>
      <c r="CV13" s="404"/>
      <c r="CW13" s="404"/>
      <c r="CX13" s="404"/>
      <c r="CY13" s="404"/>
      <c r="CZ13" s="404"/>
      <c r="DA13" s="405"/>
      <c r="DB13" s="403">
        <v>6.5</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148</v>
      </c>
      <c r="M14" s="533"/>
      <c r="N14" s="533"/>
      <c r="O14" s="533"/>
      <c r="P14" s="533"/>
      <c r="Q14" s="534"/>
      <c r="R14" s="493">
        <v>2300</v>
      </c>
      <c r="S14" s="494"/>
      <c r="T14" s="494"/>
      <c r="U14" s="494"/>
      <c r="V14" s="495"/>
      <c r="W14" s="497"/>
      <c r="X14" s="395"/>
      <c r="Y14" s="395"/>
      <c r="Z14" s="395"/>
      <c r="AA14" s="395"/>
      <c r="AB14" s="396"/>
      <c r="AC14" s="486">
        <v>47.1</v>
      </c>
      <c r="AD14" s="487"/>
      <c r="AE14" s="487"/>
      <c r="AF14" s="487"/>
      <c r="AG14" s="488"/>
      <c r="AH14" s="486">
        <v>48.5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131</v>
      </c>
      <c r="CU14" s="504"/>
      <c r="CV14" s="504"/>
      <c r="CW14" s="504"/>
      <c r="CX14" s="504"/>
      <c r="CY14" s="504"/>
      <c r="CZ14" s="504"/>
      <c r="DA14" s="505"/>
      <c r="DB14" s="503" t="s">
        <v>132</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143</v>
      </c>
      <c r="N15" s="491"/>
      <c r="O15" s="491"/>
      <c r="P15" s="491"/>
      <c r="Q15" s="492"/>
      <c r="R15" s="493">
        <v>2294</v>
      </c>
      <c r="S15" s="494"/>
      <c r="T15" s="494"/>
      <c r="U15" s="494"/>
      <c r="V15" s="495"/>
      <c r="W15" s="496" t="s">
        <v>150</v>
      </c>
      <c r="X15" s="392"/>
      <c r="Y15" s="392"/>
      <c r="Z15" s="392"/>
      <c r="AA15" s="392"/>
      <c r="AB15" s="393"/>
      <c r="AC15" s="359">
        <v>217</v>
      </c>
      <c r="AD15" s="360"/>
      <c r="AE15" s="360"/>
      <c r="AF15" s="360"/>
      <c r="AG15" s="361"/>
      <c r="AH15" s="359">
        <v>243</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306872</v>
      </c>
      <c r="BO15" s="436"/>
      <c r="BP15" s="436"/>
      <c r="BQ15" s="436"/>
      <c r="BR15" s="436"/>
      <c r="BS15" s="436"/>
      <c r="BT15" s="436"/>
      <c r="BU15" s="437"/>
      <c r="BV15" s="435">
        <v>359700</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17.2</v>
      </c>
      <c r="AD16" s="487"/>
      <c r="AE16" s="487"/>
      <c r="AF16" s="487"/>
      <c r="AG16" s="488"/>
      <c r="AH16" s="486">
        <v>17.3</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1906661</v>
      </c>
      <c r="BO16" s="407"/>
      <c r="BP16" s="407"/>
      <c r="BQ16" s="407"/>
      <c r="BR16" s="407"/>
      <c r="BS16" s="407"/>
      <c r="BT16" s="407"/>
      <c r="BU16" s="408"/>
      <c r="BV16" s="406">
        <v>1931969</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156</v>
      </c>
      <c r="N17" s="500"/>
      <c r="O17" s="500"/>
      <c r="P17" s="500"/>
      <c r="Q17" s="501"/>
      <c r="R17" s="483" t="s">
        <v>154</v>
      </c>
      <c r="S17" s="484"/>
      <c r="T17" s="484"/>
      <c r="U17" s="484"/>
      <c r="V17" s="485"/>
      <c r="W17" s="496" t="s">
        <v>157</v>
      </c>
      <c r="X17" s="392"/>
      <c r="Y17" s="392"/>
      <c r="Z17" s="392"/>
      <c r="AA17" s="392"/>
      <c r="AB17" s="393"/>
      <c r="AC17" s="359">
        <v>451</v>
      </c>
      <c r="AD17" s="360"/>
      <c r="AE17" s="360"/>
      <c r="AF17" s="360"/>
      <c r="AG17" s="361"/>
      <c r="AH17" s="359">
        <v>481</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374973</v>
      </c>
      <c r="BO17" s="407"/>
      <c r="BP17" s="407"/>
      <c r="BQ17" s="407"/>
      <c r="BR17" s="407"/>
      <c r="BS17" s="407"/>
      <c r="BT17" s="407"/>
      <c r="BU17" s="408"/>
      <c r="BV17" s="406">
        <v>445282</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150.77000000000001</v>
      </c>
      <c r="M18" s="459"/>
      <c r="N18" s="459"/>
      <c r="O18" s="459"/>
      <c r="P18" s="459"/>
      <c r="Q18" s="459"/>
      <c r="R18" s="460"/>
      <c r="S18" s="460"/>
      <c r="T18" s="460"/>
      <c r="U18" s="460"/>
      <c r="V18" s="461"/>
      <c r="W18" s="477"/>
      <c r="X18" s="478"/>
      <c r="Y18" s="478"/>
      <c r="Z18" s="478"/>
      <c r="AA18" s="478"/>
      <c r="AB18" s="502"/>
      <c r="AC18" s="376">
        <v>35.700000000000003</v>
      </c>
      <c r="AD18" s="377"/>
      <c r="AE18" s="377"/>
      <c r="AF18" s="377"/>
      <c r="AG18" s="462"/>
      <c r="AH18" s="376">
        <v>34.200000000000003</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1548433</v>
      </c>
      <c r="BO18" s="407"/>
      <c r="BP18" s="407"/>
      <c r="BQ18" s="407"/>
      <c r="BR18" s="407"/>
      <c r="BS18" s="407"/>
      <c r="BT18" s="407"/>
      <c r="BU18" s="408"/>
      <c r="BV18" s="406">
        <v>1564963</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15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2275014</v>
      </c>
      <c r="BO19" s="407"/>
      <c r="BP19" s="407"/>
      <c r="BQ19" s="407"/>
      <c r="BR19" s="407"/>
      <c r="BS19" s="407"/>
      <c r="BT19" s="407"/>
      <c r="BU19" s="408"/>
      <c r="BV19" s="406">
        <v>2210284</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788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2797719</v>
      </c>
      <c r="BO22" s="436"/>
      <c r="BP22" s="436"/>
      <c r="BQ22" s="436"/>
      <c r="BR22" s="436"/>
      <c r="BS22" s="436"/>
      <c r="BT22" s="436"/>
      <c r="BU22" s="437"/>
      <c r="BV22" s="435">
        <v>2691152</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2753236</v>
      </c>
      <c r="BO23" s="407"/>
      <c r="BP23" s="407"/>
      <c r="BQ23" s="407"/>
      <c r="BR23" s="407"/>
      <c r="BS23" s="407"/>
      <c r="BT23" s="407"/>
      <c r="BU23" s="408"/>
      <c r="BV23" s="406">
        <v>2630072</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7630</v>
      </c>
      <c r="R24" s="360"/>
      <c r="S24" s="360"/>
      <c r="T24" s="360"/>
      <c r="U24" s="360"/>
      <c r="V24" s="361"/>
      <c r="W24" s="449"/>
      <c r="X24" s="386"/>
      <c r="Y24" s="387"/>
      <c r="Z24" s="362" t="s">
        <v>174</v>
      </c>
      <c r="AA24" s="363"/>
      <c r="AB24" s="363"/>
      <c r="AC24" s="363"/>
      <c r="AD24" s="363"/>
      <c r="AE24" s="363"/>
      <c r="AF24" s="363"/>
      <c r="AG24" s="364"/>
      <c r="AH24" s="359">
        <v>52</v>
      </c>
      <c r="AI24" s="360"/>
      <c r="AJ24" s="360"/>
      <c r="AK24" s="360"/>
      <c r="AL24" s="361"/>
      <c r="AM24" s="359">
        <v>149032</v>
      </c>
      <c r="AN24" s="360"/>
      <c r="AO24" s="360"/>
      <c r="AP24" s="360"/>
      <c r="AQ24" s="360"/>
      <c r="AR24" s="361"/>
      <c r="AS24" s="359">
        <v>2866</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1860313</v>
      </c>
      <c r="BO24" s="407"/>
      <c r="BP24" s="407"/>
      <c r="BQ24" s="407"/>
      <c r="BR24" s="407"/>
      <c r="BS24" s="407"/>
      <c r="BT24" s="407"/>
      <c r="BU24" s="408"/>
      <c r="BV24" s="406">
        <v>1656060</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6040</v>
      </c>
      <c r="R25" s="360"/>
      <c r="S25" s="360"/>
      <c r="T25" s="360"/>
      <c r="U25" s="360"/>
      <c r="V25" s="361"/>
      <c r="W25" s="449"/>
      <c r="X25" s="386"/>
      <c r="Y25" s="387"/>
      <c r="Z25" s="362" t="s">
        <v>177</v>
      </c>
      <c r="AA25" s="363"/>
      <c r="AB25" s="363"/>
      <c r="AC25" s="363"/>
      <c r="AD25" s="363"/>
      <c r="AE25" s="363"/>
      <c r="AF25" s="363"/>
      <c r="AG25" s="364"/>
      <c r="AH25" s="359" t="s">
        <v>141</v>
      </c>
      <c r="AI25" s="360"/>
      <c r="AJ25" s="360"/>
      <c r="AK25" s="360"/>
      <c r="AL25" s="361"/>
      <c r="AM25" s="359" t="s">
        <v>141</v>
      </c>
      <c r="AN25" s="360"/>
      <c r="AO25" s="360"/>
      <c r="AP25" s="360"/>
      <c r="AQ25" s="360"/>
      <c r="AR25" s="361"/>
      <c r="AS25" s="359" t="s">
        <v>141</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42121</v>
      </c>
      <c r="BO25" s="436"/>
      <c r="BP25" s="436"/>
      <c r="BQ25" s="436"/>
      <c r="BR25" s="436"/>
      <c r="BS25" s="436"/>
      <c r="BT25" s="436"/>
      <c r="BU25" s="437"/>
      <c r="BV25" s="435">
        <v>73077</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5560</v>
      </c>
      <c r="R26" s="360"/>
      <c r="S26" s="360"/>
      <c r="T26" s="360"/>
      <c r="U26" s="360"/>
      <c r="V26" s="361"/>
      <c r="W26" s="449"/>
      <c r="X26" s="386"/>
      <c r="Y26" s="387"/>
      <c r="Z26" s="362" t="s">
        <v>180</v>
      </c>
      <c r="AA26" s="417"/>
      <c r="AB26" s="417"/>
      <c r="AC26" s="417"/>
      <c r="AD26" s="417"/>
      <c r="AE26" s="417"/>
      <c r="AF26" s="417"/>
      <c r="AG26" s="418"/>
      <c r="AH26" s="359" t="s">
        <v>141</v>
      </c>
      <c r="AI26" s="360"/>
      <c r="AJ26" s="360"/>
      <c r="AK26" s="360"/>
      <c r="AL26" s="361"/>
      <c r="AM26" s="359" t="s">
        <v>141</v>
      </c>
      <c r="AN26" s="360"/>
      <c r="AO26" s="360"/>
      <c r="AP26" s="360"/>
      <c r="AQ26" s="360"/>
      <c r="AR26" s="361"/>
      <c r="AS26" s="359" t="s">
        <v>141</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141</v>
      </c>
      <c r="BO26" s="407"/>
      <c r="BP26" s="407"/>
      <c r="BQ26" s="407"/>
      <c r="BR26" s="407"/>
      <c r="BS26" s="407"/>
      <c r="BT26" s="407"/>
      <c r="BU26" s="408"/>
      <c r="BV26" s="406" t="s">
        <v>141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2830</v>
      </c>
      <c r="R27" s="360"/>
      <c r="S27" s="360"/>
      <c r="T27" s="360"/>
      <c r="U27" s="360"/>
      <c r="V27" s="361"/>
      <c r="W27" s="449"/>
      <c r="X27" s="386"/>
      <c r="Y27" s="387"/>
      <c r="Z27" s="362" t="s">
        <v>183</v>
      </c>
      <c r="AA27" s="363"/>
      <c r="AB27" s="363"/>
      <c r="AC27" s="363"/>
      <c r="AD27" s="363"/>
      <c r="AE27" s="363"/>
      <c r="AF27" s="363"/>
      <c r="AG27" s="364"/>
      <c r="AH27" s="359" t="s">
        <v>141</v>
      </c>
      <c r="AI27" s="360"/>
      <c r="AJ27" s="360"/>
      <c r="AK27" s="360"/>
      <c r="AL27" s="361"/>
      <c r="AM27" s="359" t="s">
        <v>141</v>
      </c>
      <c r="AN27" s="360"/>
      <c r="AO27" s="360"/>
      <c r="AP27" s="360"/>
      <c r="AQ27" s="360"/>
      <c r="AR27" s="361"/>
      <c r="AS27" s="359" t="s">
        <v>141</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16391</v>
      </c>
      <c r="BO27" s="441"/>
      <c r="BP27" s="441"/>
      <c r="BQ27" s="441"/>
      <c r="BR27" s="441"/>
      <c r="BS27" s="441"/>
      <c r="BT27" s="441"/>
      <c r="BU27" s="442"/>
      <c r="BV27" s="440">
        <v>16391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2400</v>
      </c>
      <c r="R28" s="360"/>
      <c r="S28" s="360"/>
      <c r="T28" s="360"/>
      <c r="U28" s="360"/>
      <c r="V28" s="361"/>
      <c r="W28" s="449"/>
      <c r="X28" s="386"/>
      <c r="Y28" s="387"/>
      <c r="Z28" s="362" t="s">
        <v>186</v>
      </c>
      <c r="AA28" s="363"/>
      <c r="AB28" s="363"/>
      <c r="AC28" s="363"/>
      <c r="AD28" s="363"/>
      <c r="AE28" s="363"/>
      <c r="AF28" s="363"/>
      <c r="AG28" s="364"/>
      <c r="AH28" s="359" t="s">
        <v>141</v>
      </c>
      <c r="AI28" s="360"/>
      <c r="AJ28" s="360"/>
      <c r="AK28" s="360"/>
      <c r="AL28" s="361"/>
      <c r="AM28" s="359" t="s">
        <v>141</v>
      </c>
      <c r="AN28" s="360"/>
      <c r="AO28" s="360"/>
      <c r="AP28" s="360"/>
      <c r="AQ28" s="360"/>
      <c r="AR28" s="361"/>
      <c r="AS28" s="359" t="s">
        <v>141</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635282</v>
      </c>
      <c r="BO28" s="436"/>
      <c r="BP28" s="436"/>
      <c r="BQ28" s="436"/>
      <c r="BR28" s="436"/>
      <c r="BS28" s="436"/>
      <c r="BT28" s="436"/>
      <c r="BU28" s="437"/>
      <c r="BV28" s="435">
        <v>568322</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6</v>
      </c>
      <c r="M29" s="360"/>
      <c r="N29" s="360"/>
      <c r="O29" s="360"/>
      <c r="P29" s="361"/>
      <c r="Q29" s="359">
        <v>2250</v>
      </c>
      <c r="R29" s="360"/>
      <c r="S29" s="360"/>
      <c r="T29" s="360"/>
      <c r="U29" s="360"/>
      <c r="V29" s="361"/>
      <c r="W29" s="450"/>
      <c r="X29" s="451"/>
      <c r="Y29" s="452"/>
      <c r="Z29" s="362" t="s">
        <v>189</v>
      </c>
      <c r="AA29" s="363"/>
      <c r="AB29" s="363"/>
      <c r="AC29" s="363"/>
      <c r="AD29" s="363"/>
      <c r="AE29" s="363"/>
      <c r="AF29" s="363"/>
      <c r="AG29" s="364"/>
      <c r="AH29" s="359">
        <v>52</v>
      </c>
      <c r="AI29" s="360"/>
      <c r="AJ29" s="360"/>
      <c r="AK29" s="360"/>
      <c r="AL29" s="361"/>
      <c r="AM29" s="359">
        <v>149032</v>
      </c>
      <c r="AN29" s="360"/>
      <c r="AO29" s="360"/>
      <c r="AP29" s="360"/>
      <c r="AQ29" s="360"/>
      <c r="AR29" s="361"/>
      <c r="AS29" s="359">
        <v>2866</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375250</v>
      </c>
      <c r="BO29" s="407"/>
      <c r="BP29" s="407"/>
      <c r="BQ29" s="407"/>
      <c r="BR29" s="407"/>
      <c r="BS29" s="407"/>
      <c r="BT29" s="407"/>
      <c r="BU29" s="408"/>
      <c r="BV29" s="406">
        <v>375169</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91.5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897101</v>
      </c>
      <c r="BO30" s="441"/>
      <c r="BP30" s="441"/>
      <c r="BQ30" s="441"/>
      <c r="BR30" s="441"/>
      <c r="BS30" s="441"/>
      <c r="BT30" s="441"/>
      <c r="BU30" s="442"/>
      <c r="BV30" s="440">
        <v>798206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198</v>
      </c>
      <c r="D33" s="358"/>
      <c r="E33" s="357" t="s">
        <v>199</v>
      </c>
      <c r="F33" s="357"/>
      <c r="G33" s="357"/>
      <c r="H33" s="357"/>
      <c r="I33" s="357"/>
      <c r="J33" s="357"/>
      <c r="K33" s="357"/>
      <c r="L33" s="357"/>
      <c r="M33" s="357"/>
      <c r="N33" s="357"/>
      <c r="O33" s="357"/>
      <c r="P33" s="357"/>
      <c r="Q33" s="357"/>
      <c r="R33" s="357"/>
      <c r="S33" s="357"/>
      <c r="T33" s="179"/>
      <c r="U33" s="358" t="s">
        <v>198</v>
      </c>
      <c r="V33" s="358"/>
      <c r="W33" s="357" t="s">
        <v>199</v>
      </c>
      <c r="X33" s="357"/>
      <c r="Y33" s="357"/>
      <c r="Z33" s="357"/>
      <c r="AA33" s="357"/>
      <c r="AB33" s="357"/>
      <c r="AC33" s="357"/>
      <c r="AD33" s="357"/>
      <c r="AE33" s="357"/>
      <c r="AF33" s="357"/>
      <c r="AG33" s="357"/>
      <c r="AH33" s="357"/>
      <c r="AI33" s="357"/>
      <c r="AJ33" s="357"/>
      <c r="AK33" s="357"/>
      <c r="AL33" s="179"/>
      <c r="AM33" s="358" t="s">
        <v>198</v>
      </c>
      <c r="AN33" s="358"/>
      <c r="AO33" s="357" t="s">
        <v>199</v>
      </c>
      <c r="AP33" s="357"/>
      <c r="AQ33" s="357"/>
      <c r="AR33" s="357"/>
      <c r="AS33" s="357"/>
      <c r="AT33" s="357"/>
      <c r="AU33" s="357"/>
      <c r="AV33" s="357"/>
      <c r="AW33" s="357"/>
      <c r="AX33" s="357"/>
      <c r="AY33" s="357"/>
      <c r="AZ33" s="357"/>
      <c r="BA33" s="357"/>
      <c r="BB33" s="357"/>
      <c r="BC33" s="357"/>
      <c r="BD33" s="185"/>
      <c r="BE33" s="357" t="s">
        <v>200</v>
      </c>
      <c r="BF33" s="357"/>
      <c r="BG33" s="357" t="s">
        <v>201</v>
      </c>
      <c r="BH33" s="357"/>
      <c r="BI33" s="357"/>
      <c r="BJ33" s="357"/>
      <c r="BK33" s="357"/>
      <c r="BL33" s="357"/>
      <c r="BM33" s="357"/>
      <c r="BN33" s="357"/>
      <c r="BO33" s="357"/>
      <c r="BP33" s="357"/>
      <c r="BQ33" s="357"/>
      <c r="BR33" s="357"/>
      <c r="BS33" s="357"/>
      <c r="BT33" s="357"/>
      <c r="BU33" s="357"/>
      <c r="BV33" s="185"/>
      <c r="BW33" s="358" t="s">
        <v>200</v>
      </c>
      <c r="BX33" s="358"/>
      <c r="BY33" s="357" t="s">
        <v>202</v>
      </c>
      <c r="BZ33" s="357"/>
      <c r="CA33" s="357"/>
      <c r="CB33" s="357"/>
      <c r="CC33" s="357"/>
      <c r="CD33" s="357"/>
      <c r="CE33" s="357"/>
      <c r="CF33" s="357"/>
      <c r="CG33" s="357"/>
      <c r="CH33" s="357"/>
      <c r="CI33" s="357"/>
      <c r="CJ33" s="357"/>
      <c r="CK33" s="357"/>
      <c r="CL33" s="357"/>
      <c r="CM33" s="357"/>
      <c r="CN33" s="179"/>
      <c r="CO33" s="358" t="s">
        <v>198</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八戸地域広域市町村圏事務組合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新郷村ふるさと活性化公社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国民健康保険診療所特別会計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特定環境保全公共下水道特別会計</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田子高原広域事務組合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8</v>
      </c>
      <c r="BF36" s="354"/>
      <c r="BG36" s="355" t="str">
        <f>IF('各会計、関係団体の財政状況及び健全化判断比率'!B34="","",'各会計、関係団体の財政状況及び健全化判断比率'!B34)</f>
        <v>農業集落排水事業特別会計</v>
      </c>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十和田地域広域事務組合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青森県市町村総合事務組合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青森県後期高齢者医療広域連合（一般）</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青森県後期高齢者医療広域連合（特別）</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青森県市町村職員退職手当組合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pO/x/b7nI1bJxVLTVE0oWkRvJl+LppO8jXHzZWGxPTfQUZsPndtWGSDkDNaZY/gKFPwHxRQ5iMJ0wwBACJtfkQ==" saltValue="KIwn/lQoFFLf2xIMKapc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577</v>
      </c>
      <c r="D34" s="1136"/>
      <c r="E34" s="1137"/>
      <c r="F34" s="32">
        <v>10.8</v>
      </c>
      <c r="G34" s="33">
        <v>6.63</v>
      </c>
      <c r="H34" s="33">
        <v>8.5</v>
      </c>
      <c r="I34" s="33">
        <v>7.02</v>
      </c>
      <c r="J34" s="34">
        <v>9.93</v>
      </c>
      <c r="K34" s="22"/>
      <c r="L34" s="22"/>
      <c r="M34" s="22"/>
      <c r="N34" s="22"/>
      <c r="O34" s="22"/>
      <c r="P34" s="22"/>
    </row>
    <row r="35" spans="1:16" ht="39" customHeight="1" x14ac:dyDescent="0.15">
      <c r="A35" s="22"/>
      <c r="B35" s="35"/>
      <c r="C35" s="1132" t="s">
        <v>578</v>
      </c>
      <c r="D35" s="1132"/>
      <c r="E35" s="1133"/>
      <c r="F35" s="36">
        <v>0.86</v>
      </c>
      <c r="G35" s="37">
        <v>1.28</v>
      </c>
      <c r="H35" s="37">
        <v>0.39</v>
      </c>
      <c r="I35" s="37">
        <v>0.88</v>
      </c>
      <c r="J35" s="38">
        <v>1.85</v>
      </c>
      <c r="K35" s="22"/>
      <c r="L35" s="22"/>
      <c r="M35" s="22"/>
      <c r="N35" s="22"/>
      <c r="O35" s="22"/>
      <c r="P35" s="22"/>
    </row>
    <row r="36" spans="1:16" ht="39" customHeight="1" x14ac:dyDescent="0.15">
      <c r="A36" s="22"/>
      <c r="B36" s="35"/>
      <c r="C36" s="1132" t="s">
        <v>579</v>
      </c>
      <c r="D36" s="1132"/>
      <c r="E36" s="1133"/>
      <c r="F36" s="36">
        <v>0</v>
      </c>
      <c r="G36" s="37">
        <v>0.01</v>
      </c>
      <c r="H36" s="37">
        <v>0.01</v>
      </c>
      <c r="I36" s="37">
        <v>0.01</v>
      </c>
      <c r="J36" s="38">
        <v>0.36</v>
      </c>
      <c r="K36" s="22"/>
      <c r="L36" s="22"/>
      <c r="M36" s="22"/>
      <c r="N36" s="22"/>
      <c r="O36" s="22"/>
      <c r="P36" s="22"/>
    </row>
    <row r="37" spans="1:16" ht="39" customHeight="1" x14ac:dyDescent="0.15">
      <c r="A37" s="22"/>
      <c r="B37" s="35"/>
      <c r="C37" s="1132" t="s">
        <v>580</v>
      </c>
      <c r="D37" s="1132"/>
      <c r="E37" s="1133"/>
      <c r="F37" s="36">
        <v>0.19</v>
      </c>
      <c r="G37" s="37">
        <v>7.0000000000000007E-2</v>
      </c>
      <c r="H37" s="37">
        <v>0.41</v>
      </c>
      <c r="I37" s="37">
        <v>0.1</v>
      </c>
      <c r="J37" s="38">
        <v>0.25</v>
      </c>
      <c r="K37" s="22"/>
      <c r="L37" s="22"/>
      <c r="M37" s="22"/>
      <c r="N37" s="22"/>
      <c r="O37" s="22"/>
      <c r="P37" s="22"/>
    </row>
    <row r="38" spans="1:16" ht="39" customHeight="1" x14ac:dyDescent="0.15">
      <c r="A38" s="22"/>
      <c r="B38" s="35"/>
      <c r="C38" s="1132" t="s">
        <v>581</v>
      </c>
      <c r="D38" s="1132"/>
      <c r="E38" s="1133"/>
      <c r="F38" s="36">
        <v>0</v>
      </c>
      <c r="G38" s="37">
        <v>0.01</v>
      </c>
      <c r="H38" s="37">
        <v>0.01</v>
      </c>
      <c r="I38" s="37">
        <v>0.01</v>
      </c>
      <c r="J38" s="38">
        <v>0</v>
      </c>
      <c r="K38" s="22"/>
      <c r="L38" s="22"/>
      <c r="M38" s="22"/>
      <c r="N38" s="22"/>
      <c r="O38" s="22"/>
      <c r="P38" s="22"/>
    </row>
    <row r="39" spans="1:16" ht="39" customHeight="1" x14ac:dyDescent="0.15">
      <c r="A39" s="22"/>
      <c r="B39" s="35"/>
      <c r="C39" s="1132" t="s">
        <v>582</v>
      </c>
      <c r="D39" s="1132"/>
      <c r="E39" s="1133"/>
      <c r="F39" s="36">
        <v>0</v>
      </c>
      <c r="G39" s="37">
        <v>0.01</v>
      </c>
      <c r="H39" s="37">
        <v>0.01</v>
      </c>
      <c r="I39" s="37">
        <v>0.01</v>
      </c>
      <c r="J39" s="38">
        <v>0</v>
      </c>
      <c r="K39" s="22"/>
      <c r="L39" s="22"/>
      <c r="M39" s="22"/>
      <c r="N39" s="22"/>
      <c r="O39" s="22"/>
      <c r="P39" s="22"/>
    </row>
    <row r="40" spans="1:16" ht="39" customHeight="1" x14ac:dyDescent="0.15">
      <c r="A40" s="22"/>
      <c r="B40" s="35"/>
      <c r="C40" s="1132" t="s">
        <v>583</v>
      </c>
      <c r="D40" s="1132"/>
      <c r="E40" s="1133"/>
      <c r="F40" s="36">
        <v>0</v>
      </c>
      <c r="G40" s="37">
        <v>0.04</v>
      </c>
      <c r="H40" s="37">
        <v>0.04</v>
      </c>
      <c r="I40" s="37">
        <v>0.09</v>
      </c>
      <c r="J40" s="38">
        <v>0</v>
      </c>
      <c r="K40" s="22"/>
      <c r="L40" s="22"/>
      <c r="M40" s="22"/>
      <c r="N40" s="22"/>
      <c r="O40" s="22"/>
      <c r="P40" s="22"/>
    </row>
    <row r="41" spans="1:16" ht="39" customHeight="1" x14ac:dyDescent="0.15">
      <c r="A41" s="22"/>
      <c r="B41" s="35"/>
      <c r="C41" s="1132" t="s">
        <v>584</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585</v>
      </c>
      <c r="D42" s="1132"/>
      <c r="E42" s="1133"/>
      <c r="F42" s="36" t="s">
        <v>530</v>
      </c>
      <c r="G42" s="37" t="s">
        <v>530</v>
      </c>
      <c r="H42" s="37" t="s">
        <v>530</v>
      </c>
      <c r="I42" s="37" t="s">
        <v>530</v>
      </c>
      <c r="J42" s="38" t="s">
        <v>530</v>
      </c>
      <c r="K42" s="22"/>
      <c r="L42" s="22"/>
      <c r="M42" s="22"/>
      <c r="N42" s="22"/>
      <c r="O42" s="22"/>
      <c r="P42" s="22"/>
    </row>
    <row r="43" spans="1:16" ht="39" customHeight="1" thickBot="1" x14ac:dyDescent="0.2">
      <c r="A43" s="22"/>
      <c r="B43" s="40"/>
      <c r="C43" s="1134" t="s">
        <v>586</v>
      </c>
      <c r="D43" s="1134"/>
      <c r="E43" s="1135"/>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1KQcx+4meQeKFAJjEEXJjcddzQDV0KnetvkaJMjZ3oGyBnw8EDUlTTT+e4vhsAMMlS2uSBeTpYXUiqbtrBXrA==" saltValue="UuiaDjcmfASxuRiR6YCg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election activeCell="K46" sqref="K46"/>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256</v>
      </c>
      <c r="L45" s="58">
        <v>272</v>
      </c>
      <c r="M45" s="58">
        <v>262</v>
      </c>
      <c r="N45" s="58">
        <v>270</v>
      </c>
      <c r="O45" s="59">
        <v>272</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530</v>
      </c>
      <c r="L46" s="62" t="s">
        <v>530</v>
      </c>
      <c r="M46" s="62" t="s">
        <v>530</v>
      </c>
      <c r="N46" s="62" t="s">
        <v>530</v>
      </c>
      <c r="O46" s="63" t="s">
        <v>530</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530</v>
      </c>
      <c r="L47" s="62" t="s">
        <v>530</v>
      </c>
      <c r="M47" s="62" t="s">
        <v>530</v>
      </c>
      <c r="N47" s="62" t="s">
        <v>530</v>
      </c>
      <c r="O47" s="63" t="s">
        <v>530</v>
      </c>
      <c r="P47" s="46"/>
      <c r="Q47" s="46"/>
      <c r="R47" s="46"/>
      <c r="S47" s="46"/>
      <c r="T47" s="46"/>
      <c r="U47" s="46"/>
    </row>
    <row r="48" spans="1:21" ht="30.75" customHeight="1" x14ac:dyDescent="0.15">
      <c r="A48" s="46"/>
      <c r="B48" s="1163"/>
      <c r="C48" s="1164"/>
      <c r="D48" s="60"/>
      <c r="E48" s="1140" t="s">
        <v>15</v>
      </c>
      <c r="F48" s="1140"/>
      <c r="G48" s="1140"/>
      <c r="H48" s="1140"/>
      <c r="I48" s="1140"/>
      <c r="J48" s="1141"/>
      <c r="K48" s="61">
        <v>120</v>
      </c>
      <c r="L48" s="62">
        <v>112</v>
      </c>
      <c r="M48" s="62">
        <v>113</v>
      </c>
      <c r="N48" s="62">
        <v>121</v>
      </c>
      <c r="O48" s="63">
        <v>120</v>
      </c>
      <c r="P48" s="46"/>
      <c r="Q48" s="46"/>
      <c r="R48" s="46"/>
      <c r="S48" s="46"/>
      <c r="T48" s="46"/>
      <c r="U48" s="46"/>
    </row>
    <row r="49" spans="1:21" ht="30.75" customHeight="1" x14ac:dyDescent="0.15">
      <c r="A49" s="46"/>
      <c r="B49" s="1163"/>
      <c r="C49" s="1164"/>
      <c r="D49" s="60"/>
      <c r="E49" s="1140" t="s">
        <v>16</v>
      </c>
      <c r="F49" s="1140"/>
      <c r="G49" s="1140"/>
      <c r="H49" s="1140"/>
      <c r="I49" s="1140"/>
      <c r="J49" s="1141"/>
      <c r="K49" s="61">
        <v>5</v>
      </c>
      <c r="L49" s="62">
        <v>5</v>
      </c>
      <c r="M49" s="62">
        <v>4</v>
      </c>
      <c r="N49" s="62">
        <v>5</v>
      </c>
      <c r="O49" s="63">
        <v>5</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530</v>
      </c>
      <c r="L50" s="62" t="s">
        <v>530</v>
      </c>
      <c r="M50" s="62" t="s">
        <v>530</v>
      </c>
      <c r="N50" s="62" t="s">
        <v>530</v>
      </c>
      <c r="O50" s="63">
        <v>0</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t="s">
        <v>530</v>
      </c>
      <c r="N51" s="62" t="s">
        <v>530</v>
      </c>
      <c r="O51" s="63" t="s">
        <v>530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264</v>
      </c>
      <c r="L52" s="62">
        <v>277</v>
      </c>
      <c r="M52" s="62">
        <v>276</v>
      </c>
      <c r="N52" s="62">
        <v>293</v>
      </c>
      <c r="O52" s="63">
        <v>292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117</v>
      </c>
      <c r="L53" s="67">
        <v>112</v>
      </c>
      <c r="M53" s="67">
        <v>103</v>
      </c>
      <c r="N53" s="67">
        <v>103</v>
      </c>
      <c r="O53" s="68">
        <v>105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2">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tujSi8Fb6Uc4b58RWSeNy5N/tbrQjlz5xTcrGN2QeRYrnpKidNYBvQrmYSwNi5pyHdm/nmzATeH9SDxBTdbeQ==" saltValue="S58qKwJGL5hGfXLebVIb4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571</v>
      </c>
      <c r="J40" s="101" t="s">
        <v>572</v>
      </c>
      <c r="K40" s="101" t="s">
        <v>573</v>
      </c>
      <c r="L40" s="101" t="s">
        <v>574</v>
      </c>
      <c r="M40" s="102" t="s">
        <v>575</v>
      </c>
    </row>
    <row r="41" spans="2:13" ht="27.75" customHeight="1" x14ac:dyDescent="0.15">
      <c r="B41" s="1181" t="s">
        <v>32</v>
      </c>
      <c r="C41" s="1182"/>
      <c r="D41" s="103"/>
      <c r="E41" s="1183" t="s">
        <v>33</v>
      </c>
      <c r="F41" s="1183"/>
      <c r="G41" s="1183"/>
      <c r="H41" s="1184"/>
      <c r="I41" s="342">
        <v>2880</v>
      </c>
      <c r="J41" s="343">
        <v>2801</v>
      </c>
      <c r="K41" s="343">
        <v>2792</v>
      </c>
      <c r="L41" s="343">
        <v>2691</v>
      </c>
      <c r="M41" s="344">
        <v>2798</v>
      </c>
    </row>
    <row r="42" spans="2:13" ht="27.75" customHeight="1" x14ac:dyDescent="0.15">
      <c r="B42" s="1171"/>
      <c r="C42" s="1172"/>
      <c r="D42" s="104"/>
      <c r="E42" s="1175" t="s">
        <v>34</v>
      </c>
      <c r="F42" s="1175"/>
      <c r="G42" s="1175"/>
      <c r="H42" s="1176"/>
      <c r="I42" s="345" t="s">
        <v>530</v>
      </c>
      <c r="J42" s="346" t="s">
        <v>530</v>
      </c>
      <c r="K42" s="346" t="s">
        <v>530</v>
      </c>
      <c r="L42" s="346" t="s">
        <v>530</v>
      </c>
      <c r="M42" s="347" t="s">
        <v>530</v>
      </c>
    </row>
    <row r="43" spans="2:13" ht="27.75" customHeight="1" x14ac:dyDescent="0.15">
      <c r="B43" s="1171"/>
      <c r="C43" s="1172"/>
      <c r="D43" s="104"/>
      <c r="E43" s="1175" t="s">
        <v>35</v>
      </c>
      <c r="F43" s="1175"/>
      <c r="G43" s="1175"/>
      <c r="H43" s="1176"/>
      <c r="I43" s="345">
        <v>1055</v>
      </c>
      <c r="J43" s="346">
        <v>953</v>
      </c>
      <c r="K43" s="346">
        <v>841</v>
      </c>
      <c r="L43" s="346">
        <v>758</v>
      </c>
      <c r="M43" s="347">
        <v>686</v>
      </c>
    </row>
    <row r="44" spans="2:13" ht="27.75" customHeight="1" x14ac:dyDescent="0.15">
      <c r="B44" s="1171"/>
      <c r="C44" s="1172"/>
      <c r="D44" s="104"/>
      <c r="E44" s="1175" t="s">
        <v>36</v>
      </c>
      <c r="F44" s="1175"/>
      <c r="G44" s="1175"/>
      <c r="H44" s="1176"/>
      <c r="I44" s="345">
        <v>43</v>
      </c>
      <c r="J44" s="346">
        <v>45</v>
      </c>
      <c r="K44" s="346">
        <v>63</v>
      </c>
      <c r="L44" s="346">
        <v>62</v>
      </c>
      <c r="M44" s="347">
        <v>59</v>
      </c>
    </row>
    <row r="45" spans="2:13" ht="27.75" customHeight="1" x14ac:dyDescent="0.15">
      <c r="B45" s="1171"/>
      <c r="C45" s="1172"/>
      <c r="D45" s="104"/>
      <c r="E45" s="1175" t="s">
        <v>37</v>
      </c>
      <c r="F45" s="1175"/>
      <c r="G45" s="1175"/>
      <c r="H45" s="1176"/>
      <c r="I45" s="345">
        <v>405</v>
      </c>
      <c r="J45" s="346">
        <v>379</v>
      </c>
      <c r="K45" s="346">
        <v>346</v>
      </c>
      <c r="L45" s="346">
        <v>349</v>
      </c>
      <c r="M45" s="347">
        <v>315</v>
      </c>
    </row>
    <row r="46" spans="2:13" ht="27.75" customHeight="1" x14ac:dyDescent="0.15">
      <c r="B46" s="1171"/>
      <c r="C46" s="1172"/>
      <c r="D46" s="105"/>
      <c r="E46" s="1175" t="s">
        <v>38</v>
      </c>
      <c r="F46" s="1175"/>
      <c r="G46" s="1175"/>
      <c r="H46" s="1176"/>
      <c r="I46" s="345" t="s">
        <v>530</v>
      </c>
      <c r="J46" s="346" t="s">
        <v>530</v>
      </c>
      <c r="K46" s="346" t="s">
        <v>530</v>
      </c>
      <c r="L46" s="346" t="s">
        <v>530</v>
      </c>
      <c r="M46" s="347" t="s">
        <v>530</v>
      </c>
    </row>
    <row r="47" spans="2:13" ht="27.75" customHeight="1" x14ac:dyDescent="0.15">
      <c r="B47" s="1171"/>
      <c r="C47" s="1172"/>
      <c r="D47" s="106"/>
      <c r="E47" s="1185" t="s">
        <v>39</v>
      </c>
      <c r="F47" s="1186"/>
      <c r="G47" s="1186"/>
      <c r="H47" s="1187"/>
      <c r="I47" s="345" t="s">
        <v>530</v>
      </c>
      <c r="J47" s="346" t="s">
        <v>530</v>
      </c>
      <c r="K47" s="346" t="s">
        <v>530</v>
      </c>
      <c r="L47" s="346" t="s">
        <v>530</v>
      </c>
      <c r="M47" s="347" t="s">
        <v>530</v>
      </c>
    </row>
    <row r="48" spans="2:13" ht="27.75" customHeight="1" x14ac:dyDescent="0.15">
      <c r="B48" s="1171"/>
      <c r="C48" s="1172"/>
      <c r="D48" s="104"/>
      <c r="E48" s="1175" t="s">
        <v>40</v>
      </c>
      <c r="F48" s="1175"/>
      <c r="G48" s="1175"/>
      <c r="H48" s="1176"/>
      <c r="I48" s="345" t="s">
        <v>530</v>
      </c>
      <c r="J48" s="346" t="s">
        <v>530</v>
      </c>
      <c r="K48" s="346" t="s">
        <v>530</v>
      </c>
      <c r="L48" s="346" t="s">
        <v>530</v>
      </c>
      <c r="M48" s="347" t="s">
        <v>530</v>
      </c>
    </row>
    <row r="49" spans="2:13" ht="27.75" customHeight="1" x14ac:dyDescent="0.15">
      <c r="B49" s="1173"/>
      <c r="C49" s="1174"/>
      <c r="D49" s="104"/>
      <c r="E49" s="1175" t="s">
        <v>41</v>
      </c>
      <c r="F49" s="1175"/>
      <c r="G49" s="1175"/>
      <c r="H49" s="1176"/>
      <c r="I49" s="345" t="s">
        <v>530</v>
      </c>
      <c r="J49" s="346" t="s">
        <v>530</v>
      </c>
      <c r="K49" s="346" t="s">
        <v>530</v>
      </c>
      <c r="L49" s="346" t="s">
        <v>530</v>
      </c>
      <c r="M49" s="347" t="s">
        <v>530</v>
      </c>
    </row>
    <row r="50" spans="2:13" ht="27.75" customHeight="1" x14ac:dyDescent="0.15">
      <c r="B50" s="1169" t="s">
        <v>42</v>
      </c>
      <c r="C50" s="1170"/>
      <c r="D50" s="107"/>
      <c r="E50" s="1175" t="s">
        <v>43</v>
      </c>
      <c r="F50" s="1175"/>
      <c r="G50" s="1175"/>
      <c r="H50" s="1176"/>
      <c r="I50" s="345">
        <v>1131</v>
      </c>
      <c r="J50" s="346">
        <v>1263</v>
      </c>
      <c r="K50" s="346">
        <v>1424</v>
      </c>
      <c r="L50" s="346">
        <v>1781</v>
      </c>
      <c r="M50" s="347">
        <v>1949</v>
      </c>
    </row>
    <row r="51" spans="2:13" ht="27.75" customHeight="1" x14ac:dyDescent="0.15">
      <c r="B51" s="1171"/>
      <c r="C51" s="1172"/>
      <c r="D51" s="104"/>
      <c r="E51" s="1175" t="s">
        <v>44</v>
      </c>
      <c r="F51" s="1175"/>
      <c r="G51" s="1175"/>
      <c r="H51" s="1176"/>
      <c r="I51" s="345" t="s">
        <v>530</v>
      </c>
      <c r="J51" s="346" t="s">
        <v>530</v>
      </c>
      <c r="K51" s="346" t="s">
        <v>530</v>
      </c>
      <c r="L51" s="346" t="s">
        <v>530</v>
      </c>
      <c r="M51" s="347" t="s">
        <v>530</v>
      </c>
    </row>
    <row r="52" spans="2:13" ht="27.75" customHeight="1" x14ac:dyDescent="0.15">
      <c r="B52" s="1173"/>
      <c r="C52" s="1174"/>
      <c r="D52" s="104"/>
      <c r="E52" s="1175" t="s">
        <v>45</v>
      </c>
      <c r="F52" s="1175"/>
      <c r="G52" s="1175"/>
      <c r="H52" s="1176"/>
      <c r="I52" s="345">
        <v>3069</v>
      </c>
      <c r="J52" s="346">
        <v>2909</v>
      </c>
      <c r="K52" s="346">
        <v>2850</v>
      </c>
      <c r="L52" s="346">
        <v>2679</v>
      </c>
      <c r="M52" s="347">
        <v>2661</v>
      </c>
    </row>
    <row r="53" spans="2:13" ht="27.75" customHeight="1" thickBot="1" x14ac:dyDescent="0.2">
      <c r="B53" s="1177" t="s">
        <v>46</v>
      </c>
      <c r="C53" s="1178"/>
      <c r="D53" s="108"/>
      <c r="E53" s="1179" t="s">
        <v>47</v>
      </c>
      <c r="F53" s="1179"/>
      <c r="G53" s="1179"/>
      <c r="H53" s="1180"/>
      <c r="I53" s="348">
        <v>184</v>
      </c>
      <c r="J53" s="349">
        <v>5</v>
      </c>
      <c r="K53" s="349">
        <v>-230</v>
      </c>
      <c r="L53" s="349">
        <v>-601</v>
      </c>
      <c r="M53" s="350">
        <v>-752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YN53XuQAwHu6uDVgBHcgv577GD/ATSA7ATkWvakelE4Ape6fhx+oTt0gdDxO38evqMNCVPzGE/QTV1O4kNnFCg==" saltValue="siwXLa1tU9uJ1vWGVucA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50</v>
      </c>
      <c r="D55" s="1196"/>
      <c r="E55" s="1197"/>
      <c r="F55" s="120">
        <v>451</v>
      </c>
      <c r="G55" s="120">
        <v>568</v>
      </c>
      <c r="H55" s="121">
        <v>635</v>
      </c>
    </row>
    <row r="56" spans="2:8" ht="52.5" customHeight="1" x14ac:dyDescent="0.15">
      <c r="B56" s="122"/>
      <c r="C56" s="1198" t="s">
        <v>51</v>
      </c>
      <c r="D56" s="1198"/>
      <c r="E56" s="1199"/>
      <c r="F56" s="123">
        <v>359</v>
      </c>
      <c r="G56" s="123">
        <v>375</v>
      </c>
      <c r="H56" s="124">
        <v>375</v>
      </c>
    </row>
    <row r="57" spans="2:8" ht="53.25" customHeight="1" x14ac:dyDescent="0.15">
      <c r="B57" s="122"/>
      <c r="C57" s="1200" t="s">
        <v>52</v>
      </c>
      <c r="D57" s="1200"/>
      <c r="E57" s="1201"/>
      <c r="F57" s="125">
        <v>577</v>
      </c>
      <c r="G57" s="125">
        <v>798</v>
      </c>
      <c r="H57" s="126">
        <v>897</v>
      </c>
    </row>
    <row r="58" spans="2:8" ht="45.75" customHeight="1" x14ac:dyDescent="0.15">
      <c r="B58" s="127"/>
      <c r="C58" s="1188" t="s">
        <v>593</v>
      </c>
      <c r="D58" s="1189"/>
      <c r="E58" s="1190"/>
      <c r="F58" s="128">
        <v>509</v>
      </c>
      <c r="G58" s="128">
        <v>708</v>
      </c>
      <c r="H58" s="129">
        <v>787</v>
      </c>
    </row>
    <row r="59" spans="2:8" ht="45.75" customHeight="1" x14ac:dyDescent="0.15">
      <c r="B59" s="127"/>
      <c r="C59" s="1188" t="s">
        <v>594</v>
      </c>
      <c r="D59" s="1189"/>
      <c r="E59" s="1190"/>
      <c r="F59" s="128">
        <v>32</v>
      </c>
      <c r="G59" s="128">
        <v>54</v>
      </c>
      <c r="H59" s="129">
        <v>74</v>
      </c>
    </row>
    <row r="60" spans="2:8" ht="45.75" customHeight="1" x14ac:dyDescent="0.15">
      <c r="B60" s="127"/>
      <c r="C60" s="1188" t="s">
        <v>595</v>
      </c>
      <c r="D60" s="1189"/>
      <c r="E60" s="1190"/>
      <c r="F60" s="128">
        <v>27</v>
      </c>
      <c r="G60" s="128">
        <v>27</v>
      </c>
      <c r="H60" s="129">
        <v>28</v>
      </c>
    </row>
    <row r="61" spans="2:8" ht="45.75" customHeight="1" x14ac:dyDescent="0.15">
      <c r="B61" s="127"/>
      <c r="C61" s="1188" t="s">
        <v>596</v>
      </c>
      <c r="D61" s="1189"/>
      <c r="E61" s="1190"/>
      <c r="F61" s="128">
        <v>7</v>
      </c>
      <c r="G61" s="128">
        <v>7</v>
      </c>
      <c r="H61" s="129">
        <v>7</v>
      </c>
    </row>
    <row r="62" spans="2:8" ht="45.75" customHeight="1" thickBot="1" x14ac:dyDescent="0.2">
      <c r="B62" s="130"/>
      <c r="C62" s="1191" t="s">
        <v>597</v>
      </c>
      <c r="D62" s="1192"/>
      <c r="E62" s="1193"/>
      <c r="F62" s="131">
        <v>1</v>
      </c>
      <c r="G62" s="131">
        <v>1</v>
      </c>
      <c r="H62" s="132">
        <v>1</v>
      </c>
    </row>
    <row r="63" spans="2:8" ht="52.5" customHeight="1" thickBot="1" x14ac:dyDescent="0.2">
      <c r="B63" s="133"/>
      <c r="C63" s="1194" t="s">
        <v>53</v>
      </c>
      <c r="D63" s="1194"/>
      <c r="E63" s="1195"/>
      <c r="F63" s="134">
        <v>1387</v>
      </c>
      <c r="G63" s="134">
        <v>1742</v>
      </c>
      <c r="H63" s="135">
        <v>1908</v>
      </c>
    </row>
    <row r="64" spans="2:8" x14ac:dyDescent="0.15"/>
  </sheetData>
  <sheetProtection algorithmName="SHA-512" hashValue="WkugHM3zhnLL4FyPOL+O1RCanhCg5flIbzRay8KFcdRy1LlHZfSGSp7CS0zmyeJd6iCL81flSxUP0BhsdnCK0Q==" saltValue="4Q1HlqgaHKCy4mAqEClF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569</v>
      </c>
      <c r="G2" s="149"/>
      <c r="H2" s="150"/>
    </row>
    <row r="3" spans="1:8" x14ac:dyDescent="0.15">
      <c r="A3" s="146" t="s">
        <v>562</v>
      </c>
      <c r="B3" s="151"/>
      <c r="C3" s="152"/>
      <c r="D3" s="153">
        <v>115320</v>
      </c>
      <c r="E3" s="154"/>
      <c r="F3" s="155">
        <v>271581</v>
      </c>
      <c r="G3" s="156"/>
      <c r="H3" s="157"/>
    </row>
    <row r="4" spans="1:8" x14ac:dyDescent="0.15">
      <c r="A4" s="158"/>
      <c r="B4" s="159"/>
      <c r="C4" s="160"/>
      <c r="D4" s="161">
        <v>69268</v>
      </c>
      <c r="E4" s="162"/>
      <c r="F4" s="163">
        <v>117844</v>
      </c>
      <c r="G4" s="164"/>
      <c r="H4" s="165"/>
    </row>
    <row r="5" spans="1:8" x14ac:dyDescent="0.15">
      <c r="A5" s="146" t="s">
        <v>564</v>
      </c>
      <c r="B5" s="151"/>
      <c r="C5" s="152"/>
      <c r="D5" s="153">
        <v>125539</v>
      </c>
      <c r="E5" s="154"/>
      <c r="F5" s="155">
        <v>268375</v>
      </c>
      <c r="G5" s="156"/>
      <c r="H5" s="157"/>
    </row>
    <row r="6" spans="1:8" x14ac:dyDescent="0.15">
      <c r="A6" s="158"/>
      <c r="B6" s="159"/>
      <c r="C6" s="160"/>
      <c r="D6" s="161">
        <v>78544</v>
      </c>
      <c r="E6" s="162"/>
      <c r="F6" s="163">
        <v>119602</v>
      </c>
      <c r="G6" s="164"/>
      <c r="H6" s="165"/>
    </row>
    <row r="7" spans="1:8" x14ac:dyDescent="0.15">
      <c r="A7" s="146" t="s">
        <v>565</v>
      </c>
      <c r="B7" s="151"/>
      <c r="C7" s="152"/>
      <c r="D7" s="153">
        <v>188070</v>
      </c>
      <c r="E7" s="154"/>
      <c r="F7" s="155">
        <v>301035</v>
      </c>
      <c r="G7" s="156"/>
      <c r="H7" s="157"/>
    </row>
    <row r="8" spans="1:8" x14ac:dyDescent="0.15">
      <c r="A8" s="158"/>
      <c r="B8" s="159"/>
      <c r="C8" s="160"/>
      <c r="D8" s="161">
        <v>77675</v>
      </c>
      <c r="E8" s="162"/>
      <c r="F8" s="163">
        <v>154376</v>
      </c>
      <c r="G8" s="164"/>
      <c r="H8" s="165"/>
    </row>
    <row r="9" spans="1:8" x14ac:dyDescent="0.15">
      <c r="A9" s="146" t="s">
        <v>566</v>
      </c>
      <c r="B9" s="151"/>
      <c r="C9" s="152"/>
      <c r="D9" s="153">
        <v>164547</v>
      </c>
      <c r="E9" s="154"/>
      <c r="F9" s="155">
        <v>277467</v>
      </c>
      <c r="G9" s="156"/>
      <c r="H9" s="157"/>
    </row>
    <row r="10" spans="1:8" x14ac:dyDescent="0.15">
      <c r="A10" s="158"/>
      <c r="B10" s="159"/>
      <c r="C10" s="160"/>
      <c r="D10" s="161">
        <v>135696</v>
      </c>
      <c r="E10" s="162"/>
      <c r="F10" s="163">
        <v>128378</v>
      </c>
      <c r="G10" s="164"/>
      <c r="H10" s="165"/>
    </row>
    <row r="11" spans="1:8" x14ac:dyDescent="0.15">
      <c r="A11" s="146" t="s">
        <v>567</v>
      </c>
      <c r="B11" s="151"/>
      <c r="C11" s="152"/>
      <c r="D11" s="153">
        <v>319379</v>
      </c>
      <c r="E11" s="154"/>
      <c r="F11" s="155">
        <v>282256</v>
      </c>
      <c r="G11" s="156"/>
      <c r="H11" s="157"/>
    </row>
    <row r="12" spans="1:8" x14ac:dyDescent="0.15">
      <c r="A12" s="158"/>
      <c r="B12" s="159"/>
      <c r="C12" s="166"/>
      <c r="D12" s="161">
        <v>223019</v>
      </c>
      <c r="E12" s="162"/>
      <c r="F12" s="163">
        <v>145453</v>
      </c>
      <c r="G12" s="164"/>
      <c r="H12" s="165"/>
    </row>
    <row r="13" spans="1:8" x14ac:dyDescent="0.15">
      <c r="A13" s="146"/>
      <c r="B13" s="151"/>
      <c r="C13" s="152"/>
      <c r="D13" s="153">
        <v>182571</v>
      </c>
      <c r="E13" s="154"/>
      <c r="F13" s="155">
        <v>280143</v>
      </c>
      <c r="G13" s="167"/>
      <c r="H13" s="157"/>
    </row>
    <row r="14" spans="1:8" x14ac:dyDescent="0.15">
      <c r="A14" s="158"/>
      <c r="B14" s="159"/>
      <c r="C14" s="160"/>
      <c r="D14" s="161">
        <v>116840</v>
      </c>
      <c r="E14" s="162"/>
      <c r="F14" s="163">
        <v>133131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10.81</v>
      </c>
      <c r="C19" s="168">
        <f>ROUND(VALUE(SUBSTITUTE(実質収支比率等に係る経年分析!G$48,"▲","-")),2)</f>
        <v>6.64</v>
      </c>
      <c r="D19" s="168">
        <f>ROUND(VALUE(SUBSTITUTE(実質収支比率等に係る経年分析!H$48,"▲","-")),2)</f>
        <v>8.5</v>
      </c>
      <c r="E19" s="168">
        <f>ROUND(VALUE(SUBSTITUTE(実質収支比率等に係る経年分析!I$48,"▲","-")),2)</f>
        <v>7.02</v>
      </c>
      <c r="F19" s="168">
        <f>ROUND(VALUE(SUBSTITUTE(実質収支比率等に係る経年分析!J$48,"▲","-")),2)</f>
        <v>9.93</v>
      </c>
    </row>
    <row r="20" spans="1:11" x14ac:dyDescent="0.15">
      <c r="A20" s="168" t="s">
        <v>57</v>
      </c>
      <c r="B20" s="168">
        <f>ROUND(VALUE(SUBSTITUTE(実質収支比率等に係る経年分析!F$47,"▲","-")),2)</f>
        <v>20.97</v>
      </c>
      <c r="C20" s="168">
        <f>ROUND(VALUE(SUBSTITUTE(実質収支比率等に係る経年分析!G$47,"▲","-")),2)</f>
        <v>22.36</v>
      </c>
      <c r="D20" s="168">
        <f>ROUND(VALUE(SUBSTITUTE(実質収支比率等に係る経年分析!H$47,"▲","-")),2)</f>
        <v>23.96</v>
      </c>
      <c r="E20" s="168">
        <f>ROUND(VALUE(SUBSTITUTE(実質収支比率等に係る経年分析!I$47,"▲","-")),2)</f>
        <v>27.38</v>
      </c>
      <c r="F20" s="168">
        <f>ROUND(VALUE(SUBSTITUTE(実質収支比率等に係る経年分析!J$47,"▲","-")),2)</f>
        <v>31.9</v>
      </c>
    </row>
    <row r="21" spans="1:11" x14ac:dyDescent="0.15">
      <c r="A21" s="168" t="s">
        <v>58</v>
      </c>
      <c r="B21" s="168">
        <f>IF(ISNUMBER(VALUE(SUBSTITUTE(実質収支比率等に係る経年分析!F$49,"▲","-"))),ROUND(VALUE(SUBSTITUTE(実質収支比率等に係る経年分析!F$49,"▲","-")),2),NA())</f>
        <v>1.94</v>
      </c>
      <c r="C21" s="168">
        <f>IF(ISNUMBER(VALUE(SUBSTITUTE(実質収支比率等に係る経年分析!G$49,"▲","-"))),ROUND(VALUE(SUBSTITUTE(実質収支比率等に係る経年分析!G$49,"▲","-")),2),NA())</f>
        <v>-3.58</v>
      </c>
      <c r="D21" s="168">
        <f>IF(ISNUMBER(VALUE(SUBSTITUTE(実質収支比率等に係る経年分析!H$49,"▲","-"))),ROUND(VALUE(SUBSTITUTE(実質収支比率等に係る経年分析!H$49,"▲","-")),2),NA())</f>
        <v>3.35</v>
      </c>
      <c r="E21" s="168">
        <f>IF(ISNUMBER(VALUE(SUBSTITUTE(実質収支比率等に係る経年分析!I$49,"▲","-"))),ROUND(VALUE(SUBSTITUTE(実質収支比率等に係る経年分析!I$49,"▲","-")),2),NA())</f>
        <v>2.58</v>
      </c>
      <c r="F21" s="168">
        <f>IF(ISNUMBER(VALUE(SUBSTITUTE(実質収支比率等に係る経年分析!J$49,"▲","-"))),ROUND(VALUE(SUBSTITUTE(実質収支比率等に係る経年分析!J$49,"▲","-")),2),NA())</f>
        <v>3.46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国民健康保険診療所特別会計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0.09</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簡易水道特別会計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7.0000000000000007E-2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0.25</v>
      </c>
    </row>
    <row r="34" spans="1:16" x14ac:dyDescent="0.15">
      <c r="A34" s="169" t="str">
        <f>IF(連結実質赤字比率に係る赤字・黒字の構成分析!C$36="",NA(),連結実質赤字比率に係る赤字・黒字の構成分析!C$36)</f>
        <v>特定環境保全公共下水道特別会計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0.36</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0.86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0.39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0.88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1.85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6.63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7.02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9.93</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264</v>
      </c>
      <c r="E42" s="170"/>
      <c r="F42" s="170"/>
      <c r="G42" s="170">
        <f>'実質公債費比率（分子）の構造'!L$52</f>
        <v>277</v>
      </c>
      <c r="H42" s="170"/>
      <c r="I42" s="170"/>
      <c r="J42" s="170">
        <f>'実質公債費比率（分子）の構造'!M$52</f>
        <v>276</v>
      </c>
      <c r="K42" s="170"/>
      <c r="L42" s="170"/>
      <c r="M42" s="170">
        <f>'実質公債費比率（分子）の構造'!N$52</f>
        <v>293</v>
      </c>
      <c r="N42" s="170"/>
      <c r="O42" s="170"/>
      <c r="P42" s="170">
        <f>'実質公債費比率（分子）の構造'!O$52</f>
        <v>292</v>
      </c>
    </row>
    <row r="43" spans="1:16" x14ac:dyDescent="0.15">
      <c r="A43" s="170" t="s">
        <v>66</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f>'実質公債費比率（分子）の構造'!O$50</f>
        <v>0</v>
      </c>
      <c r="O44" s="170"/>
      <c r="P44" s="170"/>
    </row>
    <row r="45" spans="1:16" x14ac:dyDescent="0.15">
      <c r="A45" s="170" t="s">
        <v>68</v>
      </c>
      <c r="B45" s="170">
        <f>'実質公債費比率（分子）の構造'!K$49</f>
        <v>5</v>
      </c>
      <c r="C45" s="170"/>
      <c r="D45" s="170"/>
      <c r="E45" s="170">
        <f>'実質公債費比率（分子）の構造'!L$49</f>
        <v>5</v>
      </c>
      <c r="F45" s="170"/>
      <c r="G45" s="170"/>
      <c r="H45" s="170">
        <f>'実質公債費比率（分子）の構造'!M$49</f>
        <v>4</v>
      </c>
      <c r="I45" s="170"/>
      <c r="J45" s="170"/>
      <c r="K45" s="170">
        <f>'実質公債費比率（分子）の構造'!N$49</f>
        <v>5</v>
      </c>
      <c r="L45" s="170"/>
      <c r="M45" s="170"/>
      <c r="N45" s="170">
        <f>'実質公債費比率（分子）の構造'!O$49</f>
        <v>5</v>
      </c>
      <c r="O45" s="170"/>
      <c r="P45" s="170"/>
    </row>
    <row r="46" spans="1:16" x14ac:dyDescent="0.15">
      <c r="A46" s="170" t="s">
        <v>69</v>
      </c>
      <c r="B46" s="170">
        <f>'実質公債費比率（分子）の構造'!K$48</f>
        <v>120</v>
      </c>
      <c r="C46" s="170"/>
      <c r="D46" s="170"/>
      <c r="E46" s="170">
        <f>'実質公債費比率（分子）の構造'!L$48</f>
        <v>112</v>
      </c>
      <c r="F46" s="170"/>
      <c r="G46" s="170"/>
      <c r="H46" s="170">
        <f>'実質公債費比率（分子）の構造'!M$48</f>
        <v>113</v>
      </c>
      <c r="I46" s="170"/>
      <c r="J46" s="170"/>
      <c r="K46" s="170">
        <f>'実質公債費比率（分子）の構造'!N$48</f>
        <v>121</v>
      </c>
      <c r="L46" s="170"/>
      <c r="M46" s="170"/>
      <c r="N46" s="170">
        <f>'実質公債費比率（分子）の構造'!O$48</f>
        <v>120</v>
      </c>
      <c r="O46" s="170"/>
      <c r="P46" s="170"/>
    </row>
    <row r="47" spans="1:16" x14ac:dyDescent="0.15">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256</v>
      </c>
      <c r="C49" s="170"/>
      <c r="D49" s="170"/>
      <c r="E49" s="170">
        <f>'実質公債費比率（分子）の構造'!L$45</f>
        <v>272</v>
      </c>
      <c r="F49" s="170"/>
      <c r="G49" s="170"/>
      <c r="H49" s="170">
        <f>'実質公債費比率（分子）の構造'!M$45</f>
        <v>262</v>
      </c>
      <c r="I49" s="170"/>
      <c r="J49" s="170"/>
      <c r="K49" s="170">
        <f>'実質公債費比率（分子）の構造'!N$45</f>
        <v>270</v>
      </c>
      <c r="L49" s="170"/>
      <c r="M49" s="170"/>
      <c r="N49" s="170">
        <f>'実質公債費比率（分子）の構造'!O$45</f>
        <v>272</v>
      </c>
      <c r="O49" s="170"/>
      <c r="P49" s="170"/>
    </row>
    <row r="50" spans="1:16" x14ac:dyDescent="0.15">
      <c r="A50" s="170" t="s">
        <v>72</v>
      </c>
      <c r="B50" s="170" t="e">
        <f>NA()</f>
        <v>#N/A</v>
      </c>
      <c r="C50" s="170">
        <f>IF(ISNUMBER('実質公債費比率（分子）の構造'!K$53),'実質公債費比率（分子）の構造'!K$53,NA())</f>
        <v>117</v>
      </c>
      <c r="D50" s="170" t="e">
        <f>NA()</f>
        <v>#N/A</v>
      </c>
      <c r="E50" s="170" t="e">
        <f>NA()</f>
        <v>#N/A</v>
      </c>
      <c r="F50" s="170">
        <f>IF(ISNUMBER('実質公債費比率（分子）の構造'!L$53),'実質公債費比率（分子）の構造'!L$53,NA())</f>
        <v>112</v>
      </c>
      <c r="G50" s="170" t="e">
        <f>NA()</f>
        <v>#N/A</v>
      </c>
      <c r="H50" s="170" t="e">
        <f>NA()</f>
        <v>#N/A</v>
      </c>
      <c r="I50" s="170">
        <f>IF(ISNUMBER('実質公債費比率（分子）の構造'!M$53),'実質公債費比率（分子）の構造'!M$53,NA())</f>
        <v>103</v>
      </c>
      <c r="J50" s="170" t="e">
        <f>NA()</f>
        <v>#N/A</v>
      </c>
      <c r="K50" s="170" t="e">
        <f>NA()</f>
        <v>#N/A</v>
      </c>
      <c r="L50" s="170">
        <f>IF(ISNUMBER('実質公債費比率（分子）の構造'!N$53),'実質公債費比率（分子）の構造'!N$53,NA())</f>
        <v>103</v>
      </c>
      <c r="M50" s="170" t="e">
        <f>NA()</f>
        <v>#N/A</v>
      </c>
      <c r="N50" s="170" t="e">
        <f>NA()</f>
        <v>#N/A</v>
      </c>
      <c r="O50" s="170">
        <f>IF(ISNUMBER('実質公債費比率（分子）の構造'!O$53),'実質公債費比率（分子）の構造'!O$53,NA())</f>
        <v>105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3069</v>
      </c>
      <c r="E56" s="169"/>
      <c r="F56" s="169"/>
      <c r="G56" s="169">
        <f>'将来負担比率（分子）の構造'!J$52</f>
        <v>2909</v>
      </c>
      <c r="H56" s="169"/>
      <c r="I56" s="169"/>
      <c r="J56" s="169">
        <f>'将来負担比率（分子）の構造'!K$52</f>
        <v>2850</v>
      </c>
      <c r="K56" s="169"/>
      <c r="L56" s="169"/>
      <c r="M56" s="169">
        <f>'将来負担比率（分子）の構造'!L$52</f>
        <v>2679</v>
      </c>
      <c r="N56" s="169"/>
      <c r="O56" s="169"/>
      <c r="P56" s="169">
        <f>'将来負担比率（分子）の構造'!M$52</f>
        <v>2661</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1131</v>
      </c>
      <c r="E58" s="169"/>
      <c r="F58" s="169"/>
      <c r="G58" s="169">
        <f>'将来負担比率（分子）の構造'!J$50</f>
        <v>1263</v>
      </c>
      <c r="H58" s="169"/>
      <c r="I58" s="169"/>
      <c r="J58" s="169">
        <f>'将来負担比率（分子）の構造'!K$50</f>
        <v>1424</v>
      </c>
      <c r="K58" s="169"/>
      <c r="L58" s="169"/>
      <c r="M58" s="169">
        <f>'将来負担比率（分子）の構造'!L$50</f>
        <v>1781</v>
      </c>
      <c r="N58" s="169"/>
      <c r="O58" s="169"/>
      <c r="P58" s="169">
        <f>'将来負担比率（分子）の構造'!M$50</f>
        <v>1949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405</v>
      </c>
      <c r="C62" s="169"/>
      <c r="D62" s="169"/>
      <c r="E62" s="169">
        <f>'将来負担比率（分子）の構造'!J$45</f>
        <v>379</v>
      </c>
      <c r="F62" s="169"/>
      <c r="G62" s="169"/>
      <c r="H62" s="169">
        <f>'将来負担比率（分子）の構造'!K$45</f>
        <v>346</v>
      </c>
      <c r="I62" s="169"/>
      <c r="J62" s="169"/>
      <c r="K62" s="169">
        <f>'将来負担比率（分子）の構造'!L$45</f>
        <v>349</v>
      </c>
      <c r="L62" s="169"/>
      <c r="M62" s="169"/>
      <c r="N62" s="169">
        <f>'将来負担比率（分子）の構造'!M$45</f>
        <v>315</v>
      </c>
      <c r="O62" s="169"/>
      <c r="P62" s="169"/>
    </row>
    <row r="63" spans="1:16" x14ac:dyDescent="0.15">
      <c r="A63" s="169" t="s">
        <v>36</v>
      </c>
      <c r="B63" s="169">
        <f>'将来負担比率（分子）の構造'!I$44</f>
        <v>43</v>
      </c>
      <c r="C63" s="169"/>
      <c r="D63" s="169"/>
      <c r="E63" s="169">
        <f>'将来負担比率（分子）の構造'!J$44</f>
        <v>45</v>
      </c>
      <c r="F63" s="169"/>
      <c r="G63" s="169"/>
      <c r="H63" s="169">
        <f>'将来負担比率（分子）の構造'!K$44</f>
        <v>63</v>
      </c>
      <c r="I63" s="169"/>
      <c r="J63" s="169"/>
      <c r="K63" s="169">
        <f>'将来負担比率（分子）の構造'!L$44</f>
        <v>62</v>
      </c>
      <c r="L63" s="169"/>
      <c r="M63" s="169"/>
      <c r="N63" s="169">
        <f>'将来負担比率（分子）の構造'!M$44</f>
        <v>59</v>
      </c>
      <c r="O63" s="169"/>
      <c r="P63" s="169"/>
    </row>
    <row r="64" spans="1:16" x14ac:dyDescent="0.15">
      <c r="A64" s="169" t="s">
        <v>35</v>
      </c>
      <c r="B64" s="169">
        <f>'将来負担比率（分子）の構造'!I$43</f>
        <v>1055</v>
      </c>
      <c r="C64" s="169"/>
      <c r="D64" s="169"/>
      <c r="E64" s="169">
        <f>'将来負担比率（分子）の構造'!J$43</f>
        <v>953</v>
      </c>
      <c r="F64" s="169"/>
      <c r="G64" s="169"/>
      <c r="H64" s="169">
        <f>'将来負担比率（分子）の構造'!K$43</f>
        <v>841</v>
      </c>
      <c r="I64" s="169"/>
      <c r="J64" s="169"/>
      <c r="K64" s="169">
        <f>'将来負担比率（分子）の構造'!L$43</f>
        <v>758</v>
      </c>
      <c r="L64" s="169"/>
      <c r="M64" s="169"/>
      <c r="N64" s="169">
        <f>'将来負担比率（分子）の構造'!M$43</f>
        <v>686</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2880</v>
      </c>
      <c r="C66" s="169"/>
      <c r="D66" s="169"/>
      <c r="E66" s="169">
        <f>'将来負担比率（分子）の構造'!J$41</f>
        <v>2801</v>
      </c>
      <c r="F66" s="169"/>
      <c r="G66" s="169"/>
      <c r="H66" s="169">
        <f>'将来負担比率（分子）の構造'!K$41</f>
        <v>2792</v>
      </c>
      <c r="I66" s="169"/>
      <c r="J66" s="169"/>
      <c r="K66" s="169">
        <f>'将来負担比率（分子）の構造'!L$41</f>
        <v>2691</v>
      </c>
      <c r="L66" s="169"/>
      <c r="M66" s="169"/>
      <c r="N66" s="169">
        <f>'将来負担比率（分子）の構造'!M$41</f>
        <v>2798</v>
      </c>
      <c r="O66" s="169"/>
      <c r="P66" s="169"/>
    </row>
    <row r="67" spans="1:16" x14ac:dyDescent="0.15">
      <c r="A67" s="169" t="s">
        <v>76</v>
      </c>
      <c r="B67" s="169" t="e">
        <f>NA()</f>
        <v>#N/A</v>
      </c>
      <c r="C67" s="169">
        <f>IF(ISNUMBER('将来負担比率（分子）の構造'!I$53), IF('将来負担比率（分子）の構造'!I$53 &lt; 0, 0, '将来負担比率（分子）の構造'!I$53), NA())</f>
        <v>184</v>
      </c>
      <c r="D67" s="169" t="e">
        <f>NA()</f>
        <v>#N/A</v>
      </c>
      <c r="E67" s="169" t="e">
        <f>NA()</f>
        <v>#N/A</v>
      </c>
      <c r="F67" s="169">
        <f>IF(ISNUMBER('将来負担比率（分子）の構造'!J$53), IF('将来負担比率（分子）の構造'!J$53 &lt; 0, 0, '将来負担比率（分子）の構造'!J$53), NA())</f>
        <v>5</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451</v>
      </c>
      <c r="C72" s="173">
        <f>基金残高に係る経年分析!G55</f>
        <v>568</v>
      </c>
      <c r="D72" s="173">
        <f>基金残高に係る経年分析!H55</f>
        <v>635</v>
      </c>
    </row>
    <row r="73" spans="1:16" x14ac:dyDescent="0.15">
      <c r="A73" s="172" t="s">
        <v>79</v>
      </c>
      <c r="B73" s="173">
        <f>基金残高に係る経年分析!F56</f>
        <v>359</v>
      </c>
      <c r="C73" s="173">
        <f>基金残高に係る経年分析!G56</f>
        <v>375</v>
      </c>
      <c r="D73" s="173">
        <f>基金残高に係る経年分析!H56</f>
        <v>375</v>
      </c>
    </row>
    <row r="74" spans="1:16" x14ac:dyDescent="0.15">
      <c r="A74" s="172" t="s">
        <v>80</v>
      </c>
      <c r="B74" s="173">
        <f>基金残高に係る経年分析!F57</f>
        <v>577</v>
      </c>
      <c r="C74" s="173">
        <f>基金残高に係る経年分析!G57</f>
        <v>798</v>
      </c>
      <c r="D74" s="173">
        <f>基金残高に係る経年分析!H57</f>
        <v>897</v>
      </c>
    </row>
  </sheetData>
  <sheetProtection algorithmName="SHA-512" hashValue="QPu6RzFDxemXV3GhNk0hW8VE4/YKp6USwqcuyOPx48VMSk45LWrXI4On9t4TfVkH7l0CiM7oKxX+M4OGjfFgJw==" saltValue="8CUtxS4VzYsSNsw7k2D/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election activeCell="CD36" sqref="CD36:CQ36"/>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256245</v>
      </c>
      <c r="S5" s="664"/>
      <c r="T5" s="664"/>
      <c r="U5" s="664"/>
      <c r="V5" s="664"/>
      <c r="W5" s="664"/>
      <c r="X5" s="664"/>
      <c r="Y5" s="689"/>
      <c r="Z5" s="702">
        <v>7.8</v>
      </c>
      <c r="AA5" s="702"/>
      <c r="AB5" s="702"/>
      <c r="AC5" s="702"/>
      <c r="AD5" s="703">
        <v>256245</v>
      </c>
      <c r="AE5" s="703"/>
      <c r="AF5" s="703"/>
      <c r="AG5" s="703"/>
      <c r="AH5" s="703"/>
      <c r="AI5" s="703"/>
      <c r="AJ5" s="703"/>
      <c r="AK5" s="703"/>
      <c r="AL5" s="690">
        <v>12.9</v>
      </c>
      <c r="AM5" s="672"/>
      <c r="AN5" s="672"/>
      <c r="AO5" s="691"/>
      <c r="AP5" s="666" t="s">
        <v>228</v>
      </c>
      <c r="AQ5" s="667"/>
      <c r="AR5" s="667"/>
      <c r="AS5" s="667"/>
      <c r="AT5" s="667"/>
      <c r="AU5" s="667"/>
      <c r="AV5" s="667"/>
      <c r="AW5" s="667"/>
      <c r="AX5" s="667"/>
      <c r="AY5" s="667"/>
      <c r="AZ5" s="667"/>
      <c r="BA5" s="667"/>
      <c r="BB5" s="667"/>
      <c r="BC5" s="667"/>
      <c r="BD5" s="667"/>
      <c r="BE5" s="667"/>
      <c r="BF5" s="668"/>
      <c r="BG5" s="608">
        <v>256245</v>
      </c>
      <c r="BH5" s="609"/>
      <c r="BI5" s="609"/>
      <c r="BJ5" s="609"/>
      <c r="BK5" s="609"/>
      <c r="BL5" s="609"/>
      <c r="BM5" s="609"/>
      <c r="BN5" s="610"/>
      <c r="BO5" s="646">
        <v>100</v>
      </c>
      <c r="BP5" s="646"/>
      <c r="BQ5" s="646"/>
      <c r="BR5" s="646"/>
      <c r="BS5" s="647" t="s">
        <v>131</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59522</v>
      </c>
      <c r="S6" s="609"/>
      <c r="T6" s="609"/>
      <c r="U6" s="609"/>
      <c r="V6" s="609"/>
      <c r="W6" s="609"/>
      <c r="X6" s="609"/>
      <c r="Y6" s="610"/>
      <c r="Z6" s="646">
        <v>1.8</v>
      </c>
      <c r="AA6" s="646"/>
      <c r="AB6" s="646"/>
      <c r="AC6" s="646"/>
      <c r="AD6" s="647">
        <v>59522</v>
      </c>
      <c r="AE6" s="647"/>
      <c r="AF6" s="647"/>
      <c r="AG6" s="647"/>
      <c r="AH6" s="647"/>
      <c r="AI6" s="647"/>
      <c r="AJ6" s="647"/>
      <c r="AK6" s="647"/>
      <c r="AL6" s="611">
        <v>3</v>
      </c>
      <c r="AM6" s="612"/>
      <c r="AN6" s="612"/>
      <c r="AO6" s="648"/>
      <c r="AP6" s="605" t="s">
        <v>233</v>
      </c>
      <c r="AQ6" s="606"/>
      <c r="AR6" s="606"/>
      <c r="AS6" s="606"/>
      <c r="AT6" s="606"/>
      <c r="AU6" s="606"/>
      <c r="AV6" s="606"/>
      <c r="AW6" s="606"/>
      <c r="AX6" s="606"/>
      <c r="AY6" s="606"/>
      <c r="AZ6" s="606"/>
      <c r="BA6" s="606"/>
      <c r="BB6" s="606"/>
      <c r="BC6" s="606"/>
      <c r="BD6" s="606"/>
      <c r="BE6" s="606"/>
      <c r="BF6" s="607"/>
      <c r="BG6" s="608">
        <v>256245</v>
      </c>
      <c r="BH6" s="609"/>
      <c r="BI6" s="609"/>
      <c r="BJ6" s="609"/>
      <c r="BK6" s="609"/>
      <c r="BL6" s="609"/>
      <c r="BM6" s="609"/>
      <c r="BN6" s="610"/>
      <c r="BO6" s="646">
        <v>100</v>
      </c>
      <c r="BP6" s="646"/>
      <c r="BQ6" s="646"/>
      <c r="BR6" s="646"/>
      <c r="BS6" s="647" t="s">
        <v>141</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54064</v>
      </c>
      <c r="CS6" s="609"/>
      <c r="CT6" s="609"/>
      <c r="CU6" s="609"/>
      <c r="CV6" s="609"/>
      <c r="CW6" s="609"/>
      <c r="CX6" s="609"/>
      <c r="CY6" s="610"/>
      <c r="CZ6" s="690">
        <v>1.8</v>
      </c>
      <c r="DA6" s="672"/>
      <c r="DB6" s="672"/>
      <c r="DC6" s="692"/>
      <c r="DD6" s="614" t="s">
        <v>235</v>
      </c>
      <c r="DE6" s="609"/>
      <c r="DF6" s="609"/>
      <c r="DG6" s="609"/>
      <c r="DH6" s="609"/>
      <c r="DI6" s="609"/>
      <c r="DJ6" s="609"/>
      <c r="DK6" s="609"/>
      <c r="DL6" s="609"/>
      <c r="DM6" s="609"/>
      <c r="DN6" s="609"/>
      <c r="DO6" s="609"/>
      <c r="DP6" s="610"/>
      <c r="DQ6" s="614">
        <v>54064</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62</v>
      </c>
      <c r="S7" s="609"/>
      <c r="T7" s="609"/>
      <c r="U7" s="609"/>
      <c r="V7" s="609"/>
      <c r="W7" s="609"/>
      <c r="X7" s="609"/>
      <c r="Y7" s="610"/>
      <c r="Z7" s="646">
        <v>0</v>
      </c>
      <c r="AA7" s="646"/>
      <c r="AB7" s="646"/>
      <c r="AC7" s="646"/>
      <c r="AD7" s="647">
        <v>62</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62764</v>
      </c>
      <c r="BH7" s="609"/>
      <c r="BI7" s="609"/>
      <c r="BJ7" s="609"/>
      <c r="BK7" s="609"/>
      <c r="BL7" s="609"/>
      <c r="BM7" s="609"/>
      <c r="BN7" s="610"/>
      <c r="BO7" s="646">
        <v>24.5</v>
      </c>
      <c r="BP7" s="646"/>
      <c r="BQ7" s="646"/>
      <c r="BR7" s="646"/>
      <c r="BS7" s="647" t="s">
        <v>131</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749152</v>
      </c>
      <c r="CS7" s="609"/>
      <c r="CT7" s="609"/>
      <c r="CU7" s="609"/>
      <c r="CV7" s="609"/>
      <c r="CW7" s="609"/>
      <c r="CX7" s="609"/>
      <c r="CY7" s="610"/>
      <c r="CZ7" s="646">
        <v>24.3</v>
      </c>
      <c r="DA7" s="646"/>
      <c r="DB7" s="646"/>
      <c r="DC7" s="646"/>
      <c r="DD7" s="614">
        <v>248581</v>
      </c>
      <c r="DE7" s="609"/>
      <c r="DF7" s="609"/>
      <c r="DG7" s="609"/>
      <c r="DH7" s="609"/>
      <c r="DI7" s="609"/>
      <c r="DJ7" s="609"/>
      <c r="DK7" s="609"/>
      <c r="DL7" s="609"/>
      <c r="DM7" s="609"/>
      <c r="DN7" s="609"/>
      <c r="DO7" s="609"/>
      <c r="DP7" s="610"/>
      <c r="DQ7" s="614">
        <v>542033</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353</v>
      </c>
      <c r="S8" s="609"/>
      <c r="T8" s="609"/>
      <c r="U8" s="609"/>
      <c r="V8" s="609"/>
      <c r="W8" s="609"/>
      <c r="X8" s="609"/>
      <c r="Y8" s="610"/>
      <c r="Z8" s="646">
        <v>0</v>
      </c>
      <c r="AA8" s="646"/>
      <c r="AB8" s="646"/>
      <c r="AC8" s="646"/>
      <c r="AD8" s="647">
        <v>353</v>
      </c>
      <c r="AE8" s="647"/>
      <c r="AF8" s="647"/>
      <c r="AG8" s="647"/>
      <c r="AH8" s="647"/>
      <c r="AI8" s="647"/>
      <c r="AJ8" s="647"/>
      <c r="AK8" s="647"/>
      <c r="AL8" s="611">
        <v>0</v>
      </c>
      <c r="AM8" s="612"/>
      <c r="AN8" s="612"/>
      <c r="AO8" s="648"/>
      <c r="AP8" s="605" t="s">
        <v>240</v>
      </c>
      <c r="AQ8" s="606"/>
      <c r="AR8" s="606"/>
      <c r="AS8" s="606"/>
      <c r="AT8" s="606"/>
      <c r="AU8" s="606"/>
      <c r="AV8" s="606"/>
      <c r="AW8" s="606"/>
      <c r="AX8" s="606"/>
      <c r="AY8" s="606"/>
      <c r="AZ8" s="606"/>
      <c r="BA8" s="606"/>
      <c r="BB8" s="606"/>
      <c r="BC8" s="606"/>
      <c r="BD8" s="606"/>
      <c r="BE8" s="606"/>
      <c r="BF8" s="607"/>
      <c r="BG8" s="608">
        <v>3309</v>
      </c>
      <c r="BH8" s="609"/>
      <c r="BI8" s="609"/>
      <c r="BJ8" s="609"/>
      <c r="BK8" s="609"/>
      <c r="BL8" s="609"/>
      <c r="BM8" s="609"/>
      <c r="BN8" s="610"/>
      <c r="BO8" s="646">
        <v>1.3</v>
      </c>
      <c r="BP8" s="646"/>
      <c r="BQ8" s="646"/>
      <c r="BR8" s="646"/>
      <c r="BS8" s="647" t="s">
        <v>131</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489543</v>
      </c>
      <c r="CS8" s="609"/>
      <c r="CT8" s="609"/>
      <c r="CU8" s="609"/>
      <c r="CV8" s="609"/>
      <c r="CW8" s="609"/>
      <c r="CX8" s="609"/>
      <c r="CY8" s="610"/>
      <c r="CZ8" s="646">
        <v>15.9</v>
      </c>
      <c r="DA8" s="646"/>
      <c r="DB8" s="646"/>
      <c r="DC8" s="646"/>
      <c r="DD8" s="614" t="s">
        <v>131</v>
      </c>
      <c r="DE8" s="609"/>
      <c r="DF8" s="609"/>
      <c r="DG8" s="609"/>
      <c r="DH8" s="609"/>
      <c r="DI8" s="609"/>
      <c r="DJ8" s="609"/>
      <c r="DK8" s="609"/>
      <c r="DL8" s="609"/>
      <c r="DM8" s="609"/>
      <c r="DN8" s="609"/>
      <c r="DO8" s="609"/>
      <c r="DP8" s="610"/>
      <c r="DQ8" s="614">
        <v>284917</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234</v>
      </c>
      <c r="S9" s="609"/>
      <c r="T9" s="609"/>
      <c r="U9" s="609"/>
      <c r="V9" s="609"/>
      <c r="W9" s="609"/>
      <c r="X9" s="609"/>
      <c r="Y9" s="610"/>
      <c r="Z9" s="646">
        <v>0</v>
      </c>
      <c r="AA9" s="646"/>
      <c r="AB9" s="646"/>
      <c r="AC9" s="646"/>
      <c r="AD9" s="647">
        <v>234</v>
      </c>
      <c r="AE9" s="647"/>
      <c r="AF9" s="647"/>
      <c r="AG9" s="647"/>
      <c r="AH9" s="647"/>
      <c r="AI9" s="647"/>
      <c r="AJ9" s="647"/>
      <c r="AK9" s="647"/>
      <c r="AL9" s="611">
        <v>0</v>
      </c>
      <c r="AM9" s="612"/>
      <c r="AN9" s="612"/>
      <c r="AO9" s="648"/>
      <c r="AP9" s="605" t="s">
        <v>243</v>
      </c>
      <c r="AQ9" s="606"/>
      <c r="AR9" s="606"/>
      <c r="AS9" s="606"/>
      <c r="AT9" s="606"/>
      <c r="AU9" s="606"/>
      <c r="AV9" s="606"/>
      <c r="AW9" s="606"/>
      <c r="AX9" s="606"/>
      <c r="AY9" s="606"/>
      <c r="AZ9" s="606"/>
      <c r="BA9" s="606"/>
      <c r="BB9" s="606"/>
      <c r="BC9" s="606"/>
      <c r="BD9" s="606"/>
      <c r="BE9" s="606"/>
      <c r="BF9" s="607"/>
      <c r="BG9" s="608">
        <v>53381</v>
      </c>
      <c r="BH9" s="609"/>
      <c r="BI9" s="609"/>
      <c r="BJ9" s="609"/>
      <c r="BK9" s="609"/>
      <c r="BL9" s="609"/>
      <c r="BM9" s="609"/>
      <c r="BN9" s="610"/>
      <c r="BO9" s="646">
        <v>20.8</v>
      </c>
      <c r="BP9" s="646"/>
      <c r="BQ9" s="646"/>
      <c r="BR9" s="646"/>
      <c r="BS9" s="647" t="s">
        <v>235</v>
      </c>
      <c r="BT9" s="647"/>
      <c r="BU9" s="647"/>
      <c r="BV9" s="647"/>
      <c r="BW9" s="647"/>
      <c r="BX9" s="647"/>
      <c r="BY9" s="647"/>
      <c r="BZ9" s="647"/>
      <c r="CA9" s="647"/>
      <c r="CB9" s="687"/>
      <c r="CD9" s="605" t="s">
        <v>244</v>
      </c>
      <c r="CE9" s="606"/>
      <c r="CF9" s="606"/>
      <c r="CG9" s="606"/>
      <c r="CH9" s="606"/>
      <c r="CI9" s="606"/>
      <c r="CJ9" s="606"/>
      <c r="CK9" s="606"/>
      <c r="CL9" s="606"/>
      <c r="CM9" s="606"/>
      <c r="CN9" s="606"/>
      <c r="CO9" s="606"/>
      <c r="CP9" s="606"/>
      <c r="CQ9" s="607"/>
      <c r="CR9" s="608">
        <v>136210</v>
      </c>
      <c r="CS9" s="609"/>
      <c r="CT9" s="609"/>
      <c r="CU9" s="609"/>
      <c r="CV9" s="609"/>
      <c r="CW9" s="609"/>
      <c r="CX9" s="609"/>
      <c r="CY9" s="610"/>
      <c r="CZ9" s="646">
        <v>4.4000000000000004</v>
      </c>
      <c r="DA9" s="646"/>
      <c r="DB9" s="646"/>
      <c r="DC9" s="646"/>
      <c r="DD9" s="614">
        <v>2798</v>
      </c>
      <c r="DE9" s="609"/>
      <c r="DF9" s="609"/>
      <c r="DG9" s="609"/>
      <c r="DH9" s="609"/>
      <c r="DI9" s="609"/>
      <c r="DJ9" s="609"/>
      <c r="DK9" s="609"/>
      <c r="DL9" s="609"/>
      <c r="DM9" s="609"/>
      <c r="DN9" s="609"/>
      <c r="DO9" s="609"/>
      <c r="DP9" s="610"/>
      <c r="DQ9" s="614">
        <v>112005</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141</v>
      </c>
      <c r="S10" s="609"/>
      <c r="T10" s="609"/>
      <c r="U10" s="609"/>
      <c r="V10" s="609"/>
      <c r="W10" s="609"/>
      <c r="X10" s="609"/>
      <c r="Y10" s="610"/>
      <c r="Z10" s="646" t="s">
        <v>235</v>
      </c>
      <c r="AA10" s="646"/>
      <c r="AB10" s="646"/>
      <c r="AC10" s="646"/>
      <c r="AD10" s="647" t="s">
        <v>235</v>
      </c>
      <c r="AE10" s="647"/>
      <c r="AF10" s="647"/>
      <c r="AG10" s="647"/>
      <c r="AH10" s="647"/>
      <c r="AI10" s="647"/>
      <c r="AJ10" s="647"/>
      <c r="AK10" s="647"/>
      <c r="AL10" s="611" t="s">
        <v>235</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5245</v>
      </c>
      <c r="BH10" s="609"/>
      <c r="BI10" s="609"/>
      <c r="BJ10" s="609"/>
      <c r="BK10" s="609"/>
      <c r="BL10" s="609"/>
      <c r="BM10" s="609"/>
      <c r="BN10" s="610"/>
      <c r="BO10" s="646">
        <v>2</v>
      </c>
      <c r="BP10" s="646"/>
      <c r="BQ10" s="646"/>
      <c r="BR10" s="646"/>
      <c r="BS10" s="647" t="s">
        <v>235</v>
      </c>
      <c r="BT10" s="647"/>
      <c r="BU10" s="647"/>
      <c r="BV10" s="647"/>
      <c r="BW10" s="647"/>
      <c r="BX10" s="647"/>
      <c r="BY10" s="647"/>
      <c r="BZ10" s="647"/>
      <c r="CA10" s="647"/>
      <c r="CB10" s="687"/>
      <c r="CD10" s="605" t="s">
        <v>247</v>
      </c>
      <c r="CE10" s="606"/>
      <c r="CF10" s="606"/>
      <c r="CG10" s="606"/>
      <c r="CH10" s="606"/>
      <c r="CI10" s="606"/>
      <c r="CJ10" s="606"/>
      <c r="CK10" s="606"/>
      <c r="CL10" s="606"/>
      <c r="CM10" s="606"/>
      <c r="CN10" s="606"/>
      <c r="CO10" s="606"/>
      <c r="CP10" s="606"/>
      <c r="CQ10" s="607"/>
      <c r="CR10" s="608" t="s">
        <v>235</v>
      </c>
      <c r="CS10" s="609"/>
      <c r="CT10" s="609"/>
      <c r="CU10" s="609"/>
      <c r="CV10" s="609"/>
      <c r="CW10" s="609"/>
      <c r="CX10" s="609"/>
      <c r="CY10" s="610"/>
      <c r="CZ10" s="646" t="s">
        <v>235</v>
      </c>
      <c r="DA10" s="646"/>
      <c r="DB10" s="646"/>
      <c r="DC10" s="646"/>
      <c r="DD10" s="614" t="s">
        <v>141</v>
      </c>
      <c r="DE10" s="609"/>
      <c r="DF10" s="609"/>
      <c r="DG10" s="609"/>
      <c r="DH10" s="609"/>
      <c r="DI10" s="609"/>
      <c r="DJ10" s="609"/>
      <c r="DK10" s="609"/>
      <c r="DL10" s="609"/>
      <c r="DM10" s="609"/>
      <c r="DN10" s="609"/>
      <c r="DO10" s="609"/>
      <c r="DP10" s="610"/>
      <c r="DQ10" s="614" t="s">
        <v>131</v>
      </c>
      <c r="DR10" s="609"/>
      <c r="DS10" s="609"/>
      <c r="DT10" s="609"/>
      <c r="DU10" s="609"/>
      <c r="DV10" s="609"/>
      <c r="DW10" s="609"/>
      <c r="DX10" s="609"/>
      <c r="DY10" s="609"/>
      <c r="DZ10" s="609"/>
      <c r="EA10" s="609"/>
      <c r="EB10" s="609"/>
      <c r="EC10" s="645"/>
    </row>
    <row r="11" spans="2:143" ht="11.25" customHeight="1" x14ac:dyDescent="0.15">
      <c r="B11" s="605" t="s">
        <v>248</v>
      </c>
      <c r="C11" s="606"/>
      <c r="D11" s="606"/>
      <c r="E11" s="606"/>
      <c r="F11" s="606"/>
      <c r="G11" s="606"/>
      <c r="H11" s="606"/>
      <c r="I11" s="606"/>
      <c r="J11" s="606"/>
      <c r="K11" s="606"/>
      <c r="L11" s="606"/>
      <c r="M11" s="606"/>
      <c r="N11" s="606"/>
      <c r="O11" s="606"/>
      <c r="P11" s="606"/>
      <c r="Q11" s="607"/>
      <c r="R11" s="608">
        <v>53637</v>
      </c>
      <c r="S11" s="609"/>
      <c r="T11" s="609"/>
      <c r="U11" s="609"/>
      <c r="V11" s="609"/>
      <c r="W11" s="609"/>
      <c r="X11" s="609"/>
      <c r="Y11" s="610"/>
      <c r="Z11" s="611">
        <v>1.6</v>
      </c>
      <c r="AA11" s="612"/>
      <c r="AB11" s="612"/>
      <c r="AC11" s="613"/>
      <c r="AD11" s="614">
        <v>53637</v>
      </c>
      <c r="AE11" s="609"/>
      <c r="AF11" s="609"/>
      <c r="AG11" s="609"/>
      <c r="AH11" s="609"/>
      <c r="AI11" s="609"/>
      <c r="AJ11" s="609"/>
      <c r="AK11" s="610"/>
      <c r="AL11" s="611">
        <v>2.7</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829</v>
      </c>
      <c r="BH11" s="609"/>
      <c r="BI11" s="609"/>
      <c r="BJ11" s="609"/>
      <c r="BK11" s="609"/>
      <c r="BL11" s="609"/>
      <c r="BM11" s="609"/>
      <c r="BN11" s="610"/>
      <c r="BO11" s="646">
        <v>0.3</v>
      </c>
      <c r="BP11" s="646"/>
      <c r="BQ11" s="646"/>
      <c r="BR11" s="646"/>
      <c r="BS11" s="647" t="s">
        <v>235</v>
      </c>
      <c r="BT11" s="647"/>
      <c r="BU11" s="647"/>
      <c r="BV11" s="647"/>
      <c r="BW11" s="647"/>
      <c r="BX11" s="647"/>
      <c r="BY11" s="647"/>
      <c r="BZ11" s="647"/>
      <c r="CA11" s="647"/>
      <c r="CB11" s="687"/>
      <c r="CD11" s="605" t="s">
        <v>250</v>
      </c>
      <c r="CE11" s="606"/>
      <c r="CF11" s="606"/>
      <c r="CG11" s="606"/>
      <c r="CH11" s="606"/>
      <c r="CI11" s="606"/>
      <c r="CJ11" s="606"/>
      <c r="CK11" s="606"/>
      <c r="CL11" s="606"/>
      <c r="CM11" s="606"/>
      <c r="CN11" s="606"/>
      <c r="CO11" s="606"/>
      <c r="CP11" s="606"/>
      <c r="CQ11" s="607"/>
      <c r="CR11" s="608">
        <v>522570</v>
      </c>
      <c r="CS11" s="609"/>
      <c r="CT11" s="609"/>
      <c r="CU11" s="609"/>
      <c r="CV11" s="609"/>
      <c r="CW11" s="609"/>
      <c r="CX11" s="609"/>
      <c r="CY11" s="610"/>
      <c r="CZ11" s="646">
        <v>16.899999999999999</v>
      </c>
      <c r="DA11" s="646"/>
      <c r="DB11" s="646"/>
      <c r="DC11" s="646"/>
      <c r="DD11" s="614">
        <v>255007</v>
      </c>
      <c r="DE11" s="609"/>
      <c r="DF11" s="609"/>
      <c r="DG11" s="609"/>
      <c r="DH11" s="609"/>
      <c r="DI11" s="609"/>
      <c r="DJ11" s="609"/>
      <c r="DK11" s="609"/>
      <c r="DL11" s="609"/>
      <c r="DM11" s="609"/>
      <c r="DN11" s="609"/>
      <c r="DO11" s="609"/>
      <c r="DP11" s="610"/>
      <c r="DQ11" s="614">
        <v>205301</v>
      </c>
      <c r="DR11" s="609"/>
      <c r="DS11" s="609"/>
      <c r="DT11" s="609"/>
      <c r="DU11" s="609"/>
      <c r="DV11" s="609"/>
      <c r="DW11" s="609"/>
      <c r="DX11" s="609"/>
      <c r="DY11" s="609"/>
      <c r="DZ11" s="609"/>
      <c r="EA11" s="609"/>
      <c r="EB11" s="609"/>
      <c r="EC11" s="645"/>
    </row>
    <row r="12" spans="2:143" ht="11.25" customHeight="1" x14ac:dyDescent="0.15">
      <c r="B12" s="605" t="s">
        <v>251</v>
      </c>
      <c r="C12" s="606"/>
      <c r="D12" s="606"/>
      <c r="E12" s="606"/>
      <c r="F12" s="606"/>
      <c r="G12" s="606"/>
      <c r="H12" s="606"/>
      <c r="I12" s="606"/>
      <c r="J12" s="606"/>
      <c r="K12" s="606"/>
      <c r="L12" s="606"/>
      <c r="M12" s="606"/>
      <c r="N12" s="606"/>
      <c r="O12" s="606"/>
      <c r="P12" s="606"/>
      <c r="Q12" s="607"/>
      <c r="R12" s="608" t="s">
        <v>235</v>
      </c>
      <c r="S12" s="609"/>
      <c r="T12" s="609"/>
      <c r="U12" s="609"/>
      <c r="V12" s="609"/>
      <c r="W12" s="609"/>
      <c r="X12" s="609"/>
      <c r="Y12" s="610"/>
      <c r="Z12" s="646" t="s">
        <v>131</v>
      </c>
      <c r="AA12" s="646"/>
      <c r="AB12" s="646"/>
      <c r="AC12" s="646"/>
      <c r="AD12" s="647" t="s">
        <v>235</v>
      </c>
      <c r="AE12" s="647"/>
      <c r="AF12" s="647"/>
      <c r="AG12" s="647"/>
      <c r="AH12" s="647"/>
      <c r="AI12" s="647"/>
      <c r="AJ12" s="647"/>
      <c r="AK12" s="647"/>
      <c r="AL12" s="611" t="s">
        <v>141</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174685</v>
      </c>
      <c r="BH12" s="609"/>
      <c r="BI12" s="609"/>
      <c r="BJ12" s="609"/>
      <c r="BK12" s="609"/>
      <c r="BL12" s="609"/>
      <c r="BM12" s="609"/>
      <c r="BN12" s="610"/>
      <c r="BO12" s="646">
        <v>68.2</v>
      </c>
      <c r="BP12" s="646"/>
      <c r="BQ12" s="646"/>
      <c r="BR12" s="646"/>
      <c r="BS12" s="647" t="s">
        <v>141</v>
      </c>
      <c r="BT12" s="647"/>
      <c r="BU12" s="647"/>
      <c r="BV12" s="647"/>
      <c r="BW12" s="647"/>
      <c r="BX12" s="647"/>
      <c r="BY12" s="647"/>
      <c r="BZ12" s="647"/>
      <c r="CA12" s="647"/>
      <c r="CB12" s="687"/>
      <c r="CD12" s="605" t="s">
        <v>253</v>
      </c>
      <c r="CE12" s="606"/>
      <c r="CF12" s="606"/>
      <c r="CG12" s="606"/>
      <c r="CH12" s="606"/>
      <c r="CI12" s="606"/>
      <c r="CJ12" s="606"/>
      <c r="CK12" s="606"/>
      <c r="CL12" s="606"/>
      <c r="CM12" s="606"/>
      <c r="CN12" s="606"/>
      <c r="CO12" s="606"/>
      <c r="CP12" s="606"/>
      <c r="CQ12" s="607"/>
      <c r="CR12" s="608">
        <v>189612</v>
      </c>
      <c r="CS12" s="609"/>
      <c r="CT12" s="609"/>
      <c r="CU12" s="609"/>
      <c r="CV12" s="609"/>
      <c r="CW12" s="609"/>
      <c r="CX12" s="609"/>
      <c r="CY12" s="610"/>
      <c r="CZ12" s="646">
        <v>6.1</v>
      </c>
      <c r="DA12" s="646"/>
      <c r="DB12" s="646"/>
      <c r="DC12" s="646"/>
      <c r="DD12" s="614">
        <v>21265</v>
      </c>
      <c r="DE12" s="609"/>
      <c r="DF12" s="609"/>
      <c r="DG12" s="609"/>
      <c r="DH12" s="609"/>
      <c r="DI12" s="609"/>
      <c r="DJ12" s="609"/>
      <c r="DK12" s="609"/>
      <c r="DL12" s="609"/>
      <c r="DM12" s="609"/>
      <c r="DN12" s="609"/>
      <c r="DO12" s="609"/>
      <c r="DP12" s="610"/>
      <c r="DQ12" s="614">
        <v>110419</v>
      </c>
      <c r="DR12" s="609"/>
      <c r="DS12" s="609"/>
      <c r="DT12" s="609"/>
      <c r="DU12" s="609"/>
      <c r="DV12" s="609"/>
      <c r="DW12" s="609"/>
      <c r="DX12" s="609"/>
      <c r="DY12" s="609"/>
      <c r="DZ12" s="609"/>
      <c r="EA12" s="609"/>
      <c r="EB12" s="609"/>
      <c r="EC12" s="645"/>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235</v>
      </c>
      <c r="S13" s="609"/>
      <c r="T13" s="609"/>
      <c r="U13" s="609"/>
      <c r="V13" s="609"/>
      <c r="W13" s="609"/>
      <c r="X13" s="609"/>
      <c r="Y13" s="610"/>
      <c r="Z13" s="646" t="s">
        <v>131</v>
      </c>
      <c r="AA13" s="646"/>
      <c r="AB13" s="646"/>
      <c r="AC13" s="646"/>
      <c r="AD13" s="647" t="s">
        <v>235</v>
      </c>
      <c r="AE13" s="647"/>
      <c r="AF13" s="647"/>
      <c r="AG13" s="647"/>
      <c r="AH13" s="647"/>
      <c r="AI13" s="647"/>
      <c r="AJ13" s="647"/>
      <c r="AK13" s="647"/>
      <c r="AL13" s="611" t="s">
        <v>235</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172981</v>
      </c>
      <c r="BH13" s="609"/>
      <c r="BI13" s="609"/>
      <c r="BJ13" s="609"/>
      <c r="BK13" s="609"/>
      <c r="BL13" s="609"/>
      <c r="BM13" s="609"/>
      <c r="BN13" s="610"/>
      <c r="BO13" s="646">
        <v>67.5</v>
      </c>
      <c r="BP13" s="646"/>
      <c r="BQ13" s="646"/>
      <c r="BR13" s="646"/>
      <c r="BS13" s="647" t="s">
        <v>235</v>
      </c>
      <c r="BT13" s="647"/>
      <c r="BU13" s="647"/>
      <c r="BV13" s="647"/>
      <c r="BW13" s="647"/>
      <c r="BX13" s="647"/>
      <c r="BY13" s="647"/>
      <c r="BZ13" s="647"/>
      <c r="CA13" s="647"/>
      <c r="CB13" s="687"/>
      <c r="CD13" s="605" t="s">
        <v>256</v>
      </c>
      <c r="CE13" s="606"/>
      <c r="CF13" s="606"/>
      <c r="CG13" s="606"/>
      <c r="CH13" s="606"/>
      <c r="CI13" s="606"/>
      <c r="CJ13" s="606"/>
      <c r="CK13" s="606"/>
      <c r="CL13" s="606"/>
      <c r="CM13" s="606"/>
      <c r="CN13" s="606"/>
      <c r="CO13" s="606"/>
      <c r="CP13" s="606"/>
      <c r="CQ13" s="607"/>
      <c r="CR13" s="608">
        <v>298684</v>
      </c>
      <c r="CS13" s="609"/>
      <c r="CT13" s="609"/>
      <c r="CU13" s="609"/>
      <c r="CV13" s="609"/>
      <c r="CW13" s="609"/>
      <c r="CX13" s="609"/>
      <c r="CY13" s="610"/>
      <c r="CZ13" s="646">
        <v>9.6999999999999993</v>
      </c>
      <c r="DA13" s="646"/>
      <c r="DB13" s="646"/>
      <c r="DC13" s="646"/>
      <c r="DD13" s="614">
        <v>84549</v>
      </c>
      <c r="DE13" s="609"/>
      <c r="DF13" s="609"/>
      <c r="DG13" s="609"/>
      <c r="DH13" s="609"/>
      <c r="DI13" s="609"/>
      <c r="DJ13" s="609"/>
      <c r="DK13" s="609"/>
      <c r="DL13" s="609"/>
      <c r="DM13" s="609"/>
      <c r="DN13" s="609"/>
      <c r="DO13" s="609"/>
      <c r="DP13" s="610"/>
      <c r="DQ13" s="614">
        <v>230533</v>
      </c>
      <c r="DR13" s="609"/>
      <c r="DS13" s="609"/>
      <c r="DT13" s="609"/>
      <c r="DU13" s="609"/>
      <c r="DV13" s="609"/>
      <c r="DW13" s="609"/>
      <c r="DX13" s="609"/>
      <c r="DY13" s="609"/>
      <c r="DZ13" s="609"/>
      <c r="EA13" s="609"/>
      <c r="EB13" s="609"/>
      <c r="EC13" s="645"/>
    </row>
    <row r="14" spans="2:143" ht="11.25" customHeight="1" x14ac:dyDescent="0.15">
      <c r="B14" s="605" t="s">
        <v>257</v>
      </c>
      <c r="C14" s="606"/>
      <c r="D14" s="606"/>
      <c r="E14" s="606"/>
      <c r="F14" s="606"/>
      <c r="G14" s="606"/>
      <c r="H14" s="606"/>
      <c r="I14" s="606"/>
      <c r="J14" s="606"/>
      <c r="K14" s="606"/>
      <c r="L14" s="606"/>
      <c r="M14" s="606"/>
      <c r="N14" s="606"/>
      <c r="O14" s="606"/>
      <c r="P14" s="606"/>
      <c r="Q14" s="607"/>
      <c r="R14" s="608">
        <v>204</v>
      </c>
      <c r="S14" s="609"/>
      <c r="T14" s="609"/>
      <c r="U14" s="609"/>
      <c r="V14" s="609"/>
      <c r="W14" s="609"/>
      <c r="X14" s="609"/>
      <c r="Y14" s="610"/>
      <c r="Z14" s="646">
        <v>0</v>
      </c>
      <c r="AA14" s="646"/>
      <c r="AB14" s="646"/>
      <c r="AC14" s="646"/>
      <c r="AD14" s="647">
        <v>204</v>
      </c>
      <c r="AE14" s="647"/>
      <c r="AF14" s="647"/>
      <c r="AG14" s="647"/>
      <c r="AH14" s="647"/>
      <c r="AI14" s="647"/>
      <c r="AJ14" s="647"/>
      <c r="AK14" s="647"/>
      <c r="AL14" s="611">
        <v>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12826</v>
      </c>
      <c r="BH14" s="609"/>
      <c r="BI14" s="609"/>
      <c r="BJ14" s="609"/>
      <c r="BK14" s="609"/>
      <c r="BL14" s="609"/>
      <c r="BM14" s="609"/>
      <c r="BN14" s="610"/>
      <c r="BO14" s="646">
        <v>5</v>
      </c>
      <c r="BP14" s="646"/>
      <c r="BQ14" s="646"/>
      <c r="BR14" s="646"/>
      <c r="BS14" s="647" t="s">
        <v>131</v>
      </c>
      <c r="BT14" s="647"/>
      <c r="BU14" s="647"/>
      <c r="BV14" s="647"/>
      <c r="BW14" s="647"/>
      <c r="BX14" s="647"/>
      <c r="BY14" s="647"/>
      <c r="BZ14" s="647"/>
      <c r="CA14" s="647"/>
      <c r="CB14" s="687"/>
      <c r="CD14" s="605" t="s">
        <v>259</v>
      </c>
      <c r="CE14" s="606"/>
      <c r="CF14" s="606"/>
      <c r="CG14" s="606"/>
      <c r="CH14" s="606"/>
      <c r="CI14" s="606"/>
      <c r="CJ14" s="606"/>
      <c r="CK14" s="606"/>
      <c r="CL14" s="606"/>
      <c r="CM14" s="606"/>
      <c r="CN14" s="606"/>
      <c r="CO14" s="606"/>
      <c r="CP14" s="606"/>
      <c r="CQ14" s="607"/>
      <c r="CR14" s="608">
        <v>98945</v>
      </c>
      <c r="CS14" s="609"/>
      <c r="CT14" s="609"/>
      <c r="CU14" s="609"/>
      <c r="CV14" s="609"/>
      <c r="CW14" s="609"/>
      <c r="CX14" s="609"/>
      <c r="CY14" s="610"/>
      <c r="CZ14" s="646">
        <v>3.2</v>
      </c>
      <c r="DA14" s="646"/>
      <c r="DB14" s="646"/>
      <c r="DC14" s="646"/>
      <c r="DD14" s="614">
        <v>3931</v>
      </c>
      <c r="DE14" s="609"/>
      <c r="DF14" s="609"/>
      <c r="DG14" s="609"/>
      <c r="DH14" s="609"/>
      <c r="DI14" s="609"/>
      <c r="DJ14" s="609"/>
      <c r="DK14" s="609"/>
      <c r="DL14" s="609"/>
      <c r="DM14" s="609"/>
      <c r="DN14" s="609"/>
      <c r="DO14" s="609"/>
      <c r="DP14" s="610"/>
      <c r="DQ14" s="614">
        <v>98912</v>
      </c>
      <c r="DR14" s="609"/>
      <c r="DS14" s="609"/>
      <c r="DT14" s="609"/>
      <c r="DU14" s="609"/>
      <c r="DV14" s="609"/>
      <c r="DW14" s="609"/>
      <c r="DX14" s="609"/>
      <c r="DY14" s="609"/>
      <c r="DZ14" s="609"/>
      <c r="EA14" s="609"/>
      <c r="EB14" s="609"/>
      <c r="EC14" s="645"/>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141</v>
      </c>
      <c r="S15" s="609"/>
      <c r="T15" s="609"/>
      <c r="U15" s="609"/>
      <c r="V15" s="609"/>
      <c r="W15" s="609"/>
      <c r="X15" s="609"/>
      <c r="Y15" s="610"/>
      <c r="Z15" s="646" t="s">
        <v>235</v>
      </c>
      <c r="AA15" s="646"/>
      <c r="AB15" s="646"/>
      <c r="AC15" s="646"/>
      <c r="AD15" s="647" t="s">
        <v>235</v>
      </c>
      <c r="AE15" s="647"/>
      <c r="AF15" s="647"/>
      <c r="AG15" s="647"/>
      <c r="AH15" s="647"/>
      <c r="AI15" s="647"/>
      <c r="AJ15" s="647"/>
      <c r="AK15" s="647"/>
      <c r="AL15" s="611" t="s">
        <v>235</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5970</v>
      </c>
      <c r="BH15" s="609"/>
      <c r="BI15" s="609"/>
      <c r="BJ15" s="609"/>
      <c r="BK15" s="609"/>
      <c r="BL15" s="609"/>
      <c r="BM15" s="609"/>
      <c r="BN15" s="610"/>
      <c r="BO15" s="646">
        <v>2.2999999999999998</v>
      </c>
      <c r="BP15" s="646"/>
      <c r="BQ15" s="646"/>
      <c r="BR15" s="646"/>
      <c r="BS15" s="647" t="s">
        <v>235</v>
      </c>
      <c r="BT15" s="647"/>
      <c r="BU15" s="647"/>
      <c r="BV15" s="647"/>
      <c r="BW15" s="647"/>
      <c r="BX15" s="647"/>
      <c r="BY15" s="647"/>
      <c r="BZ15" s="647"/>
      <c r="CA15" s="647"/>
      <c r="CB15" s="687"/>
      <c r="CD15" s="605" t="s">
        <v>262</v>
      </c>
      <c r="CE15" s="606"/>
      <c r="CF15" s="606"/>
      <c r="CG15" s="606"/>
      <c r="CH15" s="606"/>
      <c r="CI15" s="606"/>
      <c r="CJ15" s="606"/>
      <c r="CK15" s="606"/>
      <c r="CL15" s="606"/>
      <c r="CM15" s="606"/>
      <c r="CN15" s="606"/>
      <c r="CO15" s="606"/>
      <c r="CP15" s="606"/>
      <c r="CQ15" s="607"/>
      <c r="CR15" s="608">
        <v>248404</v>
      </c>
      <c r="CS15" s="609"/>
      <c r="CT15" s="609"/>
      <c r="CU15" s="609"/>
      <c r="CV15" s="609"/>
      <c r="CW15" s="609"/>
      <c r="CX15" s="609"/>
      <c r="CY15" s="610"/>
      <c r="CZ15" s="646">
        <v>8</v>
      </c>
      <c r="DA15" s="646"/>
      <c r="DB15" s="646"/>
      <c r="DC15" s="646"/>
      <c r="DD15" s="614">
        <v>90016</v>
      </c>
      <c r="DE15" s="609"/>
      <c r="DF15" s="609"/>
      <c r="DG15" s="609"/>
      <c r="DH15" s="609"/>
      <c r="DI15" s="609"/>
      <c r="DJ15" s="609"/>
      <c r="DK15" s="609"/>
      <c r="DL15" s="609"/>
      <c r="DM15" s="609"/>
      <c r="DN15" s="609"/>
      <c r="DO15" s="609"/>
      <c r="DP15" s="610"/>
      <c r="DQ15" s="614">
        <v>138253</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3574</v>
      </c>
      <c r="S16" s="609"/>
      <c r="T16" s="609"/>
      <c r="U16" s="609"/>
      <c r="V16" s="609"/>
      <c r="W16" s="609"/>
      <c r="X16" s="609"/>
      <c r="Y16" s="610"/>
      <c r="Z16" s="646">
        <v>0.1</v>
      </c>
      <c r="AA16" s="646"/>
      <c r="AB16" s="646"/>
      <c r="AC16" s="646"/>
      <c r="AD16" s="647">
        <v>3574</v>
      </c>
      <c r="AE16" s="647"/>
      <c r="AF16" s="647"/>
      <c r="AG16" s="647"/>
      <c r="AH16" s="647"/>
      <c r="AI16" s="647"/>
      <c r="AJ16" s="647"/>
      <c r="AK16" s="647"/>
      <c r="AL16" s="611">
        <v>0.2</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235</v>
      </c>
      <c r="BH16" s="609"/>
      <c r="BI16" s="609"/>
      <c r="BJ16" s="609"/>
      <c r="BK16" s="609"/>
      <c r="BL16" s="609"/>
      <c r="BM16" s="609"/>
      <c r="BN16" s="610"/>
      <c r="BO16" s="646" t="s">
        <v>235</v>
      </c>
      <c r="BP16" s="646"/>
      <c r="BQ16" s="646"/>
      <c r="BR16" s="646"/>
      <c r="BS16" s="647" t="s">
        <v>131</v>
      </c>
      <c r="BT16" s="647"/>
      <c r="BU16" s="647"/>
      <c r="BV16" s="647"/>
      <c r="BW16" s="647"/>
      <c r="BX16" s="647"/>
      <c r="BY16" s="647"/>
      <c r="BZ16" s="647"/>
      <c r="CA16" s="647"/>
      <c r="CB16" s="687"/>
      <c r="CD16" s="605" t="s">
        <v>265</v>
      </c>
      <c r="CE16" s="606"/>
      <c r="CF16" s="606"/>
      <c r="CG16" s="606"/>
      <c r="CH16" s="606"/>
      <c r="CI16" s="606"/>
      <c r="CJ16" s="606"/>
      <c r="CK16" s="606"/>
      <c r="CL16" s="606"/>
      <c r="CM16" s="606"/>
      <c r="CN16" s="606"/>
      <c r="CO16" s="606"/>
      <c r="CP16" s="606"/>
      <c r="CQ16" s="607"/>
      <c r="CR16" s="608">
        <v>27162</v>
      </c>
      <c r="CS16" s="609"/>
      <c r="CT16" s="609"/>
      <c r="CU16" s="609"/>
      <c r="CV16" s="609"/>
      <c r="CW16" s="609"/>
      <c r="CX16" s="609"/>
      <c r="CY16" s="610"/>
      <c r="CZ16" s="646">
        <v>0.9</v>
      </c>
      <c r="DA16" s="646"/>
      <c r="DB16" s="646"/>
      <c r="DC16" s="646"/>
      <c r="DD16" s="614" t="s">
        <v>235</v>
      </c>
      <c r="DE16" s="609"/>
      <c r="DF16" s="609"/>
      <c r="DG16" s="609"/>
      <c r="DH16" s="609"/>
      <c r="DI16" s="609"/>
      <c r="DJ16" s="609"/>
      <c r="DK16" s="609"/>
      <c r="DL16" s="609"/>
      <c r="DM16" s="609"/>
      <c r="DN16" s="609"/>
      <c r="DO16" s="609"/>
      <c r="DP16" s="610"/>
      <c r="DQ16" s="614">
        <v>27162</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2252</v>
      </c>
      <c r="S17" s="609"/>
      <c r="T17" s="609"/>
      <c r="U17" s="609"/>
      <c r="V17" s="609"/>
      <c r="W17" s="609"/>
      <c r="X17" s="609"/>
      <c r="Y17" s="610"/>
      <c r="Z17" s="646">
        <v>0.1</v>
      </c>
      <c r="AA17" s="646"/>
      <c r="AB17" s="646"/>
      <c r="AC17" s="646"/>
      <c r="AD17" s="647">
        <v>2252</v>
      </c>
      <c r="AE17" s="647"/>
      <c r="AF17" s="647"/>
      <c r="AG17" s="647"/>
      <c r="AH17" s="647"/>
      <c r="AI17" s="647"/>
      <c r="AJ17" s="647"/>
      <c r="AK17" s="647"/>
      <c r="AL17" s="611">
        <v>0.1</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141</v>
      </c>
      <c r="BP17" s="646"/>
      <c r="BQ17" s="646"/>
      <c r="BR17" s="646"/>
      <c r="BS17" s="647" t="s">
        <v>235</v>
      </c>
      <c r="BT17" s="647"/>
      <c r="BU17" s="647"/>
      <c r="BV17" s="647"/>
      <c r="BW17" s="647"/>
      <c r="BX17" s="647"/>
      <c r="BY17" s="647"/>
      <c r="BZ17" s="647"/>
      <c r="CA17" s="647"/>
      <c r="CB17" s="687"/>
      <c r="CD17" s="605" t="s">
        <v>268</v>
      </c>
      <c r="CE17" s="606"/>
      <c r="CF17" s="606"/>
      <c r="CG17" s="606"/>
      <c r="CH17" s="606"/>
      <c r="CI17" s="606"/>
      <c r="CJ17" s="606"/>
      <c r="CK17" s="606"/>
      <c r="CL17" s="606"/>
      <c r="CM17" s="606"/>
      <c r="CN17" s="606"/>
      <c r="CO17" s="606"/>
      <c r="CP17" s="606"/>
      <c r="CQ17" s="607"/>
      <c r="CR17" s="608">
        <v>271781</v>
      </c>
      <c r="CS17" s="609"/>
      <c r="CT17" s="609"/>
      <c r="CU17" s="609"/>
      <c r="CV17" s="609"/>
      <c r="CW17" s="609"/>
      <c r="CX17" s="609"/>
      <c r="CY17" s="610"/>
      <c r="CZ17" s="646">
        <v>8.8000000000000007</v>
      </c>
      <c r="DA17" s="646"/>
      <c r="DB17" s="646"/>
      <c r="DC17" s="646"/>
      <c r="DD17" s="614" t="s">
        <v>141</v>
      </c>
      <c r="DE17" s="609"/>
      <c r="DF17" s="609"/>
      <c r="DG17" s="609"/>
      <c r="DH17" s="609"/>
      <c r="DI17" s="609"/>
      <c r="DJ17" s="609"/>
      <c r="DK17" s="609"/>
      <c r="DL17" s="609"/>
      <c r="DM17" s="609"/>
      <c r="DN17" s="609"/>
      <c r="DO17" s="609"/>
      <c r="DP17" s="610"/>
      <c r="DQ17" s="614">
        <v>271781</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v>334</v>
      </c>
      <c r="S18" s="609"/>
      <c r="T18" s="609"/>
      <c r="U18" s="609"/>
      <c r="V18" s="609"/>
      <c r="W18" s="609"/>
      <c r="X18" s="609"/>
      <c r="Y18" s="610"/>
      <c r="Z18" s="646">
        <v>0</v>
      </c>
      <c r="AA18" s="646"/>
      <c r="AB18" s="646"/>
      <c r="AC18" s="646"/>
      <c r="AD18" s="647">
        <v>334</v>
      </c>
      <c r="AE18" s="647"/>
      <c r="AF18" s="647"/>
      <c r="AG18" s="647"/>
      <c r="AH18" s="647"/>
      <c r="AI18" s="647"/>
      <c r="AJ18" s="647"/>
      <c r="AK18" s="647"/>
      <c r="AL18" s="611">
        <v>0</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235</v>
      </c>
      <c r="BH18" s="609"/>
      <c r="BI18" s="609"/>
      <c r="BJ18" s="609"/>
      <c r="BK18" s="609"/>
      <c r="BL18" s="609"/>
      <c r="BM18" s="609"/>
      <c r="BN18" s="610"/>
      <c r="BO18" s="646" t="s">
        <v>235</v>
      </c>
      <c r="BP18" s="646"/>
      <c r="BQ18" s="646"/>
      <c r="BR18" s="646"/>
      <c r="BS18" s="647" t="s">
        <v>235</v>
      </c>
      <c r="BT18" s="647"/>
      <c r="BU18" s="647"/>
      <c r="BV18" s="647"/>
      <c r="BW18" s="647"/>
      <c r="BX18" s="647"/>
      <c r="BY18" s="647"/>
      <c r="BZ18" s="647"/>
      <c r="CA18" s="647"/>
      <c r="CB18" s="687"/>
      <c r="CD18" s="605" t="s">
        <v>271</v>
      </c>
      <c r="CE18" s="606"/>
      <c r="CF18" s="606"/>
      <c r="CG18" s="606"/>
      <c r="CH18" s="606"/>
      <c r="CI18" s="606"/>
      <c r="CJ18" s="606"/>
      <c r="CK18" s="606"/>
      <c r="CL18" s="606"/>
      <c r="CM18" s="606"/>
      <c r="CN18" s="606"/>
      <c r="CO18" s="606"/>
      <c r="CP18" s="606"/>
      <c r="CQ18" s="607"/>
      <c r="CR18" s="608" t="s">
        <v>235</v>
      </c>
      <c r="CS18" s="609"/>
      <c r="CT18" s="609"/>
      <c r="CU18" s="609"/>
      <c r="CV18" s="609"/>
      <c r="CW18" s="609"/>
      <c r="CX18" s="609"/>
      <c r="CY18" s="610"/>
      <c r="CZ18" s="646" t="s">
        <v>141</v>
      </c>
      <c r="DA18" s="646"/>
      <c r="DB18" s="646"/>
      <c r="DC18" s="646"/>
      <c r="DD18" s="614" t="s">
        <v>235</v>
      </c>
      <c r="DE18" s="609"/>
      <c r="DF18" s="609"/>
      <c r="DG18" s="609"/>
      <c r="DH18" s="609"/>
      <c r="DI18" s="609"/>
      <c r="DJ18" s="609"/>
      <c r="DK18" s="609"/>
      <c r="DL18" s="609"/>
      <c r="DM18" s="609"/>
      <c r="DN18" s="609"/>
      <c r="DO18" s="609"/>
      <c r="DP18" s="610"/>
      <c r="DQ18" s="614" t="s">
        <v>235</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v>334</v>
      </c>
      <c r="S19" s="609"/>
      <c r="T19" s="609"/>
      <c r="U19" s="609"/>
      <c r="V19" s="609"/>
      <c r="W19" s="609"/>
      <c r="X19" s="609"/>
      <c r="Y19" s="610"/>
      <c r="Z19" s="646">
        <v>0</v>
      </c>
      <c r="AA19" s="646"/>
      <c r="AB19" s="646"/>
      <c r="AC19" s="646"/>
      <c r="AD19" s="647">
        <v>334</v>
      </c>
      <c r="AE19" s="647"/>
      <c r="AF19" s="647"/>
      <c r="AG19" s="647"/>
      <c r="AH19" s="647"/>
      <c r="AI19" s="647"/>
      <c r="AJ19" s="647"/>
      <c r="AK19" s="647"/>
      <c r="AL19" s="611">
        <v>0</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t="s">
        <v>235</v>
      </c>
      <c r="BH19" s="609"/>
      <c r="BI19" s="609"/>
      <c r="BJ19" s="609"/>
      <c r="BK19" s="609"/>
      <c r="BL19" s="609"/>
      <c r="BM19" s="609"/>
      <c r="BN19" s="610"/>
      <c r="BO19" s="646" t="s">
        <v>131</v>
      </c>
      <c r="BP19" s="646"/>
      <c r="BQ19" s="646"/>
      <c r="BR19" s="646"/>
      <c r="BS19" s="647" t="s">
        <v>141</v>
      </c>
      <c r="BT19" s="647"/>
      <c r="BU19" s="647"/>
      <c r="BV19" s="647"/>
      <c r="BW19" s="647"/>
      <c r="BX19" s="647"/>
      <c r="BY19" s="647"/>
      <c r="BZ19" s="647"/>
      <c r="CA19" s="647"/>
      <c r="CB19" s="687"/>
      <c r="CD19" s="605" t="s">
        <v>274</v>
      </c>
      <c r="CE19" s="606"/>
      <c r="CF19" s="606"/>
      <c r="CG19" s="606"/>
      <c r="CH19" s="606"/>
      <c r="CI19" s="606"/>
      <c r="CJ19" s="606"/>
      <c r="CK19" s="606"/>
      <c r="CL19" s="606"/>
      <c r="CM19" s="606"/>
      <c r="CN19" s="606"/>
      <c r="CO19" s="606"/>
      <c r="CP19" s="606"/>
      <c r="CQ19" s="607"/>
      <c r="CR19" s="608" t="s">
        <v>235</v>
      </c>
      <c r="CS19" s="609"/>
      <c r="CT19" s="609"/>
      <c r="CU19" s="609"/>
      <c r="CV19" s="609"/>
      <c r="CW19" s="609"/>
      <c r="CX19" s="609"/>
      <c r="CY19" s="610"/>
      <c r="CZ19" s="646" t="s">
        <v>235</v>
      </c>
      <c r="DA19" s="646"/>
      <c r="DB19" s="646"/>
      <c r="DC19" s="646"/>
      <c r="DD19" s="614" t="s">
        <v>235</v>
      </c>
      <c r="DE19" s="609"/>
      <c r="DF19" s="609"/>
      <c r="DG19" s="609"/>
      <c r="DH19" s="609"/>
      <c r="DI19" s="609"/>
      <c r="DJ19" s="609"/>
      <c r="DK19" s="609"/>
      <c r="DL19" s="609"/>
      <c r="DM19" s="609"/>
      <c r="DN19" s="609"/>
      <c r="DO19" s="609"/>
      <c r="DP19" s="610"/>
      <c r="DQ19" s="614" t="s">
        <v>235</v>
      </c>
      <c r="DR19" s="609"/>
      <c r="DS19" s="609"/>
      <c r="DT19" s="609"/>
      <c r="DU19" s="609"/>
      <c r="DV19" s="609"/>
      <c r="DW19" s="609"/>
      <c r="DX19" s="609"/>
      <c r="DY19" s="609"/>
      <c r="DZ19" s="609"/>
      <c r="EA19" s="609"/>
      <c r="EB19" s="609"/>
      <c r="EC19" s="645"/>
    </row>
    <row r="20" spans="2:133" ht="11.25" customHeight="1" x14ac:dyDescent="0.15">
      <c r="B20" s="675" t="s">
        <v>275</v>
      </c>
      <c r="C20" s="676"/>
      <c r="D20" s="676"/>
      <c r="E20" s="676"/>
      <c r="F20" s="676"/>
      <c r="G20" s="676"/>
      <c r="H20" s="676"/>
      <c r="I20" s="676"/>
      <c r="J20" s="676"/>
      <c r="K20" s="676"/>
      <c r="L20" s="676"/>
      <c r="M20" s="676"/>
      <c r="N20" s="676"/>
      <c r="O20" s="676"/>
      <c r="P20" s="676"/>
      <c r="Q20" s="677"/>
      <c r="R20" s="608" t="s">
        <v>235</v>
      </c>
      <c r="S20" s="609"/>
      <c r="T20" s="609"/>
      <c r="U20" s="609"/>
      <c r="V20" s="609"/>
      <c r="W20" s="609"/>
      <c r="X20" s="609"/>
      <c r="Y20" s="610"/>
      <c r="Z20" s="646" t="s">
        <v>235</v>
      </c>
      <c r="AA20" s="646"/>
      <c r="AB20" s="646"/>
      <c r="AC20" s="646"/>
      <c r="AD20" s="647" t="s">
        <v>141</v>
      </c>
      <c r="AE20" s="647"/>
      <c r="AF20" s="647"/>
      <c r="AG20" s="647"/>
      <c r="AH20" s="647"/>
      <c r="AI20" s="647"/>
      <c r="AJ20" s="647"/>
      <c r="AK20" s="647"/>
      <c r="AL20" s="611" t="s">
        <v>235</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t="s">
        <v>141</v>
      </c>
      <c r="BH20" s="609"/>
      <c r="BI20" s="609"/>
      <c r="BJ20" s="609"/>
      <c r="BK20" s="609"/>
      <c r="BL20" s="609"/>
      <c r="BM20" s="609"/>
      <c r="BN20" s="610"/>
      <c r="BO20" s="646" t="s">
        <v>235</v>
      </c>
      <c r="BP20" s="646"/>
      <c r="BQ20" s="646"/>
      <c r="BR20" s="646"/>
      <c r="BS20" s="647" t="s">
        <v>235</v>
      </c>
      <c r="BT20" s="647"/>
      <c r="BU20" s="647"/>
      <c r="BV20" s="647"/>
      <c r="BW20" s="647"/>
      <c r="BX20" s="647"/>
      <c r="BY20" s="647"/>
      <c r="BZ20" s="647"/>
      <c r="CA20" s="647"/>
      <c r="CB20" s="687"/>
      <c r="CD20" s="605" t="s">
        <v>277</v>
      </c>
      <c r="CE20" s="606"/>
      <c r="CF20" s="606"/>
      <c r="CG20" s="606"/>
      <c r="CH20" s="606"/>
      <c r="CI20" s="606"/>
      <c r="CJ20" s="606"/>
      <c r="CK20" s="606"/>
      <c r="CL20" s="606"/>
      <c r="CM20" s="606"/>
      <c r="CN20" s="606"/>
      <c r="CO20" s="606"/>
      <c r="CP20" s="606"/>
      <c r="CQ20" s="607"/>
      <c r="CR20" s="608">
        <v>3086127</v>
      </c>
      <c r="CS20" s="609"/>
      <c r="CT20" s="609"/>
      <c r="CU20" s="609"/>
      <c r="CV20" s="609"/>
      <c r="CW20" s="609"/>
      <c r="CX20" s="609"/>
      <c r="CY20" s="610"/>
      <c r="CZ20" s="646">
        <v>100</v>
      </c>
      <c r="DA20" s="646"/>
      <c r="DB20" s="646"/>
      <c r="DC20" s="646"/>
      <c r="DD20" s="614">
        <v>706147</v>
      </c>
      <c r="DE20" s="609"/>
      <c r="DF20" s="609"/>
      <c r="DG20" s="609"/>
      <c r="DH20" s="609"/>
      <c r="DI20" s="609"/>
      <c r="DJ20" s="609"/>
      <c r="DK20" s="609"/>
      <c r="DL20" s="609"/>
      <c r="DM20" s="609"/>
      <c r="DN20" s="609"/>
      <c r="DO20" s="609"/>
      <c r="DP20" s="610"/>
      <c r="DQ20" s="614">
        <v>2075380</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1757420</v>
      </c>
      <c r="S21" s="609"/>
      <c r="T21" s="609"/>
      <c r="U21" s="609"/>
      <c r="V21" s="609"/>
      <c r="W21" s="609"/>
      <c r="X21" s="609"/>
      <c r="Y21" s="610"/>
      <c r="Z21" s="646">
        <v>53.5</v>
      </c>
      <c r="AA21" s="646"/>
      <c r="AB21" s="646"/>
      <c r="AC21" s="646"/>
      <c r="AD21" s="647">
        <v>1600383</v>
      </c>
      <c r="AE21" s="647"/>
      <c r="AF21" s="647"/>
      <c r="AG21" s="647"/>
      <c r="AH21" s="647"/>
      <c r="AI21" s="647"/>
      <c r="AJ21" s="647"/>
      <c r="AK21" s="647"/>
      <c r="AL21" s="611">
        <v>80.7</v>
      </c>
      <c r="AM21" s="612"/>
      <c r="AN21" s="612"/>
      <c r="AO21" s="648"/>
      <c r="AP21" s="605" t="s">
        <v>279</v>
      </c>
      <c r="AQ21" s="685"/>
      <c r="AR21" s="685"/>
      <c r="AS21" s="685"/>
      <c r="AT21" s="685"/>
      <c r="AU21" s="685"/>
      <c r="AV21" s="685"/>
      <c r="AW21" s="685"/>
      <c r="AX21" s="685"/>
      <c r="AY21" s="685"/>
      <c r="AZ21" s="685"/>
      <c r="BA21" s="685"/>
      <c r="BB21" s="685"/>
      <c r="BC21" s="685"/>
      <c r="BD21" s="685"/>
      <c r="BE21" s="685"/>
      <c r="BF21" s="686"/>
      <c r="BG21" s="608" t="s">
        <v>235</v>
      </c>
      <c r="BH21" s="609"/>
      <c r="BI21" s="609"/>
      <c r="BJ21" s="609"/>
      <c r="BK21" s="609"/>
      <c r="BL21" s="609"/>
      <c r="BM21" s="609"/>
      <c r="BN21" s="610"/>
      <c r="BO21" s="646" t="s">
        <v>235</v>
      </c>
      <c r="BP21" s="646"/>
      <c r="BQ21" s="646"/>
      <c r="BR21" s="646"/>
      <c r="BS21" s="647" t="s">
        <v>235</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1600383</v>
      </c>
      <c r="S22" s="609"/>
      <c r="T22" s="609"/>
      <c r="U22" s="609"/>
      <c r="V22" s="609"/>
      <c r="W22" s="609"/>
      <c r="X22" s="609"/>
      <c r="Y22" s="610"/>
      <c r="Z22" s="646">
        <v>48.7</v>
      </c>
      <c r="AA22" s="646"/>
      <c r="AB22" s="646"/>
      <c r="AC22" s="646"/>
      <c r="AD22" s="647">
        <v>1600383</v>
      </c>
      <c r="AE22" s="647"/>
      <c r="AF22" s="647"/>
      <c r="AG22" s="647"/>
      <c r="AH22" s="647"/>
      <c r="AI22" s="647"/>
      <c r="AJ22" s="647"/>
      <c r="AK22" s="647"/>
      <c r="AL22" s="611">
        <v>80.7</v>
      </c>
      <c r="AM22" s="612"/>
      <c r="AN22" s="612"/>
      <c r="AO22" s="648"/>
      <c r="AP22" s="605" t="s">
        <v>281</v>
      </c>
      <c r="AQ22" s="685"/>
      <c r="AR22" s="685"/>
      <c r="AS22" s="685"/>
      <c r="AT22" s="685"/>
      <c r="AU22" s="685"/>
      <c r="AV22" s="685"/>
      <c r="AW22" s="685"/>
      <c r="AX22" s="685"/>
      <c r="AY22" s="685"/>
      <c r="AZ22" s="685"/>
      <c r="BA22" s="685"/>
      <c r="BB22" s="685"/>
      <c r="BC22" s="685"/>
      <c r="BD22" s="685"/>
      <c r="BE22" s="685"/>
      <c r="BF22" s="686"/>
      <c r="BG22" s="608" t="s">
        <v>235</v>
      </c>
      <c r="BH22" s="609"/>
      <c r="BI22" s="609"/>
      <c r="BJ22" s="609"/>
      <c r="BK22" s="609"/>
      <c r="BL22" s="609"/>
      <c r="BM22" s="609"/>
      <c r="BN22" s="610"/>
      <c r="BO22" s="646" t="s">
        <v>131</v>
      </c>
      <c r="BP22" s="646"/>
      <c r="BQ22" s="646"/>
      <c r="BR22" s="646"/>
      <c r="BS22" s="647" t="s">
        <v>235</v>
      </c>
      <c r="BT22" s="647"/>
      <c r="BU22" s="647"/>
      <c r="BV22" s="647"/>
      <c r="BW22" s="647"/>
      <c r="BX22" s="647"/>
      <c r="BY22" s="647"/>
      <c r="BZ22" s="647"/>
      <c r="CA22" s="647"/>
      <c r="CB22" s="687"/>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283</v>
      </c>
      <c r="C23" s="606"/>
      <c r="D23" s="606"/>
      <c r="E23" s="606"/>
      <c r="F23" s="606"/>
      <c r="G23" s="606"/>
      <c r="H23" s="606"/>
      <c r="I23" s="606"/>
      <c r="J23" s="606"/>
      <c r="K23" s="606"/>
      <c r="L23" s="606"/>
      <c r="M23" s="606"/>
      <c r="N23" s="606"/>
      <c r="O23" s="606"/>
      <c r="P23" s="606"/>
      <c r="Q23" s="607"/>
      <c r="R23" s="608">
        <v>157036</v>
      </c>
      <c r="S23" s="609"/>
      <c r="T23" s="609"/>
      <c r="U23" s="609"/>
      <c r="V23" s="609"/>
      <c r="W23" s="609"/>
      <c r="X23" s="609"/>
      <c r="Y23" s="610"/>
      <c r="Z23" s="646">
        <v>4.8</v>
      </c>
      <c r="AA23" s="646"/>
      <c r="AB23" s="646"/>
      <c r="AC23" s="646"/>
      <c r="AD23" s="647" t="s">
        <v>141</v>
      </c>
      <c r="AE23" s="647"/>
      <c r="AF23" s="647"/>
      <c r="AG23" s="647"/>
      <c r="AH23" s="647"/>
      <c r="AI23" s="647"/>
      <c r="AJ23" s="647"/>
      <c r="AK23" s="647"/>
      <c r="AL23" s="611" t="s">
        <v>235</v>
      </c>
      <c r="AM23" s="612"/>
      <c r="AN23" s="612"/>
      <c r="AO23" s="648"/>
      <c r="AP23" s="605" t="s">
        <v>284</v>
      </c>
      <c r="AQ23" s="685"/>
      <c r="AR23" s="685"/>
      <c r="AS23" s="685"/>
      <c r="AT23" s="685"/>
      <c r="AU23" s="685"/>
      <c r="AV23" s="685"/>
      <c r="AW23" s="685"/>
      <c r="AX23" s="685"/>
      <c r="AY23" s="685"/>
      <c r="AZ23" s="685"/>
      <c r="BA23" s="685"/>
      <c r="BB23" s="685"/>
      <c r="BC23" s="685"/>
      <c r="BD23" s="685"/>
      <c r="BE23" s="685"/>
      <c r="BF23" s="686"/>
      <c r="BG23" s="608" t="s">
        <v>235</v>
      </c>
      <c r="BH23" s="609"/>
      <c r="BI23" s="609"/>
      <c r="BJ23" s="609"/>
      <c r="BK23" s="609"/>
      <c r="BL23" s="609"/>
      <c r="BM23" s="609"/>
      <c r="BN23" s="610"/>
      <c r="BO23" s="646" t="s">
        <v>235</v>
      </c>
      <c r="BP23" s="646"/>
      <c r="BQ23" s="646"/>
      <c r="BR23" s="646"/>
      <c r="BS23" s="647" t="s">
        <v>235</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15">
      <c r="B24" s="605" t="s">
        <v>290</v>
      </c>
      <c r="C24" s="606"/>
      <c r="D24" s="606"/>
      <c r="E24" s="606"/>
      <c r="F24" s="606"/>
      <c r="G24" s="606"/>
      <c r="H24" s="606"/>
      <c r="I24" s="606"/>
      <c r="J24" s="606"/>
      <c r="K24" s="606"/>
      <c r="L24" s="606"/>
      <c r="M24" s="606"/>
      <c r="N24" s="606"/>
      <c r="O24" s="606"/>
      <c r="P24" s="606"/>
      <c r="Q24" s="607"/>
      <c r="R24" s="608">
        <v>1</v>
      </c>
      <c r="S24" s="609"/>
      <c r="T24" s="609"/>
      <c r="U24" s="609"/>
      <c r="V24" s="609"/>
      <c r="W24" s="609"/>
      <c r="X24" s="609"/>
      <c r="Y24" s="610"/>
      <c r="Z24" s="646">
        <v>0</v>
      </c>
      <c r="AA24" s="646"/>
      <c r="AB24" s="646"/>
      <c r="AC24" s="646"/>
      <c r="AD24" s="647" t="s">
        <v>235</v>
      </c>
      <c r="AE24" s="647"/>
      <c r="AF24" s="647"/>
      <c r="AG24" s="647"/>
      <c r="AH24" s="647"/>
      <c r="AI24" s="647"/>
      <c r="AJ24" s="647"/>
      <c r="AK24" s="647"/>
      <c r="AL24" s="611" t="s">
        <v>131</v>
      </c>
      <c r="AM24" s="612"/>
      <c r="AN24" s="612"/>
      <c r="AO24" s="648"/>
      <c r="AP24" s="605" t="s">
        <v>291</v>
      </c>
      <c r="AQ24" s="685"/>
      <c r="AR24" s="685"/>
      <c r="AS24" s="685"/>
      <c r="AT24" s="685"/>
      <c r="AU24" s="685"/>
      <c r="AV24" s="685"/>
      <c r="AW24" s="685"/>
      <c r="AX24" s="685"/>
      <c r="AY24" s="685"/>
      <c r="AZ24" s="685"/>
      <c r="BA24" s="685"/>
      <c r="BB24" s="685"/>
      <c r="BC24" s="685"/>
      <c r="BD24" s="685"/>
      <c r="BE24" s="685"/>
      <c r="BF24" s="686"/>
      <c r="BG24" s="608" t="s">
        <v>235</v>
      </c>
      <c r="BH24" s="609"/>
      <c r="BI24" s="609"/>
      <c r="BJ24" s="609"/>
      <c r="BK24" s="609"/>
      <c r="BL24" s="609"/>
      <c r="BM24" s="609"/>
      <c r="BN24" s="610"/>
      <c r="BO24" s="646" t="s">
        <v>131</v>
      </c>
      <c r="BP24" s="646"/>
      <c r="BQ24" s="646"/>
      <c r="BR24" s="646"/>
      <c r="BS24" s="647" t="s">
        <v>141</v>
      </c>
      <c r="BT24" s="647"/>
      <c r="BU24" s="647"/>
      <c r="BV24" s="647"/>
      <c r="BW24" s="647"/>
      <c r="BX24" s="647"/>
      <c r="BY24" s="647"/>
      <c r="BZ24" s="647"/>
      <c r="CA24" s="647"/>
      <c r="CB24" s="687"/>
      <c r="CD24" s="666" t="s">
        <v>292</v>
      </c>
      <c r="CE24" s="667"/>
      <c r="CF24" s="667"/>
      <c r="CG24" s="667"/>
      <c r="CH24" s="667"/>
      <c r="CI24" s="667"/>
      <c r="CJ24" s="667"/>
      <c r="CK24" s="667"/>
      <c r="CL24" s="667"/>
      <c r="CM24" s="667"/>
      <c r="CN24" s="667"/>
      <c r="CO24" s="667"/>
      <c r="CP24" s="667"/>
      <c r="CQ24" s="668"/>
      <c r="CR24" s="663">
        <v>1010359</v>
      </c>
      <c r="CS24" s="664"/>
      <c r="CT24" s="664"/>
      <c r="CU24" s="664"/>
      <c r="CV24" s="664"/>
      <c r="CW24" s="664"/>
      <c r="CX24" s="664"/>
      <c r="CY24" s="689"/>
      <c r="CZ24" s="690">
        <v>32.700000000000003</v>
      </c>
      <c r="DA24" s="672"/>
      <c r="DB24" s="672"/>
      <c r="DC24" s="692"/>
      <c r="DD24" s="688">
        <v>831101</v>
      </c>
      <c r="DE24" s="664"/>
      <c r="DF24" s="664"/>
      <c r="DG24" s="664"/>
      <c r="DH24" s="664"/>
      <c r="DI24" s="664"/>
      <c r="DJ24" s="664"/>
      <c r="DK24" s="689"/>
      <c r="DL24" s="688">
        <v>820302</v>
      </c>
      <c r="DM24" s="664"/>
      <c r="DN24" s="664"/>
      <c r="DO24" s="664"/>
      <c r="DP24" s="664"/>
      <c r="DQ24" s="664"/>
      <c r="DR24" s="664"/>
      <c r="DS24" s="664"/>
      <c r="DT24" s="664"/>
      <c r="DU24" s="664"/>
      <c r="DV24" s="689"/>
      <c r="DW24" s="690">
        <v>41.1</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2133837</v>
      </c>
      <c r="S25" s="609"/>
      <c r="T25" s="609"/>
      <c r="U25" s="609"/>
      <c r="V25" s="609"/>
      <c r="W25" s="609"/>
      <c r="X25" s="609"/>
      <c r="Y25" s="610"/>
      <c r="Z25" s="646">
        <v>64.900000000000006</v>
      </c>
      <c r="AA25" s="646"/>
      <c r="AB25" s="646"/>
      <c r="AC25" s="646"/>
      <c r="AD25" s="647">
        <v>1976800</v>
      </c>
      <c r="AE25" s="647"/>
      <c r="AF25" s="647"/>
      <c r="AG25" s="647"/>
      <c r="AH25" s="647"/>
      <c r="AI25" s="647"/>
      <c r="AJ25" s="647"/>
      <c r="AK25" s="647"/>
      <c r="AL25" s="611">
        <v>99.7</v>
      </c>
      <c r="AM25" s="612"/>
      <c r="AN25" s="612"/>
      <c r="AO25" s="648"/>
      <c r="AP25" s="605" t="s">
        <v>294</v>
      </c>
      <c r="AQ25" s="685"/>
      <c r="AR25" s="685"/>
      <c r="AS25" s="685"/>
      <c r="AT25" s="685"/>
      <c r="AU25" s="685"/>
      <c r="AV25" s="685"/>
      <c r="AW25" s="685"/>
      <c r="AX25" s="685"/>
      <c r="AY25" s="685"/>
      <c r="AZ25" s="685"/>
      <c r="BA25" s="685"/>
      <c r="BB25" s="685"/>
      <c r="BC25" s="685"/>
      <c r="BD25" s="685"/>
      <c r="BE25" s="685"/>
      <c r="BF25" s="686"/>
      <c r="BG25" s="608" t="s">
        <v>235</v>
      </c>
      <c r="BH25" s="609"/>
      <c r="BI25" s="609"/>
      <c r="BJ25" s="609"/>
      <c r="BK25" s="609"/>
      <c r="BL25" s="609"/>
      <c r="BM25" s="609"/>
      <c r="BN25" s="610"/>
      <c r="BO25" s="646" t="s">
        <v>141</v>
      </c>
      <c r="BP25" s="646"/>
      <c r="BQ25" s="646"/>
      <c r="BR25" s="646"/>
      <c r="BS25" s="647" t="s">
        <v>235</v>
      </c>
      <c r="BT25" s="647"/>
      <c r="BU25" s="647"/>
      <c r="BV25" s="647"/>
      <c r="BW25" s="647"/>
      <c r="BX25" s="647"/>
      <c r="BY25" s="647"/>
      <c r="BZ25" s="647"/>
      <c r="CA25" s="647"/>
      <c r="CB25" s="687"/>
      <c r="CD25" s="605" t="s">
        <v>295</v>
      </c>
      <c r="CE25" s="606"/>
      <c r="CF25" s="606"/>
      <c r="CG25" s="606"/>
      <c r="CH25" s="606"/>
      <c r="CI25" s="606"/>
      <c r="CJ25" s="606"/>
      <c r="CK25" s="606"/>
      <c r="CL25" s="606"/>
      <c r="CM25" s="606"/>
      <c r="CN25" s="606"/>
      <c r="CO25" s="606"/>
      <c r="CP25" s="606"/>
      <c r="CQ25" s="607"/>
      <c r="CR25" s="608">
        <v>541751</v>
      </c>
      <c r="CS25" s="621"/>
      <c r="CT25" s="621"/>
      <c r="CU25" s="621"/>
      <c r="CV25" s="621"/>
      <c r="CW25" s="621"/>
      <c r="CX25" s="621"/>
      <c r="CY25" s="622"/>
      <c r="CZ25" s="611">
        <v>17.600000000000001</v>
      </c>
      <c r="DA25" s="623"/>
      <c r="DB25" s="623"/>
      <c r="DC25" s="624"/>
      <c r="DD25" s="614">
        <v>511150</v>
      </c>
      <c r="DE25" s="621"/>
      <c r="DF25" s="621"/>
      <c r="DG25" s="621"/>
      <c r="DH25" s="621"/>
      <c r="DI25" s="621"/>
      <c r="DJ25" s="621"/>
      <c r="DK25" s="622"/>
      <c r="DL25" s="614">
        <v>511150</v>
      </c>
      <c r="DM25" s="621"/>
      <c r="DN25" s="621"/>
      <c r="DO25" s="621"/>
      <c r="DP25" s="621"/>
      <c r="DQ25" s="621"/>
      <c r="DR25" s="621"/>
      <c r="DS25" s="621"/>
      <c r="DT25" s="621"/>
      <c r="DU25" s="621"/>
      <c r="DV25" s="622"/>
      <c r="DW25" s="611">
        <v>25.6</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v>509</v>
      </c>
      <c r="S26" s="609"/>
      <c r="T26" s="609"/>
      <c r="U26" s="609"/>
      <c r="V26" s="609"/>
      <c r="W26" s="609"/>
      <c r="X26" s="609"/>
      <c r="Y26" s="610"/>
      <c r="Z26" s="646">
        <v>0</v>
      </c>
      <c r="AA26" s="646"/>
      <c r="AB26" s="646"/>
      <c r="AC26" s="646"/>
      <c r="AD26" s="647">
        <v>509</v>
      </c>
      <c r="AE26" s="647"/>
      <c r="AF26" s="647"/>
      <c r="AG26" s="647"/>
      <c r="AH26" s="647"/>
      <c r="AI26" s="647"/>
      <c r="AJ26" s="647"/>
      <c r="AK26" s="647"/>
      <c r="AL26" s="611">
        <v>0</v>
      </c>
      <c r="AM26" s="612"/>
      <c r="AN26" s="612"/>
      <c r="AO26" s="648"/>
      <c r="AP26" s="605" t="s">
        <v>297</v>
      </c>
      <c r="AQ26" s="685"/>
      <c r="AR26" s="685"/>
      <c r="AS26" s="685"/>
      <c r="AT26" s="685"/>
      <c r="AU26" s="685"/>
      <c r="AV26" s="685"/>
      <c r="AW26" s="685"/>
      <c r="AX26" s="685"/>
      <c r="AY26" s="685"/>
      <c r="AZ26" s="685"/>
      <c r="BA26" s="685"/>
      <c r="BB26" s="685"/>
      <c r="BC26" s="685"/>
      <c r="BD26" s="685"/>
      <c r="BE26" s="685"/>
      <c r="BF26" s="686"/>
      <c r="BG26" s="608" t="s">
        <v>235</v>
      </c>
      <c r="BH26" s="609"/>
      <c r="BI26" s="609"/>
      <c r="BJ26" s="609"/>
      <c r="BK26" s="609"/>
      <c r="BL26" s="609"/>
      <c r="BM26" s="609"/>
      <c r="BN26" s="610"/>
      <c r="BO26" s="646" t="s">
        <v>235</v>
      </c>
      <c r="BP26" s="646"/>
      <c r="BQ26" s="646"/>
      <c r="BR26" s="646"/>
      <c r="BS26" s="647" t="s">
        <v>141</v>
      </c>
      <c r="BT26" s="647"/>
      <c r="BU26" s="647"/>
      <c r="BV26" s="647"/>
      <c r="BW26" s="647"/>
      <c r="BX26" s="647"/>
      <c r="BY26" s="647"/>
      <c r="BZ26" s="647"/>
      <c r="CA26" s="647"/>
      <c r="CB26" s="687"/>
      <c r="CD26" s="605" t="s">
        <v>298</v>
      </c>
      <c r="CE26" s="606"/>
      <c r="CF26" s="606"/>
      <c r="CG26" s="606"/>
      <c r="CH26" s="606"/>
      <c r="CI26" s="606"/>
      <c r="CJ26" s="606"/>
      <c r="CK26" s="606"/>
      <c r="CL26" s="606"/>
      <c r="CM26" s="606"/>
      <c r="CN26" s="606"/>
      <c r="CO26" s="606"/>
      <c r="CP26" s="606"/>
      <c r="CQ26" s="607"/>
      <c r="CR26" s="608">
        <v>297549</v>
      </c>
      <c r="CS26" s="609"/>
      <c r="CT26" s="609"/>
      <c r="CU26" s="609"/>
      <c r="CV26" s="609"/>
      <c r="CW26" s="609"/>
      <c r="CX26" s="609"/>
      <c r="CY26" s="610"/>
      <c r="CZ26" s="611">
        <v>9.6</v>
      </c>
      <c r="DA26" s="623"/>
      <c r="DB26" s="623"/>
      <c r="DC26" s="624"/>
      <c r="DD26" s="614">
        <v>284196</v>
      </c>
      <c r="DE26" s="609"/>
      <c r="DF26" s="609"/>
      <c r="DG26" s="609"/>
      <c r="DH26" s="609"/>
      <c r="DI26" s="609"/>
      <c r="DJ26" s="609"/>
      <c r="DK26" s="610"/>
      <c r="DL26" s="614" t="s">
        <v>141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820</v>
      </c>
      <c r="S27" s="609"/>
      <c r="T27" s="609"/>
      <c r="U27" s="609"/>
      <c r="V27" s="609"/>
      <c r="W27" s="609"/>
      <c r="X27" s="609"/>
      <c r="Y27" s="610"/>
      <c r="Z27" s="646">
        <v>0</v>
      </c>
      <c r="AA27" s="646"/>
      <c r="AB27" s="646"/>
      <c r="AC27" s="646"/>
      <c r="AD27" s="647" t="s">
        <v>235</v>
      </c>
      <c r="AE27" s="647"/>
      <c r="AF27" s="647"/>
      <c r="AG27" s="647"/>
      <c r="AH27" s="647"/>
      <c r="AI27" s="647"/>
      <c r="AJ27" s="647"/>
      <c r="AK27" s="647"/>
      <c r="AL27" s="611" t="s">
        <v>235</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256245</v>
      </c>
      <c r="BH27" s="609"/>
      <c r="BI27" s="609"/>
      <c r="BJ27" s="609"/>
      <c r="BK27" s="609"/>
      <c r="BL27" s="609"/>
      <c r="BM27" s="609"/>
      <c r="BN27" s="610"/>
      <c r="BO27" s="646">
        <v>100</v>
      </c>
      <c r="BP27" s="646"/>
      <c r="BQ27" s="646"/>
      <c r="BR27" s="646"/>
      <c r="BS27" s="647" t="s">
        <v>235</v>
      </c>
      <c r="BT27" s="647"/>
      <c r="BU27" s="647"/>
      <c r="BV27" s="647"/>
      <c r="BW27" s="647"/>
      <c r="BX27" s="647"/>
      <c r="BY27" s="647"/>
      <c r="BZ27" s="647"/>
      <c r="CA27" s="647"/>
      <c r="CB27" s="687"/>
      <c r="CD27" s="605" t="s">
        <v>301</v>
      </c>
      <c r="CE27" s="606"/>
      <c r="CF27" s="606"/>
      <c r="CG27" s="606"/>
      <c r="CH27" s="606"/>
      <c r="CI27" s="606"/>
      <c r="CJ27" s="606"/>
      <c r="CK27" s="606"/>
      <c r="CL27" s="606"/>
      <c r="CM27" s="606"/>
      <c r="CN27" s="606"/>
      <c r="CO27" s="606"/>
      <c r="CP27" s="606"/>
      <c r="CQ27" s="607"/>
      <c r="CR27" s="608">
        <v>196827</v>
      </c>
      <c r="CS27" s="621"/>
      <c r="CT27" s="621"/>
      <c r="CU27" s="621"/>
      <c r="CV27" s="621"/>
      <c r="CW27" s="621"/>
      <c r="CX27" s="621"/>
      <c r="CY27" s="622"/>
      <c r="CZ27" s="611">
        <v>6.4</v>
      </c>
      <c r="DA27" s="623"/>
      <c r="DB27" s="623"/>
      <c r="DC27" s="624"/>
      <c r="DD27" s="614">
        <v>48170</v>
      </c>
      <c r="DE27" s="621"/>
      <c r="DF27" s="621"/>
      <c r="DG27" s="621"/>
      <c r="DH27" s="621"/>
      <c r="DI27" s="621"/>
      <c r="DJ27" s="621"/>
      <c r="DK27" s="622"/>
      <c r="DL27" s="614">
        <v>37371</v>
      </c>
      <c r="DM27" s="621"/>
      <c r="DN27" s="621"/>
      <c r="DO27" s="621"/>
      <c r="DP27" s="621"/>
      <c r="DQ27" s="621"/>
      <c r="DR27" s="621"/>
      <c r="DS27" s="621"/>
      <c r="DT27" s="621"/>
      <c r="DU27" s="621"/>
      <c r="DV27" s="622"/>
      <c r="DW27" s="611">
        <v>1.9</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32517</v>
      </c>
      <c r="S28" s="609"/>
      <c r="T28" s="609"/>
      <c r="U28" s="609"/>
      <c r="V28" s="609"/>
      <c r="W28" s="609"/>
      <c r="X28" s="609"/>
      <c r="Y28" s="610"/>
      <c r="Z28" s="646">
        <v>1</v>
      </c>
      <c r="AA28" s="646"/>
      <c r="AB28" s="646"/>
      <c r="AC28" s="646"/>
      <c r="AD28" s="647" t="s">
        <v>235</v>
      </c>
      <c r="AE28" s="647"/>
      <c r="AF28" s="647"/>
      <c r="AG28" s="647"/>
      <c r="AH28" s="647"/>
      <c r="AI28" s="647"/>
      <c r="AJ28" s="647"/>
      <c r="AK28" s="647"/>
      <c r="AL28" s="611" t="s">
        <v>235</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271781</v>
      </c>
      <c r="CS28" s="609"/>
      <c r="CT28" s="609"/>
      <c r="CU28" s="609"/>
      <c r="CV28" s="609"/>
      <c r="CW28" s="609"/>
      <c r="CX28" s="609"/>
      <c r="CY28" s="610"/>
      <c r="CZ28" s="611">
        <v>8.8000000000000007</v>
      </c>
      <c r="DA28" s="623"/>
      <c r="DB28" s="623"/>
      <c r="DC28" s="624"/>
      <c r="DD28" s="614">
        <v>271781</v>
      </c>
      <c r="DE28" s="609"/>
      <c r="DF28" s="609"/>
      <c r="DG28" s="609"/>
      <c r="DH28" s="609"/>
      <c r="DI28" s="609"/>
      <c r="DJ28" s="609"/>
      <c r="DK28" s="610"/>
      <c r="DL28" s="614">
        <v>271781</v>
      </c>
      <c r="DM28" s="609"/>
      <c r="DN28" s="609"/>
      <c r="DO28" s="609"/>
      <c r="DP28" s="609"/>
      <c r="DQ28" s="609"/>
      <c r="DR28" s="609"/>
      <c r="DS28" s="609"/>
      <c r="DT28" s="609"/>
      <c r="DU28" s="609"/>
      <c r="DV28" s="610"/>
      <c r="DW28" s="611">
        <v>13.6</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2682</v>
      </c>
      <c r="S29" s="609"/>
      <c r="T29" s="609"/>
      <c r="U29" s="609"/>
      <c r="V29" s="609"/>
      <c r="W29" s="609"/>
      <c r="X29" s="609"/>
      <c r="Y29" s="610"/>
      <c r="Z29" s="646">
        <v>0.1</v>
      </c>
      <c r="AA29" s="646"/>
      <c r="AB29" s="646"/>
      <c r="AC29" s="646"/>
      <c r="AD29" s="647" t="s">
        <v>235</v>
      </c>
      <c r="AE29" s="647"/>
      <c r="AF29" s="647"/>
      <c r="AG29" s="647"/>
      <c r="AH29" s="647"/>
      <c r="AI29" s="647"/>
      <c r="AJ29" s="647"/>
      <c r="AK29" s="647"/>
      <c r="AL29" s="611" t="s">
        <v>235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305</v>
      </c>
      <c r="CE29" s="628"/>
      <c r="CF29" s="605" t="s">
        <v>306</v>
      </c>
      <c r="CG29" s="606"/>
      <c r="CH29" s="606"/>
      <c r="CI29" s="606"/>
      <c r="CJ29" s="606"/>
      <c r="CK29" s="606"/>
      <c r="CL29" s="606"/>
      <c r="CM29" s="606"/>
      <c r="CN29" s="606"/>
      <c r="CO29" s="606"/>
      <c r="CP29" s="606"/>
      <c r="CQ29" s="607"/>
      <c r="CR29" s="608">
        <v>271781</v>
      </c>
      <c r="CS29" s="621"/>
      <c r="CT29" s="621"/>
      <c r="CU29" s="621"/>
      <c r="CV29" s="621"/>
      <c r="CW29" s="621"/>
      <c r="CX29" s="621"/>
      <c r="CY29" s="622"/>
      <c r="CZ29" s="611">
        <v>8.8000000000000007</v>
      </c>
      <c r="DA29" s="623"/>
      <c r="DB29" s="623"/>
      <c r="DC29" s="624"/>
      <c r="DD29" s="614">
        <v>271781</v>
      </c>
      <c r="DE29" s="621"/>
      <c r="DF29" s="621"/>
      <c r="DG29" s="621"/>
      <c r="DH29" s="621"/>
      <c r="DI29" s="621"/>
      <c r="DJ29" s="621"/>
      <c r="DK29" s="622"/>
      <c r="DL29" s="614">
        <v>271781</v>
      </c>
      <c r="DM29" s="621"/>
      <c r="DN29" s="621"/>
      <c r="DO29" s="621"/>
      <c r="DP29" s="621"/>
      <c r="DQ29" s="621"/>
      <c r="DR29" s="621"/>
      <c r="DS29" s="621"/>
      <c r="DT29" s="621"/>
      <c r="DU29" s="621"/>
      <c r="DV29" s="622"/>
      <c r="DW29" s="611">
        <v>13.6</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308438</v>
      </c>
      <c r="S30" s="609"/>
      <c r="T30" s="609"/>
      <c r="U30" s="609"/>
      <c r="V30" s="609"/>
      <c r="W30" s="609"/>
      <c r="X30" s="609"/>
      <c r="Y30" s="610"/>
      <c r="Z30" s="646">
        <v>9.4</v>
      </c>
      <c r="AA30" s="646"/>
      <c r="AB30" s="646"/>
      <c r="AC30" s="646"/>
      <c r="AD30" s="647" t="s">
        <v>235</v>
      </c>
      <c r="AE30" s="647"/>
      <c r="AF30" s="647"/>
      <c r="AG30" s="647"/>
      <c r="AH30" s="647"/>
      <c r="AI30" s="647"/>
      <c r="AJ30" s="647"/>
      <c r="AK30" s="647"/>
      <c r="AL30" s="611" t="s">
        <v>235</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308</v>
      </c>
      <c r="BH30" s="678"/>
      <c r="BI30" s="678"/>
      <c r="BJ30" s="678"/>
      <c r="BK30" s="678"/>
      <c r="BL30" s="678"/>
      <c r="BM30" s="678"/>
      <c r="BN30" s="678"/>
      <c r="BO30" s="678"/>
      <c r="BP30" s="678"/>
      <c r="BQ30" s="679"/>
      <c r="BR30" s="660" t="s">
        <v>309</v>
      </c>
      <c r="BS30" s="678"/>
      <c r="BT30" s="678"/>
      <c r="BU30" s="678"/>
      <c r="BV30" s="678"/>
      <c r="BW30" s="678"/>
      <c r="BX30" s="678"/>
      <c r="BY30" s="678"/>
      <c r="BZ30" s="678"/>
      <c r="CA30" s="678"/>
      <c r="CB30" s="679"/>
      <c r="CD30" s="629"/>
      <c r="CE30" s="630"/>
      <c r="CF30" s="605" t="s">
        <v>310</v>
      </c>
      <c r="CG30" s="606"/>
      <c r="CH30" s="606"/>
      <c r="CI30" s="606"/>
      <c r="CJ30" s="606"/>
      <c r="CK30" s="606"/>
      <c r="CL30" s="606"/>
      <c r="CM30" s="606"/>
      <c r="CN30" s="606"/>
      <c r="CO30" s="606"/>
      <c r="CP30" s="606"/>
      <c r="CQ30" s="607"/>
      <c r="CR30" s="608">
        <v>266333</v>
      </c>
      <c r="CS30" s="609"/>
      <c r="CT30" s="609"/>
      <c r="CU30" s="609"/>
      <c r="CV30" s="609"/>
      <c r="CW30" s="609"/>
      <c r="CX30" s="609"/>
      <c r="CY30" s="610"/>
      <c r="CZ30" s="611">
        <v>8.6</v>
      </c>
      <c r="DA30" s="623"/>
      <c r="DB30" s="623"/>
      <c r="DC30" s="624"/>
      <c r="DD30" s="614">
        <v>266333</v>
      </c>
      <c r="DE30" s="609"/>
      <c r="DF30" s="609"/>
      <c r="DG30" s="609"/>
      <c r="DH30" s="609"/>
      <c r="DI30" s="609"/>
      <c r="DJ30" s="609"/>
      <c r="DK30" s="610"/>
      <c r="DL30" s="614">
        <v>266333</v>
      </c>
      <c r="DM30" s="609"/>
      <c r="DN30" s="609"/>
      <c r="DO30" s="609"/>
      <c r="DP30" s="609"/>
      <c r="DQ30" s="609"/>
      <c r="DR30" s="609"/>
      <c r="DS30" s="609"/>
      <c r="DT30" s="609"/>
      <c r="DU30" s="609"/>
      <c r="DV30" s="610"/>
      <c r="DW30" s="611">
        <v>13.3</v>
      </c>
      <c r="DX30" s="623"/>
      <c r="DY30" s="623"/>
      <c r="DZ30" s="623"/>
      <c r="EA30" s="623"/>
      <c r="EB30" s="623"/>
      <c r="EC30" s="635"/>
    </row>
    <row r="31" spans="2:133" ht="11.25" customHeight="1" x14ac:dyDescent="0.15">
      <c r="B31" s="675" t="s">
        <v>311</v>
      </c>
      <c r="C31" s="676"/>
      <c r="D31" s="676"/>
      <c r="E31" s="676"/>
      <c r="F31" s="676"/>
      <c r="G31" s="676"/>
      <c r="H31" s="676"/>
      <c r="I31" s="676"/>
      <c r="J31" s="676"/>
      <c r="K31" s="676"/>
      <c r="L31" s="676"/>
      <c r="M31" s="676"/>
      <c r="N31" s="676"/>
      <c r="O31" s="676"/>
      <c r="P31" s="676"/>
      <c r="Q31" s="677"/>
      <c r="R31" s="608" t="s">
        <v>235</v>
      </c>
      <c r="S31" s="609"/>
      <c r="T31" s="609"/>
      <c r="U31" s="609"/>
      <c r="V31" s="609"/>
      <c r="W31" s="609"/>
      <c r="X31" s="609"/>
      <c r="Y31" s="610"/>
      <c r="Z31" s="646" t="s">
        <v>131</v>
      </c>
      <c r="AA31" s="646"/>
      <c r="AB31" s="646"/>
      <c r="AC31" s="646"/>
      <c r="AD31" s="647" t="s">
        <v>235</v>
      </c>
      <c r="AE31" s="647"/>
      <c r="AF31" s="647"/>
      <c r="AG31" s="647"/>
      <c r="AH31" s="647"/>
      <c r="AI31" s="647"/>
      <c r="AJ31" s="647"/>
      <c r="AK31" s="647"/>
      <c r="AL31" s="611" t="s">
        <v>235</v>
      </c>
      <c r="AM31" s="612"/>
      <c r="AN31" s="612"/>
      <c r="AO31" s="648"/>
      <c r="AP31" s="680" t="s">
        <v>312</v>
      </c>
      <c r="AQ31" s="681"/>
      <c r="AR31" s="681"/>
      <c r="AS31" s="681"/>
      <c r="AT31" s="682" t="s">
        <v>313</v>
      </c>
      <c r="AU31" s="212"/>
      <c r="AV31" s="212"/>
      <c r="AW31" s="212"/>
      <c r="AX31" s="666" t="s">
        <v>189</v>
      </c>
      <c r="AY31" s="667"/>
      <c r="AZ31" s="667"/>
      <c r="BA31" s="667"/>
      <c r="BB31" s="667"/>
      <c r="BC31" s="667"/>
      <c r="BD31" s="667"/>
      <c r="BE31" s="667"/>
      <c r="BF31" s="668"/>
      <c r="BG31" s="670">
        <v>99.6</v>
      </c>
      <c r="BH31" s="671"/>
      <c r="BI31" s="671"/>
      <c r="BJ31" s="671"/>
      <c r="BK31" s="671"/>
      <c r="BL31" s="671"/>
      <c r="BM31" s="672">
        <v>97.4</v>
      </c>
      <c r="BN31" s="671"/>
      <c r="BO31" s="671"/>
      <c r="BP31" s="671"/>
      <c r="BQ31" s="673"/>
      <c r="BR31" s="670">
        <v>99.4</v>
      </c>
      <c r="BS31" s="671"/>
      <c r="BT31" s="671"/>
      <c r="BU31" s="671"/>
      <c r="BV31" s="671"/>
      <c r="BW31" s="671"/>
      <c r="BX31" s="672">
        <v>97.3</v>
      </c>
      <c r="BY31" s="671"/>
      <c r="BZ31" s="671"/>
      <c r="CA31" s="671"/>
      <c r="CB31" s="673"/>
      <c r="CD31" s="629"/>
      <c r="CE31" s="630"/>
      <c r="CF31" s="605" t="s">
        <v>314</v>
      </c>
      <c r="CG31" s="606"/>
      <c r="CH31" s="606"/>
      <c r="CI31" s="606"/>
      <c r="CJ31" s="606"/>
      <c r="CK31" s="606"/>
      <c r="CL31" s="606"/>
      <c r="CM31" s="606"/>
      <c r="CN31" s="606"/>
      <c r="CO31" s="606"/>
      <c r="CP31" s="606"/>
      <c r="CQ31" s="607"/>
      <c r="CR31" s="608">
        <v>5448</v>
      </c>
      <c r="CS31" s="621"/>
      <c r="CT31" s="621"/>
      <c r="CU31" s="621"/>
      <c r="CV31" s="621"/>
      <c r="CW31" s="621"/>
      <c r="CX31" s="621"/>
      <c r="CY31" s="622"/>
      <c r="CZ31" s="611">
        <v>0.2</v>
      </c>
      <c r="DA31" s="623"/>
      <c r="DB31" s="623"/>
      <c r="DC31" s="624"/>
      <c r="DD31" s="614">
        <v>5448</v>
      </c>
      <c r="DE31" s="621"/>
      <c r="DF31" s="621"/>
      <c r="DG31" s="621"/>
      <c r="DH31" s="621"/>
      <c r="DI31" s="621"/>
      <c r="DJ31" s="621"/>
      <c r="DK31" s="622"/>
      <c r="DL31" s="614">
        <v>5448</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177151</v>
      </c>
      <c r="S32" s="609"/>
      <c r="T32" s="609"/>
      <c r="U32" s="609"/>
      <c r="V32" s="609"/>
      <c r="W32" s="609"/>
      <c r="X32" s="609"/>
      <c r="Y32" s="610"/>
      <c r="Z32" s="646">
        <v>5.4</v>
      </c>
      <c r="AA32" s="646"/>
      <c r="AB32" s="646"/>
      <c r="AC32" s="646"/>
      <c r="AD32" s="647" t="s">
        <v>235</v>
      </c>
      <c r="AE32" s="647"/>
      <c r="AF32" s="647"/>
      <c r="AG32" s="647"/>
      <c r="AH32" s="647"/>
      <c r="AI32" s="647"/>
      <c r="AJ32" s="647"/>
      <c r="AK32" s="647"/>
      <c r="AL32" s="611" t="s">
        <v>235</v>
      </c>
      <c r="AM32" s="612"/>
      <c r="AN32" s="612"/>
      <c r="AO32" s="648"/>
      <c r="AP32" s="649"/>
      <c r="AQ32" s="650"/>
      <c r="AR32" s="650"/>
      <c r="AS32" s="650"/>
      <c r="AT32" s="683"/>
      <c r="AU32" s="208" t="s">
        <v>316</v>
      </c>
      <c r="AX32" s="605" t="s">
        <v>317</v>
      </c>
      <c r="AY32" s="606"/>
      <c r="AZ32" s="606"/>
      <c r="BA32" s="606"/>
      <c r="BB32" s="606"/>
      <c r="BC32" s="606"/>
      <c r="BD32" s="606"/>
      <c r="BE32" s="606"/>
      <c r="BF32" s="607"/>
      <c r="BG32" s="674">
        <v>100</v>
      </c>
      <c r="BH32" s="621"/>
      <c r="BI32" s="621"/>
      <c r="BJ32" s="621"/>
      <c r="BK32" s="621"/>
      <c r="BL32" s="621"/>
      <c r="BM32" s="612">
        <v>97.9</v>
      </c>
      <c r="BN32" s="621"/>
      <c r="BO32" s="621"/>
      <c r="BP32" s="621"/>
      <c r="BQ32" s="644"/>
      <c r="BR32" s="674">
        <v>99.5</v>
      </c>
      <c r="BS32" s="621"/>
      <c r="BT32" s="621"/>
      <c r="BU32" s="621"/>
      <c r="BV32" s="621"/>
      <c r="BW32" s="621"/>
      <c r="BX32" s="612">
        <v>97.4</v>
      </c>
      <c r="BY32" s="621"/>
      <c r="BZ32" s="621"/>
      <c r="CA32" s="621"/>
      <c r="CB32" s="644"/>
      <c r="CD32" s="631"/>
      <c r="CE32" s="632"/>
      <c r="CF32" s="605" t="s">
        <v>318</v>
      </c>
      <c r="CG32" s="606"/>
      <c r="CH32" s="606"/>
      <c r="CI32" s="606"/>
      <c r="CJ32" s="606"/>
      <c r="CK32" s="606"/>
      <c r="CL32" s="606"/>
      <c r="CM32" s="606"/>
      <c r="CN32" s="606"/>
      <c r="CO32" s="606"/>
      <c r="CP32" s="606"/>
      <c r="CQ32" s="607"/>
      <c r="CR32" s="608" t="s">
        <v>131</v>
      </c>
      <c r="CS32" s="609"/>
      <c r="CT32" s="609"/>
      <c r="CU32" s="609"/>
      <c r="CV32" s="609"/>
      <c r="CW32" s="609"/>
      <c r="CX32" s="609"/>
      <c r="CY32" s="610"/>
      <c r="CZ32" s="611" t="s">
        <v>141</v>
      </c>
      <c r="DA32" s="623"/>
      <c r="DB32" s="623"/>
      <c r="DC32" s="624"/>
      <c r="DD32" s="614" t="s">
        <v>235</v>
      </c>
      <c r="DE32" s="609"/>
      <c r="DF32" s="609"/>
      <c r="DG32" s="609"/>
      <c r="DH32" s="609"/>
      <c r="DI32" s="609"/>
      <c r="DJ32" s="609"/>
      <c r="DK32" s="610"/>
      <c r="DL32" s="614" t="s">
        <v>235</v>
      </c>
      <c r="DM32" s="609"/>
      <c r="DN32" s="609"/>
      <c r="DO32" s="609"/>
      <c r="DP32" s="609"/>
      <c r="DQ32" s="609"/>
      <c r="DR32" s="609"/>
      <c r="DS32" s="609"/>
      <c r="DT32" s="609"/>
      <c r="DU32" s="609"/>
      <c r="DV32" s="610"/>
      <c r="DW32" s="611" t="s">
        <v>235</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15687</v>
      </c>
      <c r="S33" s="609"/>
      <c r="T33" s="609"/>
      <c r="U33" s="609"/>
      <c r="V33" s="609"/>
      <c r="W33" s="609"/>
      <c r="X33" s="609"/>
      <c r="Y33" s="610"/>
      <c r="Z33" s="646">
        <v>0.5</v>
      </c>
      <c r="AA33" s="646"/>
      <c r="AB33" s="646"/>
      <c r="AC33" s="646"/>
      <c r="AD33" s="647" t="s">
        <v>141</v>
      </c>
      <c r="AE33" s="647"/>
      <c r="AF33" s="647"/>
      <c r="AG33" s="647"/>
      <c r="AH33" s="647"/>
      <c r="AI33" s="647"/>
      <c r="AJ33" s="647"/>
      <c r="AK33" s="647"/>
      <c r="AL33" s="611" t="s">
        <v>235</v>
      </c>
      <c r="AM33" s="612"/>
      <c r="AN33" s="612"/>
      <c r="AO33" s="648"/>
      <c r="AP33" s="651"/>
      <c r="AQ33" s="652"/>
      <c r="AR33" s="652"/>
      <c r="AS33" s="652"/>
      <c r="AT33" s="684"/>
      <c r="AU33" s="213"/>
      <c r="AV33" s="213"/>
      <c r="AW33" s="213"/>
      <c r="AX33" s="589" t="s">
        <v>320</v>
      </c>
      <c r="AY33" s="590"/>
      <c r="AZ33" s="590"/>
      <c r="BA33" s="590"/>
      <c r="BB33" s="590"/>
      <c r="BC33" s="590"/>
      <c r="BD33" s="590"/>
      <c r="BE33" s="590"/>
      <c r="BF33" s="591"/>
      <c r="BG33" s="669">
        <v>99.4</v>
      </c>
      <c r="BH33" s="593"/>
      <c r="BI33" s="593"/>
      <c r="BJ33" s="593"/>
      <c r="BK33" s="593"/>
      <c r="BL33" s="593"/>
      <c r="BM33" s="639">
        <v>97.2</v>
      </c>
      <c r="BN33" s="593"/>
      <c r="BO33" s="593"/>
      <c r="BP33" s="593"/>
      <c r="BQ33" s="656"/>
      <c r="BR33" s="669">
        <v>99.4</v>
      </c>
      <c r="BS33" s="593"/>
      <c r="BT33" s="593"/>
      <c r="BU33" s="593"/>
      <c r="BV33" s="593"/>
      <c r="BW33" s="593"/>
      <c r="BX33" s="639">
        <v>97.4</v>
      </c>
      <c r="BY33" s="593"/>
      <c r="BZ33" s="593"/>
      <c r="CA33" s="593"/>
      <c r="CB33" s="656"/>
      <c r="CD33" s="605" t="s">
        <v>321</v>
      </c>
      <c r="CE33" s="606"/>
      <c r="CF33" s="606"/>
      <c r="CG33" s="606"/>
      <c r="CH33" s="606"/>
      <c r="CI33" s="606"/>
      <c r="CJ33" s="606"/>
      <c r="CK33" s="606"/>
      <c r="CL33" s="606"/>
      <c r="CM33" s="606"/>
      <c r="CN33" s="606"/>
      <c r="CO33" s="606"/>
      <c r="CP33" s="606"/>
      <c r="CQ33" s="607"/>
      <c r="CR33" s="608">
        <v>1342459</v>
      </c>
      <c r="CS33" s="621"/>
      <c r="CT33" s="621"/>
      <c r="CU33" s="621"/>
      <c r="CV33" s="621"/>
      <c r="CW33" s="621"/>
      <c r="CX33" s="621"/>
      <c r="CY33" s="622"/>
      <c r="CZ33" s="611">
        <v>43.5</v>
      </c>
      <c r="DA33" s="623"/>
      <c r="DB33" s="623"/>
      <c r="DC33" s="624"/>
      <c r="DD33" s="614">
        <v>1023992</v>
      </c>
      <c r="DE33" s="621"/>
      <c r="DF33" s="621"/>
      <c r="DG33" s="621"/>
      <c r="DH33" s="621"/>
      <c r="DI33" s="621"/>
      <c r="DJ33" s="621"/>
      <c r="DK33" s="622"/>
      <c r="DL33" s="614">
        <v>728131</v>
      </c>
      <c r="DM33" s="621"/>
      <c r="DN33" s="621"/>
      <c r="DO33" s="621"/>
      <c r="DP33" s="621"/>
      <c r="DQ33" s="621"/>
      <c r="DR33" s="621"/>
      <c r="DS33" s="621"/>
      <c r="DT33" s="621"/>
      <c r="DU33" s="621"/>
      <c r="DV33" s="622"/>
      <c r="DW33" s="611">
        <v>36.4</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54750</v>
      </c>
      <c r="S34" s="609"/>
      <c r="T34" s="609"/>
      <c r="U34" s="609"/>
      <c r="V34" s="609"/>
      <c r="W34" s="609"/>
      <c r="X34" s="609"/>
      <c r="Y34" s="610"/>
      <c r="Z34" s="646">
        <v>1.7</v>
      </c>
      <c r="AA34" s="646"/>
      <c r="AB34" s="646"/>
      <c r="AC34" s="646"/>
      <c r="AD34" s="647" t="s">
        <v>235</v>
      </c>
      <c r="AE34" s="647"/>
      <c r="AF34" s="647"/>
      <c r="AG34" s="647"/>
      <c r="AH34" s="647"/>
      <c r="AI34" s="647"/>
      <c r="AJ34" s="647"/>
      <c r="AK34" s="647"/>
      <c r="AL34" s="611" t="s">
        <v>131</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323</v>
      </c>
      <c r="CE34" s="606"/>
      <c r="CF34" s="606"/>
      <c r="CG34" s="606"/>
      <c r="CH34" s="606"/>
      <c r="CI34" s="606"/>
      <c r="CJ34" s="606"/>
      <c r="CK34" s="606"/>
      <c r="CL34" s="606"/>
      <c r="CM34" s="606"/>
      <c r="CN34" s="606"/>
      <c r="CO34" s="606"/>
      <c r="CP34" s="606"/>
      <c r="CQ34" s="607"/>
      <c r="CR34" s="608">
        <v>441411</v>
      </c>
      <c r="CS34" s="609"/>
      <c r="CT34" s="609"/>
      <c r="CU34" s="609"/>
      <c r="CV34" s="609"/>
      <c r="CW34" s="609"/>
      <c r="CX34" s="609"/>
      <c r="CY34" s="610"/>
      <c r="CZ34" s="611">
        <v>14.3</v>
      </c>
      <c r="DA34" s="623"/>
      <c r="DB34" s="623"/>
      <c r="DC34" s="624"/>
      <c r="DD34" s="614">
        <v>342707</v>
      </c>
      <c r="DE34" s="609"/>
      <c r="DF34" s="609"/>
      <c r="DG34" s="609"/>
      <c r="DH34" s="609"/>
      <c r="DI34" s="609"/>
      <c r="DJ34" s="609"/>
      <c r="DK34" s="610"/>
      <c r="DL34" s="614">
        <v>306835</v>
      </c>
      <c r="DM34" s="609"/>
      <c r="DN34" s="609"/>
      <c r="DO34" s="609"/>
      <c r="DP34" s="609"/>
      <c r="DQ34" s="609"/>
      <c r="DR34" s="609"/>
      <c r="DS34" s="609"/>
      <c r="DT34" s="609"/>
      <c r="DU34" s="609"/>
      <c r="DV34" s="610"/>
      <c r="DW34" s="611">
        <v>15.4</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67422</v>
      </c>
      <c r="S35" s="609"/>
      <c r="T35" s="609"/>
      <c r="U35" s="609"/>
      <c r="V35" s="609"/>
      <c r="W35" s="609"/>
      <c r="X35" s="609"/>
      <c r="Y35" s="610"/>
      <c r="Z35" s="646">
        <v>2.1</v>
      </c>
      <c r="AA35" s="646"/>
      <c r="AB35" s="646"/>
      <c r="AC35" s="646"/>
      <c r="AD35" s="647" t="s">
        <v>235</v>
      </c>
      <c r="AE35" s="647"/>
      <c r="AF35" s="647"/>
      <c r="AG35" s="647"/>
      <c r="AH35" s="647"/>
      <c r="AI35" s="647"/>
      <c r="AJ35" s="647"/>
      <c r="AK35" s="647"/>
      <c r="AL35" s="611" t="s">
        <v>235</v>
      </c>
      <c r="AM35" s="612"/>
      <c r="AN35" s="612"/>
      <c r="AO35" s="648"/>
      <c r="AP35" s="218"/>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68993</v>
      </c>
      <c r="CS35" s="621"/>
      <c r="CT35" s="621"/>
      <c r="CU35" s="621"/>
      <c r="CV35" s="621"/>
      <c r="CW35" s="621"/>
      <c r="CX35" s="621"/>
      <c r="CY35" s="622"/>
      <c r="CZ35" s="611">
        <v>2.2000000000000002</v>
      </c>
      <c r="DA35" s="623"/>
      <c r="DB35" s="623"/>
      <c r="DC35" s="624"/>
      <c r="DD35" s="614">
        <v>58113</v>
      </c>
      <c r="DE35" s="621"/>
      <c r="DF35" s="621"/>
      <c r="DG35" s="621"/>
      <c r="DH35" s="621"/>
      <c r="DI35" s="621"/>
      <c r="DJ35" s="621"/>
      <c r="DK35" s="622"/>
      <c r="DL35" s="614">
        <v>56172</v>
      </c>
      <c r="DM35" s="621"/>
      <c r="DN35" s="621"/>
      <c r="DO35" s="621"/>
      <c r="DP35" s="621"/>
      <c r="DQ35" s="621"/>
      <c r="DR35" s="621"/>
      <c r="DS35" s="621"/>
      <c r="DT35" s="621"/>
      <c r="DU35" s="621"/>
      <c r="DV35" s="622"/>
      <c r="DW35" s="611">
        <v>2.8</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44948</v>
      </c>
      <c r="S36" s="609"/>
      <c r="T36" s="609"/>
      <c r="U36" s="609"/>
      <c r="V36" s="609"/>
      <c r="W36" s="609"/>
      <c r="X36" s="609"/>
      <c r="Y36" s="610"/>
      <c r="Z36" s="646">
        <v>1.4</v>
      </c>
      <c r="AA36" s="646"/>
      <c r="AB36" s="646"/>
      <c r="AC36" s="646"/>
      <c r="AD36" s="647" t="s">
        <v>235</v>
      </c>
      <c r="AE36" s="647"/>
      <c r="AF36" s="647"/>
      <c r="AG36" s="647"/>
      <c r="AH36" s="647"/>
      <c r="AI36" s="647"/>
      <c r="AJ36" s="647"/>
      <c r="AK36" s="647"/>
      <c r="AL36" s="611" t="s">
        <v>235</v>
      </c>
      <c r="AM36" s="612"/>
      <c r="AN36" s="612"/>
      <c r="AO36" s="648"/>
      <c r="AP36" s="218"/>
      <c r="AQ36" s="657" t="s">
        <v>329</v>
      </c>
      <c r="AR36" s="658"/>
      <c r="AS36" s="658"/>
      <c r="AT36" s="658"/>
      <c r="AU36" s="658"/>
      <c r="AV36" s="658"/>
      <c r="AW36" s="658"/>
      <c r="AX36" s="658"/>
      <c r="AY36" s="659"/>
      <c r="AZ36" s="663">
        <v>396186</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5029</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316119</v>
      </c>
      <c r="CS36" s="609"/>
      <c r="CT36" s="609"/>
      <c r="CU36" s="609"/>
      <c r="CV36" s="609"/>
      <c r="CW36" s="609"/>
      <c r="CX36" s="609"/>
      <c r="CY36" s="610"/>
      <c r="CZ36" s="611">
        <v>10.199999999999999</v>
      </c>
      <c r="DA36" s="623"/>
      <c r="DB36" s="623"/>
      <c r="DC36" s="624"/>
      <c r="DD36" s="614">
        <v>199973</v>
      </c>
      <c r="DE36" s="609"/>
      <c r="DF36" s="609"/>
      <c r="DG36" s="609"/>
      <c r="DH36" s="609"/>
      <c r="DI36" s="609"/>
      <c r="DJ36" s="609"/>
      <c r="DK36" s="610"/>
      <c r="DL36" s="614">
        <v>173982</v>
      </c>
      <c r="DM36" s="609"/>
      <c r="DN36" s="609"/>
      <c r="DO36" s="609"/>
      <c r="DP36" s="609"/>
      <c r="DQ36" s="609"/>
      <c r="DR36" s="609"/>
      <c r="DS36" s="609"/>
      <c r="DT36" s="609"/>
      <c r="DU36" s="609"/>
      <c r="DV36" s="610"/>
      <c r="DW36" s="611">
        <v>8.6999999999999993</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74100</v>
      </c>
      <c r="S37" s="609"/>
      <c r="T37" s="609"/>
      <c r="U37" s="609"/>
      <c r="V37" s="609"/>
      <c r="W37" s="609"/>
      <c r="X37" s="609"/>
      <c r="Y37" s="610"/>
      <c r="Z37" s="646">
        <v>2.2999999999999998</v>
      </c>
      <c r="AA37" s="646"/>
      <c r="AB37" s="646"/>
      <c r="AC37" s="646"/>
      <c r="AD37" s="647">
        <v>4718</v>
      </c>
      <c r="AE37" s="647"/>
      <c r="AF37" s="647"/>
      <c r="AG37" s="647"/>
      <c r="AH37" s="647"/>
      <c r="AI37" s="647"/>
      <c r="AJ37" s="647"/>
      <c r="AK37" s="647"/>
      <c r="AL37" s="611">
        <v>0.2</v>
      </c>
      <c r="AM37" s="612"/>
      <c r="AN37" s="612"/>
      <c r="AO37" s="648"/>
      <c r="AQ37" s="641" t="s">
        <v>333</v>
      </c>
      <c r="AR37" s="642"/>
      <c r="AS37" s="642"/>
      <c r="AT37" s="642"/>
      <c r="AU37" s="642"/>
      <c r="AV37" s="642"/>
      <c r="AW37" s="642"/>
      <c r="AX37" s="642"/>
      <c r="AY37" s="643"/>
      <c r="AZ37" s="608">
        <v>153765</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941</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86935</v>
      </c>
      <c r="CS37" s="621"/>
      <c r="CT37" s="621"/>
      <c r="CU37" s="621"/>
      <c r="CV37" s="621"/>
      <c r="CW37" s="621"/>
      <c r="CX37" s="621"/>
      <c r="CY37" s="622"/>
      <c r="CZ37" s="611">
        <v>2.8</v>
      </c>
      <c r="DA37" s="623"/>
      <c r="DB37" s="623"/>
      <c r="DC37" s="624"/>
      <c r="DD37" s="614">
        <v>86935</v>
      </c>
      <c r="DE37" s="621"/>
      <c r="DF37" s="621"/>
      <c r="DG37" s="621"/>
      <c r="DH37" s="621"/>
      <c r="DI37" s="621"/>
      <c r="DJ37" s="621"/>
      <c r="DK37" s="622"/>
      <c r="DL37" s="614">
        <v>86935</v>
      </c>
      <c r="DM37" s="621"/>
      <c r="DN37" s="621"/>
      <c r="DO37" s="621"/>
      <c r="DP37" s="621"/>
      <c r="DQ37" s="621"/>
      <c r="DR37" s="621"/>
      <c r="DS37" s="621"/>
      <c r="DT37" s="621"/>
      <c r="DU37" s="621"/>
      <c r="DV37" s="622"/>
      <c r="DW37" s="611">
        <v>4.4000000000000004</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372900</v>
      </c>
      <c r="S38" s="609"/>
      <c r="T38" s="609"/>
      <c r="U38" s="609"/>
      <c r="V38" s="609"/>
      <c r="W38" s="609"/>
      <c r="X38" s="609"/>
      <c r="Y38" s="610"/>
      <c r="Z38" s="646">
        <v>11.3</v>
      </c>
      <c r="AA38" s="646"/>
      <c r="AB38" s="646"/>
      <c r="AC38" s="646"/>
      <c r="AD38" s="647" t="s">
        <v>141</v>
      </c>
      <c r="AE38" s="647"/>
      <c r="AF38" s="647"/>
      <c r="AG38" s="647"/>
      <c r="AH38" s="647"/>
      <c r="AI38" s="647"/>
      <c r="AJ38" s="647"/>
      <c r="AK38" s="647"/>
      <c r="AL38" s="611" t="s">
        <v>235</v>
      </c>
      <c r="AM38" s="612"/>
      <c r="AN38" s="612"/>
      <c r="AO38" s="648"/>
      <c r="AQ38" s="641" t="s">
        <v>337</v>
      </c>
      <c r="AR38" s="642"/>
      <c r="AS38" s="642"/>
      <c r="AT38" s="642"/>
      <c r="AU38" s="642"/>
      <c r="AV38" s="642"/>
      <c r="AW38" s="642"/>
      <c r="AX38" s="642"/>
      <c r="AY38" s="643"/>
      <c r="AZ38" s="608">
        <v>37490</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397</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396186</v>
      </c>
      <c r="CS38" s="609"/>
      <c r="CT38" s="609"/>
      <c r="CU38" s="609"/>
      <c r="CV38" s="609"/>
      <c r="CW38" s="609"/>
      <c r="CX38" s="609"/>
      <c r="CY38" s="610"/>
      <c r="CZ38" s="611">
        <v>12.8</v>
      </c>
      <c r="DA38" s="623"/>
      <c r="DB38" s="623"/>
      <c r="DC38" s="624"/>
      <c r="DD38" s="614">
        <v>359480</v>
      </c>
      <c r="DE38" s="609"/>
      <c r="DF38" s="609"/>
      <c r="DG38" s="609"/>
      <c r="DH38" s="609"/>
      <c r="DI38" s="609"/>
      <c r="DJ38" s="609"/>
      <c r="DK38" s="610"/>
      <c r="DL38" s="614">
        <v>189462</v>
      </c>
      <c r="DM38" s="609"/>
      <c r="DN38" s="609"/>
      <c r="DO38" s="609"/>
      <c r="DP38" s="609"/>
      <c r="DQ38" s="609"/>
      <c r="DR38" s="609"/>
      <c r="DS38" s="609"/>
      <c r="DT38" s="609"/>
      <c r="DU38" s="609"/>
      <c r="DV38" s="610"/>
      <c r="DW38" s="611">
        <v>9.5</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235</v>
      </c>
      <c r="S39" s="609"/>
      <c r="T39" s="609"/>
      <c r="U39" s="609"/>
      <c r="V39" s="609"/>
      <c r="W39" s="609"/>
      <c r="X39" s="609"/>
      <c r="Y39" s="610"/>
      <c r="Z39" s="646" t="s">
        <v>235</v>
      </c>
      <c r="AA39" s="646"/>
      <c r="AB39" s="646"/>
      <c r="AC39" s="646"/>
      <c r="AD39" s="647" t="s">
        <v>235</v>
      </c>
      <c r="AE39" s="647"/>
      <c r="AF39" s="647"/>
      <c r="AG39" s="647"/>
      <c r="AH39" s="647"/>
      <c r="AI39" s="647"/>
      <c r="AJ39" s="647"/>
      <c r="AK39" s="647"/>
      <c r="AL39" s="611" t="s">
        <v>235</v>
      </c>
      <c r="AM39" s="612"/>
      <c r="AN39" s="612"/>
      <c r="AO39" s="648"/>
      <c r="AQ39" s="641" t="s">
        <v>341</v>
      </c>
      <c r="AR39" s="642"/>
      <c r="AS39" s="642"/>
      <c r="AT39" s="642"/>
      <c r="AU39" s="642"/>
      <c r="AV39" s="642"/>
      <c r="AW39" s="642"/>
      <c r="AX39" s="642"/>
      <c r="AY39" s="643"/>
      <c r="AZ39" s="608" t="s">
        <v>235</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655</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115270</v>
      </c>
      <c r="CS39" s="621"/>
      <c r="CT39" s="621"/>
      <c r="CU39" s="621"/>
      <c r="CV39" s="621"/>
      <c r="CW39" s="621"/>
      <c r="CX39" s="621"/>
      <c r="CY39" s="622"/>
      <c r="CZ39" s="611">
        <v>3.7</v>
      </c>
      <c r="DA39" s="623"/>
      <c r="DB39" s="623"/>
      <c r="DC39" s="624"/>
      <c r="DD39" s="614">
        <v>62039</v>
      </c>
      <c r="DE39" s="621"/>
      <c r="DF39" s="621"/>
      <c r="DG39" s="621"/>
      <c r="DH39" s="621"/>
      <c r="DI39" s="621"/>
      <c r="DJ39" s="621"/>
      <c r="DK39" s="622"/>
      <c r="DL39" s="614" t="s">
        <v>141</v>
      </c>
      <c r="DM39" s="621"/>
      <c r="DN39" s="621"/>
      <c r="DO39" s="621"/>
      <c r="DP39" s="621"/>
      <c r="DQ39" s="621"/>
      <c r="DR39" s="621"/>
      <c r="DS39" s="621"/>
      <c r="DT39" s="621"/>
      <c r="DU39" s="621"/>
      <c r="DV39" s="622"/>
      <c r="DW39" s="611" t="s">
        <v>235</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v>15800</v>
      </c>
      <c r="S40" s="609"/>
      <c r="T40" s="609"/>
      <c r="U40" s="609"/>
      <c r="V40" s="609"/>
      <c r="W40" s="609"/>
      <c r="X40" s="609"/>
      <c r="Y40" s="610"/>
      <c r="Z40" s="646">
        <v>0.5</v>
      </c>
      <c r="AA40" s="646"/>
      <c r="AB40" s="646"/>
      <c r="AC40" s="646"/>
      <c r="AD40" s="647" t="s">
        <v>141</v>
      </c>
      <c r="AE40" s="647"/>
      <c r="AF40" s="647"/>
      <c r="AG40" s="647"/>
      <c r="AH40" s="647"/>
      <c r="AI40" s="647"/>
      <c r="AJ40" s="647"/>
      <c r="AK40" s="647"/>
      <c r="AL40" s="611" t="s">
        <v>235</v>
      </c>
      <c r="AM40" s="612"/>
      <c r="AN40" s="612"/>
      <c r="AO40" s="648"/>
      <c r="AQ40" s="641" t="s">
        <v>345</v>
      </c>
      <c r="AR40" s="642"/>
      <c r="AS40" s="642"/>
      <c r="AT40" s="642"/>
      <c r="AU40" s="642"/>
      <c r="AV40" s="642"/>
      <c r="AW40" s="642"/>
      <c r="AX40" s="642"/>
      <c r="AY40" s="643"/>
      <c r="AZ40" s="608" t="s">
        <v>235</v>
      </c>
      <c r="BA40" s="609"/>
      <c r="BB40" s="609"/>
      <c r="BC40" s="609"/>
      <c r="BD40" s="621"/>
      <c r="BE40" s="621"/>
      <c r="BF40" s="644"/>
      <c r="BG40" s="649" t="s">
        <v>346</v>
      </c>
      <c r="BH40" s="650"/>
      <c r="BI40" s="650"/>
      <c r="BJ40" s="650"/>
      <c r="BK40" s="650"/>
      <c r="BL40" s="214"/>
      <c r="BM40" s="606" t="s">
        <v>347</v>
      </c>
      <c r="BN40" s="606"/>
      <c r="BO40" s="606"/>
      <c r="BP40" s="606"/>
      <c r="BQ40" s="606"/>
      <c r="BR40" s="606"/>
      <c r="BS40" s="606"/>
      <c r="BT40" s="606"/>
      <c r="BU40" s="607"/>
      <c r="BV40" s="608">
        <v>93</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v>4480</v>
      </c>
      <c r="CS40" s="609"/>
      <c r="CT40" s="609"/>
      <c r="CU40" s="609"/>
      <c r="CV40" s="609"/>
      <c r="CW40" s="609"/>
      <c r="CX40" s="609"/>
      <c r="CY40" s="610"/>
      <c r="CZ40" s="611">
        <v>0.1</v>
      </c>
      <c r="DA40" s="623"/>
      <c r="DB40" s="623"/>
      <c r="DC40" s="624"/>
      <c r="DD40" s="614">
        <v>1680</v>
      </c>
      <c r="DE40" s="609"/>
      <c r="DF40" s="609"/>
      <c r="DG40" s="609"/>
      <c r="DH40" s="609"/>
      <c r="DI40" s="609"/>
      <c r="DJ40" s="609"/>
      <c r="DK40" s="610"/>
      <c r="DL40" s="614">
        <v>1680</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3285761</v>
      </c>
      <c r="S41" s="633"/>
      <c r="T41" s="633"/>
      <c r="U41" s="633"/>
      <c r="V41" s="633"/>
      <c r="W41" s="633"/>
      <c r="X41" s="633"/>
      <c r="Y41" s="636"/>
      <c r="Z41" s="637">
        <v>100</v>
      </c>
      <c r="AA41" s="637"/>
      <c r="AB41" s="637"/>
      <c r="AC41" s="637"/>
      <c r="AD41" s="638">
        <v>1982027</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52247</v>
      </c>
      <c r="BA41" s="609"/>
      <c r="BB41" s="609"/>
      <c r="BC41" s="609"/>
      <c r="BD41" s="621"/>
      <c r="BE41" s="621"/>
      <c r="BF41" s="644"/>
      <c r="BG41" s="649"/>
      <c r="BH41" s="650"/>
      <c r="BI41" s="650"/>
      <c r="BJ41" s="650"/>
      <c r="BK41" s="650"/>
      <c r="BL41" s="214"/>
      <c r="BM41" s="606" t="s">
        <v>351</v>
      </c>
      <c r="BN41" s="606"/>
      <c r="BO41" s="606"/>
      <c r="BP41" s="606"/>
      <c r="BQ41" s="606"/>
      <c r="BR41" s="606"/>
      <c r="BS41" s="606"/>
      <c r="BT41" s="606"/>
      <c r="BU41" s="607"/>
      <c r="BV41" s="608" t="s">
        <v>235</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131</v>
      </c>
      <c r="CS41" s="621"/>
      <c r="CT41" s="621"/>
      <c r="CU41" s="621"/>
      <c r="CV41" s="621"/>
      <c r="CW41" s="621"/>
      <c r="CX41" s="621"/>
      <c r="CY41" s="622"/>
      <c r="CZ41" s="611" t="s">
        <v>131</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353</v>
      </c>
      <c r="AR42" s="654"/>
      <c r="AS42" s="654"/>
      <c r="AT42" s="654"/>
      <c r="AU42" s="654"/>
      <c r="AV42" s="654"/>
      <c r="AW42" s="654"/>
      <c r="AX42" s="654"/>
      <c r="AY42" s="655"/>
      <c r="AZ42" s="592">
        <v>152684</v>
      </c>
      <c r="BA42" s="633"/>
      <c r="BB42" s="633"/>
      <c r="BC42" s="633"/>
      <c r="BD42" s="593"/>
      <c r="BE42" s="593"/>
      <c r="BF42" s="656"/>
      <c r="BG42" s="651"/>
      <c r="BH42" s="652"/>
      <c r="BI42" s="652"/>
      <c r="BJ42" s="652"/>
      <c r="BK42" s="652"/>
      <c r="BL42" s="215"/>
      <c r="BM42" s="590" t="s">
        <v>354</v>
      </c>
      <c r="BN42" s="590"/>
      <c r="BO42" s="590"/>
      <c r="BP42" s="590"/>
      <c r="BQ42" s="590"/>
      <c r="BR42" s="590"/>
      <c r="BS42" s="590"/>
      <c r="BT42" s="590"/>
      <c r="BU42" s="591"/>
      <c r="BV42" s="592">
        <v>304</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733309</v>
      </c>
      <c r="CS42" s="621"/>
      <c r="CT42" s="621"/>
      <c r="CU42" s="621"/>
      <c r="CV42" s="621"/>
      <c r="CW42" s="621"/>
      <c r="CX42" s="621"/>
      <c r="CY42" s="622"/>
      <c r="CZ42" s="611">
        <v>23.8</v>
      </c>
      <c r="DA42" s="623"/>
      <c r="DB42" s="623"/>
      <c r="DC42" s="624"/>
      <c r="DD42" s="614">
        <v>220287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356</v>
      </c>
      <c r="CD43" s="605" t="s">
        <v>357</v>
      </c>
      <c r="CE43" s="606"/>
      <c r="CF43" s="606"/>
      <c r="CG43" s="606"/>
      <c r="CH43" s="606"/>
      <c r="CI43" s="606"/>
      <c r="CJ43" s="606"/>
      <c r="CK43" s="606"/>
      <c r="CL43" s="606"/>
      <c r="CM43" s="606"/>
      <c r="CN43" s="606"/>
      <c r="CO43" s="606"/>
      <c r="CP43" s="606"/>
      <c r="CQ43" s="607"/>
      <c r="CR43" s="608">
        <v>2556</v>
      </c>
      <c r="CS43" s="621"/>
      <c r="CT43" s="621"/>
      <c r="CU43" s="621"/>
      <c r="CV43" s="621"/>
      <c r="CW43" s="621"/>
      <c r="CX43" s="621"/>
      <c r="CY43" s="622"/>
      <c r="CZ43" s="611">
        <v>0.1</v>
      </c>
      <c r="DA43" s="623"/>
      <c r="DB43" s="623"/>
      <c r="DC43" s="624"/>
      <c r="DD43" s="614">
        <v>2556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359</v>
      </c>
      <c r="CG44" s="606"/>
      <c r="CH44" s="606"/>
      <c r="CI44" s="606"/>
      <c r="CJ44" s="606"/>
      <c r="CK44" s="606"/>
      <c r="CL44" s="606"/>
      <c r="CM44" s="606"/>
      <c r="CN44" s="606"/>
      <c r="CO44" s="606"/>
      <c r="CP44" s="606"/>
      <c r="CQ44" s="607"/>
      <c r="CR44" s="608">
        <v>706147</v>
      </c>
      <c r="CS44" s="609"/>
      <c r="CT44" s="609"/>
      <c r="CU44" s="609"/>
      <c r="CV44" s="609"/>
      <c r="CW44" s="609"/>
      <c r="CX44" s="609"/>
      <c r="CY44" s="610"/>
      <c r="CZ44" s="611">
        <v>22.9</v>
      </c>
      <c r="DA44" s="612"/>
      <c r="DB44" s="612"/>
      <c r="DC44" s="613"/>
      <c r="DD44" s="614">
        <v>193125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191301</v>
      </c>
      <c r="CS45" s="621"/>
      <c r="CT45" s="621"/>
      <c r="CU45" s="621"/>
      <c r="CV45" s="621"/>
      <c r="CW45" s="621"/>
      <c r="CX45" s="621"/>
      <c r="CY45" s="622"/>
      <c r="CZ45" s="611">
        <v>6.2</v>
      </c>
      <c r="DA45" s="623"/>
      <c r="DB45" s="623"/>
      <c r="DC45" s="624"/>
      <c r="DD45" s="614">
        <v>14260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362</v>
      </c>
      <c r="CG46" s="606"/>
      <c r="CH46" s="606"/>
      <c r="CI46" s="606"/>
      <c r="CJ46" s="606"/>
      <c r="CK46" s="606"/>
      <c r="CL46" s="606"/>
      <c r="CM46" s="606"/>
      <c r="CN46" s="606"/>
      <c r="CO46" s="606"/>
      <c r="CP46" s="606"/>
      <c r="CQ46" s="607"/>
      <c r="CR46" s="608">
        <v>493096</v>
      </c>
      <c r="CS46" s="609"/>
      <c r="CT46" s="609"/>
      <c r="CU46" s="609"/>
      <c r="CV46" s="609"/>
      <c r="CW46" s="609"/>
      <c r="CX46" s="609"/>
      <c r="CY46" s="610"/>
      <c r="CZ46" s="611">
        <v>16</v>
      </c>
      <c r="DA46" s="612"/>
      <c r="DB46" s="612"/>
      <c r="DC46" s="613"/>
      <c r="DD46" s="614">
        <v>165815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363</v>
      </c>
      <c r="CG47" s="606"/>
      <c r="CH47" s="606"/>
      <c r="CI47" s="606"/>
      <c r="CJ47" s="606"/>
      <c r="CK47" s="606"/>
      <c r="CL47" s="606"/>
      <c r="CM47" s="606"/>
      <c r="CN47" s="606"/>
      <c r="CO47" s="606"/>
      <c r="CP47" s="606"/>
      <c r="CQ47" s="607"/>
      <c r="CR47" s="608">
        <v>27162</v>
      </c>
      <c r="CS47" s="621"/>
      <c r="CT47" s="621"/>
      <c r="CU47" s="621"/>
      <c r="CV47" s="621"/>
      <c r="CW47" s="621"/>
      <c r="CX47" s="621"/>
      <c r="CY47" s="622"/>
      <c r="CZ47" s="611">
        <v>0.9</v>
      </c>
      <c r="DA47" s="623"/>
      <c r="DB47" s="623"/>
      <c r="DC47" s="624"/>
      <c r="DD47" s="614">
        <v>27162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364</v>
      </c>
      <c r="CG48" s="606"/>
      <c r="CH48" s="606"/>
      <c r="CI48" s="606"/>
      <c r="CJ48" s="606"/>
      <c r="CK48" s="606"/>
      <c r="CL48" s="606"/>
      <c r="CM48" s="606"/>
      <c r="CN48" s="606"/>
      <c r="CO48" s="606"/>
      <c r="CP48" s="606"/>
      <c r="CQ48" s="607"/>
      <c r="CR48" s="608" t="s">
        <v>235</v>
      </c>
      <c r="CS48" s="609"/>
      <c r="CT48" s="609"/>
      <c r="CU48" s="609"/>
      <c r="CV48" s="609"/>
      <c r="CW48" s="609"/>
      <c r="CX48" s="609"/>
      <c r="CY48" s="610"/>
      <c r="CZ48" s="611" t="s">
        <v>131</v>
      </c>
      <c r="DA48" s="612"/>
      <c r="DB48" s="612"/>
      <c r="DC48" s="613"/>
      <c r="DD48" s="614" t="s">
        <v>235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365</v>
      </c>
      <c r="CE49" s="590"/>
      <c r="CF49" s="590"/>
      <c r="CG49" s="590"/>
      <c r="CH49" s="590"/>
      <c r="CI49" s="590"/>
      <c r="CJ49" s="590"/>
      <c r="CK49" s="590"/>
      <c r="CL49" s="590"/>
      <c r="CM49" s="590"/>
      <c r="CN49" s="590"/>
      <c r="CO49" s="590"/>
      <c r="CP49" s="590"/>
      <c r="CQ49" s="591"/>
      <c r="CR49" s="592">
        <v>3086127</v>
      </c>
      <c r="CS49" s="593"/>
      <c r="CT49" s="593"/>
      <c r="CU49" s="593"/>
      <c r="CV49" s="593"/>
      <c r="CW49" s="593"/>
      <c r="CX49" s="593"/>
      <c r="CY49" s="594"/>
      <c r="CZ49" s="595">
        <v>100</v>
      </c>
      <c r="DA49" s="596"/>
      <c r="DB49" s="596"/>
      <c r="DC49" s="597"/>
      <c r="DD49" s="598">
        <v>2075380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k3KWRqSoXeLTIQy8plRUnCcF/5ix/oXqgjlAldyQTu+T/mdLaTrYEFKJdhFD/U0W9Vi7KguNNv4adEYtU6ooig==" saltValue="VKtEZ/4iEnRNhP6aWXsNo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pane ySplit="6" topLeftCell="A7" activePane="bottomLeft" state="frozen"/>
      <selection pane="bottomLeft" activeCell="BG4" sqref="BG4"/>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367</v>
      </c>
      <c r="DK2" s="1079"/>
      <c r="DL2" s="1079"/>
      <c r="DM2" s="1079"/>
      <c r="DN2" s="1079"/>
      <c r="DO2" s="1080"/>
      <c r="DP2" s="222"/>
      <c r="DQ2" s="1078" t="s">
        <v>368</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388</v>
      </c>
      <c r="C7" s="1035"/>
      <c r="D7" s="1035"/>
      <c r="E7" s="1035"/>
      <c r="F7" s="1035"/>
      <c r="G7" s="1035"/>
      <c r="H7" s="1035"/>
      <c r="I7" s="1035"/>
      <c r="J7" s="1035"/>
      <c r="K7" s="1035"/>
      <c r="L7" s="1035"/>
      <c r="M7" s="1035"/>
      <c r="N7" s="1035"/>
      <c r="O7" s="1035"/>
      <c r="P7" s="1036"/>
      <c r="Q7" s="1089">
        <v>3285</v>
      </c>
      <c r="R7" s="1090"/>
      <c r="S7" s="1090"/>
      <c r="T7" s="1090"/>
      <c r="U7" s="1090"/>
      <c r="V7" s="1090">
        <v>3086</v>
      </c>
      <c r="W7" s="1090"/>
      <c r="X7" s="1090"/>
      <c r="Y7" s="1090"/>
      <c r="Z7" s="1090"/>
      <c r="AA7" s="1090">
        <v>199</v>
      </c>
      <c r="AB7" s="1090"/>
      <c r="AC7" s="1090"/>
      <c r="AD7" s="1090"/>
      <c r="AE7" s="1091"/>
      <c r="AF7" s="1092">
        <v>198</v>
      </c>
      <c r="AG7" s="1093"/>
      <c r="AH7" s="1093"/>
      <c r="AI7" s="1093"/>
      <c r="AJ7" s="1094"/>
      <c r="AK7" s="1095"/>
      <c r="AL7" s="1096"/>
      <c r="AM7" s="1096"/>
      <c r="AN7" s="1096"/>
      <c r="AO7" s="1096"/>
      <c r="AP7" s="1096">
        <v>2798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598</v>
      </c>
      <c r="BT7" s="1087"/>
      <c r="BU7" s="1087"/>
      <c r="BV7" s="1087"/>
      <c r="BW7" s="1087"/>
      <c r="BX7" s="1087"/>
      <c r="BY7" s="1087"/>
      <c r="BZ7" s="1087"/>
      <c r="CA7" s="1087"/>
      <c r="CB7" s="1087"/>
      <c r="CC7" s="1087"/>
      <c r="CD7" s="1087"/>
      <c r="CE7" s="1087"/>
      <c r="CF7" s="1087"/>
      <c r="CG7" s="1099"/>
      <c r="CH7" s="1083">
        <v>1</v>
      </c>
      <c r="CI7" s="1084"/>
      <c r="CJ7" s="1084"/>
      <c r="CK7" s="1084"/>
      <c r="CL7" s="1085"/>
      <c r="CM7" s="1083">
        <v>17</v>
      </c>
      <c r="CN7" s="1084"/>
      <c r="CO7" s="1084"/>
      <c r="CP7" s="1084"/>
      <c r="CQ7" s="1085"/>
      <c r="CR7" s="1083">
        <v>32</v>
      </c>
      <c r="CS7" s="1084"/>
      <c r="CT7" s="1084"/>
      <c r="CU7" s="1084"/>
      <c r="CV7" s="1085"/>
      <c r="CW7" s="1083" t="s">
        <v>599</v>
      </c>
      <c r="CX7" s="1084"/>
      <c r="CY7" s="1084"/>
      <c r="CZ7" s="1084"/>
      <c r="DA7" s="1085"/>
      <c r="DB7" s="1083">
        <v>14</v>
      </c>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390</v>
      </c>
      <c r="B23" s="924" t="s">
        <v>391</v>
      </c>
      <c r="C23" s="925"/>
      <c r="D23" s="925"/>
      <c r="E23" s="925"/>
      <c r="F23" s="925"/>
      <c r="G23" s="925"/>
      <c r="H23" s="925"/>
      <c r="I23" s="925"/>
      <c r="J23" s="925"/>
      <c r="K23" s="925"/>
      <c r="L23" s="925"/>
      <c r="M23" s="925"/>
      <c r="N23" s="925"/>
      <c r="O23" s="925"/>
      <c r="P23" s="935"/>
      <c r="Q23" s="1054">
        <v>3285</v>
      </c>
      <c r="R23" s="1048"/>
      <c r="S23" s="1048"/>
      <c r="T23" s="1048"/>
      <c r="U23" s="1048"/>
      <c r="V23" s="1048">
        <v>3086</v>
      </c>
      <c r="W23" s="1048"/>
      <c r="X23" s="1048"/>
      <c r="Y23" s="1048"/>
      <c r="Z23" s="1048"/>
      <c r="AA23" s="1048">
        <v>199</v>
      </c>
      <c r="AB23" s="1048"/>
      <c r="AC23" s="1048"/>
      <c r="AD23" s="1048"/>
      <c r="AE23" s="1055"/>
      <c r="AF23" s="1056">
        <v>198</v>
      </c>
      <c r="AG23" s="1048"/>
      <c r="AH23" s="1048"/>
      <c r="AI23" s="1048"/>
      <c r="AJ23" s="1057"/>
      <c r="AK23" s="1058"/>
      <c r="AL23" s="1059"/>
      <c r="AM23" s="1059"/>
      <c r="AN23" s="1059"/>
      <c r="AO23" s="1059"/>
      <c r="AP23" s="1048">
        <v>2798</v>
      </c>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403</v>
      </c>
      <c r="C28" s="1035"/>
      <c r="D28" s="1035"/>
      <c r="E28" s="1035"/>
      <c r="F28" s="1035"/>
      <c r="G28" s="1035"/>
      <c r="H28" s="1035"/>
      <c r="I28" s="1035"/>
      <c r="J28" s="1035"/>
      <c r="K28" s="1035"/>
      <c r="L28" s="1035"/>
      <c r="M28" s="1035"/>
      <c r="N28" s="1035"/>
      <c r="O28" s="1035"/>
      <c r="P28" s="1036"/>
      <c r="Q28" s="1037">
        <v>331</v>
      </c>
      <c r="R28" s="1038"/>
      <c r="S28" s="1038"/>
      <c r="T28" s="1038"/>
      <c r="U28" s="1038"/>
      <c r="V28" s="1038">
        <v>326</v>
      </c>
      <c r="W28" s="1038"/>
      <c r="X28" s="1038"/>
      <c r="Y28" s="1038"/>
      <c r="Z28" s="1038"/>
      <c r="AA28" s="1038">
        <v>5</v>
      </c>
      <c r="AB28" s="1038"/>
      <c r="AC28" s="1038"/>
      <c r="AD28" s="1038"/>
      <c r="AE28" s="1039"/>
      <c r="AF28" s="1040">
        <v>5</v>
      </c>
      <c r="AG28" s="1038"/>
      <c r="AH28" s="1038"/>
      <c r="AI28" s="1038"/>
      <c r="AJ28" s="1041"/>
      <c r="AK28" s="1029">
        <v>33</v>
      </c>
      <c r="AL28" s="1030"/>
      <c r="AM28" s="1030"/>
      <c r="AN28" s="1030"/>
      <c r="AO28" s="1030"/>
      <c r="AP28" s="1030" t="s">
        <v>599</v>
      </c>
      <c r="AQ28" s="1030"/>
      <c r="AR28" s="1030"/>
      <c r="AS28" s="1030"/>
      <c r="AT28" s="1030"/>
      <c r="AU28" s="1030" t="s">
        <v>599</v>
      </c>
      <c r="AV28" s="1030"/>
      <c r="AW28" s="1030"/>
      <c r="AX28" s="1030"/>
      <c r="AY28" s="1030"/>
      <c r="AZ28" s="1031" t="s">
        <v>599</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404</v>
      </c>
      <c r="C29" s="1018"/>
      <c r="D29" s="1018"/>
      <c r="E29" s="1018"/>
      <c r="F29" s="1018"/>
      <c r="G29" s="1018"/>
      <c r="H29" s="1018"/>
      <c r="I29" s="1018"/>
      <c r="J29" s="1018"/>
      <c r="K29" s="1018"/>
      <c r="L29" s="1018"/>
      <c r="M29" s="1018"/>
      <c r="N29" s="1018"/>
      <c r="O29" s="1018"/>
      <c r="P29" s="1019"/>
      <c r="Q29" s="1025">
        <v>92</v>
      </c>
      <c r="R29" s="1026"/>
      <c r="S29" s="1026"/>
      <c r="T29" s="1026"/>
      <c r="U29" s="1026"/>
      <c r="V29" s="1026">
        <v>92</v>
      </c>
      <c r="W29" s="1026"/>
      <c r="X29" s="1026"/>
      <c r="Y29" s="1026"/>
      <c r="Z29" s="1026"/>
      <c r="AA29" s="1026">
        <v>0</v>
      </c>
      <c r="AB29" s="1026"/>
      <c r="AC29" s="1026"/>
      <c r="AD29" s="1026"/>
      <c r="AE29" s="1027"/>
      <c r="AF29" s="1022" t="s">
        <v>405</v>
      </c>
      <c r="AG29" s="1023"/>
      <c r="AH29" s="1023"/>
      <c r="AI29" s="1023"/>
      <c r="AJ29" s="1024"/>
      <c r="AK29" s="967">
        <v>19</v>
      </c>
      <c r="AL29" s="958"/>
      <c r="AM29" s="958"/>
      <c r="AN29" s="958"/>
      <c r="AO29" s="958"/>
      <c r="AP29" s="958">
        <v>1</v>
      </c>
      <c r="AQ29" s="958"/>
      <c r="AR29" s="958"/>
      <c r="AS29" s="958"/>
      <c r="AT29" s="958"/>
      <c r="AU29" s="958">
        <v>1</v>
      </c>
      <c r="AV29" s="958"/>
      <c r="AW29" s="958"/>
      <c r="AX29" s="958"/>
      <c r="AY29" s="958"/>
      <c r="AZ29" s="1028" t="s">
        <v>599</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406</v>
      </c>
      <c r="C30" s="1018"/>
      <c r="D30" s="1018"/>
      <c r="E30" s="1018"/>
      <c r="F30" s="1018"/>
      <c r="G30" s="1018"/>
      <c r="H30" s="1018"/>
      <c r="I30" s="1018"/>
      <c r="J30" s="1018"/>
      <c r="K30" s="1018"/>
      <c r="L30" s="1018"/>
      <c r="M30" s="1018"/>
      <c r="N30" s="1018"/>
      <c r="O30" s="1018"/>
      <c r="P30" s="1019"/>
      <c r="Q30" s="1025">
        <v>485</v>
      </c>
      <c r="R30" s="1026"/>
      <c r="S30" s="1026"/>
      <c r="T30" s="1026"/>
      <c r="U30" s="1026"/>
      <c r="V30" s="1026">
        <v>448</v>
      </c>
      <c r="W30" s="1026"/>
      <c r="X30" s="1026"/>
      <c r="Y30" s="1026"/>
      <c r="Z30" s="1026"/>
      <c r="AA30" s="1026">
        <v>37</v>
      </c>
      <c r="AB30" s="1026"/>
      <c r="AC30" s="1026"/>
      <c r="AD30" s="1026"/>
      <c r="AE30" s="1027"/>
      <c r="AF30" s="1022">
        <v>37</v>
      </c>
      <c r="AG30" s="1023"/>
      <c r="AH30" s="1023"/>
      <c r="AI30" s="1023"/>
      <c r="AJ30" s="1024"/>
      <c r="AK30" s="967">
        <v>92</v>
      </c>
      <c r="AL30" s="958"/>
      <c r="AM30" s="958"/>
      <c r="AN30" s="958"/>
      <c r="AO30" s="958"/>
      <c r="AP30" s="958" t="s">
        <v>599</v>
      </c>
      <c r="AQ30" s="958"/>
      <c r="AR30" s="958"/>
      <c r="AS30" s="958"/>
      <c r="AT30" s="958"/>
      <c r="AU30" s="958" t="s">
        <v>599</v>
      </c>
      <c r="AV30" s="958"/>
      <c r="AW30" s="958"/>
      <c r="AX30" s="958"/>
      <c r="AY30" s="958"/>
      <c r="AZ30" s="1028" t="s">
        <v>599</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407</v>
      </c>
      <c r="C31" s="1018"/>
      <c r="D31" s="1018"/>
      <c r="E31" s="1018"/>
      <c r="F31" s="1018"/>
      <c r="G31" s="1018"/>
      <c r="H31" s="1018"/>
      <c r="I31" s="1018"/>
      <c r="J31" s="1018"/>
      <c r="K31" s="1018"/>
      <c r="L31" s="1018"/>
      <c r="M31" s="1018"/>
      <c r="N31" s="1018"/>
      <c r="O31" s="1018"/>
      <c r="P31" s="1019"/>
      <c r="Q31" s="1025">
        <v>83</v>
      </c>
      <c r="R31" s="1026"/>
      <c r="S31" s="1026"/>
      <c r="T31" s="1026"/>
      <c r="U31" s="1026"/>
      <c r="V31" s="1026">
        <v>83</v>
      </c>
      <c r="W31" s="1026"/>
      <c r="X31" s="1026"/>
      <c r="Y31" s="1026"/>
      <c r="Z31" s="1026"/>
      <c r="AA31" s="1026">
        <v>0</v>
      </c>
      <c r="AB31" s="1026"/>
      <c r="AC31" s="1026"/>
      <c r="AD31" s="1026"/>
      <c r="AE31" s="1027"/>
      <c r="AF31" s="1022">
        <v>0</v>
      </c>
      <c r="AG31" s="1023"/>
      <c r="AH31" s="1023"/>
      <c r="AI31" s="1023"/>
      <c r="AJ31" s="1024"/>
      <c r="AK31" s="967">
        <v>58</v>
      </c>
      <c r="AL31" s="958"/>
      <c r="AM31" s="958"/>
      <c r="AN31" s="958"/>
      <c r="AO31" s="958"/>
      <c r="AP31" s="958" t="s">
        <v>599</v>
      </c>
      <c r="AQ31" s="958"/>
      <c r="AR31" s="958"/>
      <c r="AS31" s="958"/>
      <c r="AT31" s="958"/>
      <c r="AU31" s="958" t="s">
        <v>599</v>
      </c>
      <c r="AV31" s="958"/>
      <c r="AW31" s="958"/>
      <c r="AX31" s="958"/>
      <c r="AY31" s="958"/>
      <c r="AZ31" s="1028" t="s">
        <v>599</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408</v>
      </c>
      <c r="C32" s="1018"/>
      <c r="D32" s="1018"/>
      <c r="E32" s="1018"/>
      <c r="F32" s="1018"/>
      <c r="G32" s="1018"/>
      <c r="H32" s="1018"/>
      <c r="I32" s="1018"/>
      <c r="J32" s="1018"/>
      <c r="K32" s="1018"/>
      <c r="L32" s="1018"/>
      <c r="M32" s="1018"/>
      <c r="N32" s="1018"/>
      <c r="O32" s="1018"/>
      <c r="P32" s="1019"/>
      <c r="Q32" s="1025">
        <v>57</v>
      </c>
      <c r="R32" s="1026"/>
      <c r="S32" s="1026"/>
      <c r="T32" s="1026"/>
      <c r="U32" s="1026"/>
      <c r="V32" s="1026">
        <v>57</v>
      </c>
      <c r="W32" s="1026"/>
      <c r="X32" s="1026"/>
      <c r="Y32" s="1026"/>
      <c r="Z32" s="1026"/>
      <c r="AA32" s="1026">
        <v>0</v>
      </c>
      <c r="AB32" s="1026"/>
      <c r="AC32" s="1026"/>
      <c r="AD32" s="1026"/>
      <c r="AE32" s="1027"/>
      <c r="AF32" s="1022">
        <v>0</v>
      </c>
      <c r="AG32" s="1023"/>
      <c r="AH32" s="1023"/>
      <c r="AI32" s="1023"/>
      <c r="AJ32" s="1024"/>
      <c r="AK32" s="967">
        <v>37</v>
      </c>
      <c r="AL32" s="958"/>
      <c r="AM32" s="958"/>
      <c r="AN32" s="958"/>
      <c r="AO32" s="958"/>
      <c r="AP32" s="958">
        <v>205</v>
      </c>
      <c r="AQ32" s="958"/>
      <c r="AR32" s="958"/>
      <c r="AS32" s="958"/>
      <c r="AT32" s="958"/>
      <c r="AU32" s="958">
        <v>148</v>
      </c>
      <c r="AV32" s="958"/>
      <c r="AW32" s="958"/>
      <c r="AX32" s="958"/>
      <c r="AY32" s="958"/>
      <c r="AZ32" s="1028" t="s">
        <v>599</v>
      </c>
      <c r="BA32" s="1028"/>
      <c r="BB32" s="1028"/>
      <c r="BC32" s="1028"/>
      <c r="BD32" s="1028"/>
      <c r="BE32" s="959" t="s">
        <v>409</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410</v>
      </c>
      <c r="C33" s="1018"/>
      <c r="D33" s="1018"/>
      <c r="E33" s="1018"/>
      <c r="F33" s="1018"/>
      <c r="G33" s="1018"/>
      <c r="H33" s="1018"/>
      <c r="I33" s="1018"/>
      <c r="J33" s="1018"/>
      <c r="K33" s="1018"/>
      <c r="L33" s="1018"/>
      <c r="M33" s="1018"/>
      <c r="N33" s="1018"/>
      <c r="O33" s="1018"/>
      <c r="P33" s="1019"/>
      <c r="Q33" s="1025">
        <v>136</v>
      </c>
      <c r="R33" s="1026"/>
      <c r="S33" s="1026"/>
      <c r="T33" s="1026"/>
      <c r="U33" s="1026"/>
      <c r="V33" s="1026">
        <v>129</v>
      </c>
      <c r="W33" s="1026"/>
      <c r="X33" s="1026"/>
      <c r="Y33" s="1026"/>
      <c r="Z33" s="1026"/>
      <c r="AA33" s="1026">
        <v>7</v>
      </c>
      <c r="AB33" s="1026"/>
      <c r="AC33" s="1026"/>
      <c r="AD33" s="1026"/>
      <c r="AE33" s="1027"/>
      <c r="AF33" s="1022">
        <v>7</v>
      </c>
      <c r="AG33" s="1023"/>
      <c r="AH33" s="1023"/>
      <c r="AI33" s="1023"/>
      <c r="AJ33" s="1024"/>
      <c r="AK33" s="967">
        <v>128</v>
      </c>
      <c r="AL33" s="958"/>
      <c r="AM33" s="958"/>
      <c r="AN33" s="958"/>
      <c r="AO33" s="958"/>
      <c r="AP33" s="958">
        <v>491</v>
      </c>
      <c r="AQ33" s="958"/>
      <c r="AR33" s="958"/>
      <c r="AS33" s="958"/>
      <c r="AT33" s="958"/>
      <c r="AU33" s="958">
        <v>432</v>
      </c>
      <c r="AV33" s="958"/>
      <c r="AW33" s="958"/>
      <c r="AX33" s="958"/>
      <c r="AY33" s="958"/>
      <c r="AZ33" s="1028" t="s">
        <v>599</v>
      </c>
      <c r="BA33" s="1028"/>
      <c r="BB33" s="1028"/>
      <c r="BC33" s="1028"/>
      <c r="BD33" s="1028"/>
      <c r="BE33" s="959" t="s">
        <v>411</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412</v>
      </c>
      <c r="C34" s="1018"/>
      <c r="D34" s="1018"/>
      <c r="E34" s="1018"/>
      <c r="F34" s="1018"/>
      <c r="G34" s="1018"/>
      <c r="H34" s="1018"/>
      <c r="I34" s="1018"/>
      <c r="J34" s="1018"/>
      <c r="K34" s="1018"/>
      <c r="L34" s="1018"/>
      <c r="M34" s="1018"/>
      <c r="N34" s="1018"/>
      <c r="O34" s="1018"/>
      <c r="P34" s="1019"/>
      <c r="Q34" s="1025">
        <v>27</v>
      </c>
      <c r="R34" s="1026"/>
      <c r="S34" s="1026"/>
      <c r="T34" s="1026"/>
      <c r="U34" s="1026"/>
      <c r="V34" s="1026">
        <v>27</v>
      </c>
      <c r="W34" s="1026"/>
      <c r="X34" s="1026"/>
      <c r="Y34" s="1026"/>
      <c r="Z34" s="1026"/>
      <c r="AA34" s="1026">
        <v>0</v>
      </c>
      <c r="AB34" s="1026"/>
      <c r="AC34" s="1026"/>
      <c r="AD34" s="1026"/>
      <c r="AE34" s="1027"/>
      <c r="AF34" s="1022">
        <v>0</v>
      </c>
      <c r="AG34" s="1023"/>
      <c r="AH34" s="1023"/>
      <c r="AI34" s="1023"/>
      <c r="AJ34" s="1024"/>
      <c r="AK34" s="967">
        <v>25</v>
      </c>
      <c r="AL34" s="958"/>
      <c r="AM34" s="958"/>
      <c r="AN34" s="958"/>
      <c r="AO34" s="958"/>
      <c r="AP34" s="958">
        <v>77</v>
      </c>
      <c r="AQ34" s="958"/>
      <c r="AR34" s="958"/>
      <c r="AS34" s="958"/>
      <c r="AT34" s="958"/>
      <c r="AU34" s="958">
        <v>73</v>
      </c>
      <c r="AV34" s="958"/>
      <c r="AW34" s="958"/>
      <c r="AX34" s="958"/>
      <c r="AY34" s="958"/>
      <c r="AZ34" s="1028" t="s">
        <v>599</v>
      </c>
      <c r="BA34" s="1028"/>
      <c r="BB34" s="1028"/>
      <c r="BC34" s="1028"/>
      <c r="BD34" s="1028"/>
      <c r="BE34" s="959" t="s">
        <v>411</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413</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390</v>
      </c>
      <c r="B63" s="924" t="s">
        <v>414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50</v>
      </c>
      <c r="AG63" s="946"/>
      <c r="AH63" s="946"/>
      <c r="AI63" s="946"/>
      <c r="AJ63" s="1009"/>
      <c r="AK63" s="1010"/>
      <c r="AL63" s="950"/>
      <c r="AM63" s="950"/>
      <c r="AN63" s="950"/>
      <c r="AO63" s="950"/>
      <c r="AP63" s="946">
        <v>774</v>
      </c>
      <c r="AQ63" s="946"/>
      <c r="AR63" s="946"/>
      <c r="AS63" s="946"/>
      <c r="AT63" s="946"/>
      <c r="AU63" s="946">
        <v>654</v>
      </c>
      <c r="AV63" s="946"/>
      <c r="AW63" s="946"/>
      <c r="AX63" s="946"/>
      <c r="AY63" s="946"/>
      <c r="AZ63" s="1004"/>
      <c r="BA63" s="1004"/>
      <c r="BB63" s="1004"/>
      <c r="BC63" s="1004"/>
      <c r="BD63" s="1004"/>
      <c r="BE63" s="947"/>
      <c r="BF63" s="947"/>
      <c r="BG63" s="947"/>
      <c r="BH63" s="947"/>
      <c r="BI63" s="948"/>
      <c r="BJ63" s="1005" t="s">
        <v>415</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417</v>
      </c>
      <c r="B66" s="983"/>
      <c r="C66" s="983"/>
      <c r="D66" s="983"/>
      <c r="E66" s="983"/>
      <c r="F66" s="983"/>
      <c r="G66" s="983"/>
      <c r="H66" s="983"/>
      <c r="I66" s="983"/>
      <c r="J66" s="983"/>
      <c r="K66" s="983"/>
      <c r="L66" s="983"/>
      <c r="M66" s="983"/>
      <c r="N66" s="983"/>
      <c r="O66" s="983"/>
      <c r="P66" s="984"/>
      <c r="Q66" s="988" t="s">
        <v>418</v>
      </c>
      <c r="R66" s="989"/>
      <c r="S66" s="989"/>
      <c r="T66" s="989"/>
      <c r="U66" s="990"/>
      <c r="V66" s="988" t="s">
        <v>419</v>
      </c>
      <c r="W66" s="989"/>
      <c r="X66" s="989"/>
      <c r="Y66" s="989"/>
      <c r="Z66" s="990"/>
      <c r="AA66" s="988" t="s">
        <v>420</v>
      </c>
      <c r="AB66" s="989"/>
      <c r="AC66" s="989"/>
      <c r="AD66" s="989"/>
      <c r="AE66" s="990"/>
      <c r="AF66" s="994" t="s">
        <v>421</v>
      </c>
      <c r="AG66" s="995"/>
      <c r="AH66" s="995"/>
      <c r="AI66" s="995"/>
      <c r="AJ66" s="996"/>
      <c r="AK66" s="988" t="s">
        <v>422</v>
      </c>
      <c r="AL66" s="983"/>
      <c r="AM66" s="983"/>
      <c r="AN66" s="983"/>
      <c r="AO66" s="984"/>
      <c r="AP66" s="988" t="s">
        <v>423</v>
      </c>
      <c r="AQ66" s="989"/>
      <c r="AR66" s="989"/>
      <c r="AS66" s="989"/>
      <c r="AT66" s="990"/>
      <c r="AU66" s="988" t="s">
        <v>424</v>
      </c>
      <c r="AV66" s="989"/>
      <c r="AW66" s="989"/>
      <c r="AX66" s="989"/>
      <c r="AY66" s="990"/>
      <c r="AZ66" s="988" t="s">
        <v>378</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600</v>
      </c>
      <c r="C68" s="973"/>
      <c r="D68" s="973"/>
      <c r="E68" s="973"/>
      <c r="F68" s="973"/>
      <c r="G68" s="973"/>
      <c r="H68" s="973"/>
      <c r="I68" s="973"/>
      <c r="J68" s="973"/>
      <c r="K68" s="973"/>
      <c r="L68" s="973"/>
      <c r="M68" s="973"/>
      <c r="N68" s="973"/>
      <c r="O68" s="973"/>
      <c r="P68" s="974"/>
      <c r="Q68" s="975">
        <v>7555</v>
      </c>
      <c r="R68" s="969"/>
      <c r="S68" s="969"/>
      <c r="T68" s="969"/>
      <c r="U68" s="969"/>
      <c r="V68" s="969">
        <v>7271</v>
      </c>
      <c r="W68" s="969"/>
      <c r="X68" s="969"/>
      <c r="Y68" s="969"/>
      <c r="Z68" s="969"/>
      <c r="AA68" s="969">
        <v>284</v>
      </c>
      <c r="AB68" s="969"/>
      <c r="AC68" s="969"/>
      <c r="AD68" s="969"/>
      <c r="AE68" s="969"/>
      <c r="AF68" s="969">
        <v>259</v>
      </c>
      <c r="AG68" s="969"/>
      <c r="AH68" s="969"/>
      <c r="AI68" s="969"/>
      <c r="AJ68" s="969"/>
      <c r="AK68" s="969" t="s">
        <v>599</v>
      </c>
      <c r="AL68" s="969"/>
      <c r="AM68" s="969"/>
      <c r="AN68" s="969"/>
      <c r="AO68" s="969"/>
      <c r="AP68" s="969">
        <v>33</v>
      </c>
      <c r="AQ68" s="969"/>
      <c r="AR68" s="969"/>
      <c r="AS68" s="969"/>
      <c r="AT68" s="969"/>
      <c r="AU68" s="969"/>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601</v>
      </c>
      <c r="C69" s="962"/>
      <c r="D69" s="962"/>
      <c r="E69" s="962"/>
      <c r="F69" s="962"/>
      <c r="G69" s="962"/>
      <c r="H69" s="962"/>
      <c r="I69" s="962"/>
      <c r="J69" s="962"/>
      <c r="K69" s="962"/>
      <c r="L69" s="962"/>
      <c r="M69" s="962"/>
      <c r="N69" s="962"/>
      <c r="O69" s="962"/>
      <c r="P69" s="963"/>
      <c r="Q69" s="964">
        <v>15</v>
      </c>
      <c r="R69" s="958"/>
      <c r="S69" s="958"/>
      <c r="T69" s="958"/>
      <c r="U69" s="958"/>
      <c r="V69" s="958">
        <v>8</v>
      </c>
      <c r="W69" s="958"/>
      <c r="X69" s="958"/>
      <c r="Y69" s="958"/>
      <c r="Z69" s="958"/>
      <c r="AA69" s="958">
        <v>7</v>
      </c>
      <c r="AB69" s="958"/>
      <c r="AC69" s="958"/>
      <c r="AD69" s="958"/>
      <c r="AE69" s="958"/>
      <c r="AF69" s="958">
        <v>7</v>
      </c>
      <c r="AG69" s="958"/>
      <c r="AH69" s="958"/>
      <c r="AI69" s="958"/>
      <c r="AJ69" s="958"/>
      <c r="AK69" s="958" t="s">
        <v>599</v>
      </c>
      <c r="AL69" s="958"/>
      <c r="AM69" s="958"/>
      <c r="AN69" s="958"/>
      <c r="AO69" s="958"/>
      <c r="AP69" s="958" t="s">
        <v>599</v>
      </c>
      <c r="AQ69" s="958"/>
      <c r="AR69" s="958"/>
      <c r="AS69" s="958"/>
      <c r="AT69" s="958"/>
      <c r="AU69" s="958"/>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602</v>
      </c>
      <c r="C70" s="962"/>
      <c r="D70" s="962"/>
      <c r="E70" s="962"/>
      <c r="F70" s="962"/>
      <c r="G70" s="962"/>
      <c r="H70" s="962"/>
      <c r="I70" s="962"/>
      <c r="J70" s="962"/>
      <c r="K70" s="962"/>
      <c r="L70" s="962"/>
      <c r="M70" s="962"/>
      <c r="N70" s="962"/>
      <c r="O70" s="962"/>
      <c r="P70" s="963"/>
      <c r="Q70" s="964">
        <v>3771</v>
      </c>
      <c r="R70" s="958"/>
      <c r="S70" s="958"/>
      <c r="T70" s="958"/>
      <c r="U70" s="958"/>
      <c r="V70" s="958">
        <v>3636</v>
      </c>
      <c r="W70" s="958"/>
      <c r="X70" s="958"/>
      <c r="Y70" s="958"/>
      <c r="Z70" s="958"/>
      <c r="AA70" s="958">
        <v>135</v>
      </c>
      <c r="AB70" s="958"/>
      <c r="AC70" s="958"/>
      <c r="AD70" s="958"/>
      <c r="AE70" s="958"/>
      <c r="AF70" s="958">
        <v>135</v>
      </c>
      <c r="AG70" s="958"/>
      <c r="AH70" s="958"/>
      <c r="AI70" s="958"/>
      <c r="AJ70" s="958"/>
      <c r="AK70" s="958">
        <v>21</v>
      </c>
      <c r="AL70" s="958"/>
      <c r="AM70" s="958"/>
      <c r="AN70" s="958"/>
      <c r="AO70" s="958"/>
      <c r="AP70" s="958">
        <v>26</v>
      </c>
      <c r="AQ70" s="958"/>
      <c r="AR70" s="958"/>
      <c r="AS70" s="958"/>
      <c r="AT70" s="958"/>
      <c r="AU70" s="958"/>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603</v>
      </c>
      <c r="C71" s="962"/>
      <c r="D71" s="962"/>
      <c r="E71" s="962"/>
      <c r="F71" s="962"/>
      <c r="G71" s="962"/>
      <c r="H71" s="962"/>
      <c r="I71" s="962"/>
      <c r="J71" s="962"/>
      <c r="K71" s="962"/>
      <c r="L71" s="962"/>
      <c r="M71" s="962"/>
      <c r="N71" s="962"/>
      <c r="O71" s="962"/>
      <c r="P71" s="963"/>
      <c r="Q71" s="964">
        <v>818</v>
      </c>
      <c r="R71" s="958"/>
      <c r="S71" s="958"/>
      <c r="T71" s="958"/>
      <c r="U71" s="958"/>
      <c r="V71" s="958">
        <v>803</v>
      </c>
      <c r="W71" s="958"/>
      <c r="X71" s="958"/>
      <c r="Y71" s="958"/>
      <c r="Z71" s="958"/>
      <c r="AA71" s="958">
        <v>16</v>
      </c>
      <c r="AB71" s="958"/>
      <c r="AC71" s="958"/>
      <c r="AD71" s="958"/>
      <c r="AE71" s="958"/>
      <c r="AF71" s="958">
        <v>16</v>
      </c>
      <c r="AG71" s="958"/>
      <c r="AH71" s="958"/>
      <c r="AI71" s="958"/>
      <c r="AJ71" s="958"/>
      <c r="AK71" s="958" t="s">
        <v>599</v>
      </c>
      <c r="AL71" s="958"/>
      <c r="AM71" s="958"/>
      <c r="AN71" s="958"/>
      <c r="AO71" s="958"/>
      <c r="AP71" s="958" t="s">
        <v>599</v>
      </c>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604</v>
      </c>
      <c r="C72" s="962"/>
      <c r="D72" s="962"/>
      <c r="E72" s="962"/>
      <c r="F72" s="962"/>
      <c r="G72" s="962"/>
      <c r="H72" s="962"/>
      <c r="I72" s="962"/>
      <c r="J72" s="962"/>
      <c r="K72" s="962"/>
      <c r="L72" s="962"/>
      <c r="M72" s="962"/>
      <c r="N72" s="962"/>
      <c r="O72" s="962"/>
      <c r="P72" s="963"/>
      <c r="Q72" s="964">
        <v>532</v>
      </c>
      <c r="R72" s="958"/>
      <c r="S72" s="958"/>
      <c r="T72" s="958"/>
      <c r="U72" s="958"/>
      <c r="V72" s="958">
        <v>514</v>
      </c>
      <c r="W72" s="958"/>
      <c r="X72" s="958"/>
      <c r="Y72" s="958"/>
      <c r="Z72" s="958"/>
      <c r="AA72" s="958">
        <v>17</v>
      </c>
      <c r="AB72" s="958"/>
      <c r="AC72" s="958"/>
      <c r="AD72" s="958"/>
      <c r="AE72" s="958"/>
      <c r="AF72" s="958">
        <v>17</v>
      </c>
      <c r="AG72" s="958"/>
      <c r="AH72" s="958"/>
      <c r="AI72" s="958"/>
      <c r="AJ72" s="958"/>
      <c r="AK72" s="958">
        <v>9</v>
      </c>
      <c r="AL72" s="958"/>
      <c r="AM72" s="958"/>
      <c r="AN72" s="958"/>
      <c r="AO72" s="958"/>
      <c r="AP72" s="958" t="s">
        <v>599</v>
      </c>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605</v>
      </c>
      <c r="C73" s="962"/>
      <c r="D73" s="962"/>
      <c r="E73" s="962"/>
      <c r="F73" s="962"/>
      <c r="G73" s="962"/>
      <c r="H73" s="962"/>
      <c r="I73" s="962"/>
      <c r="J73" s="962"/>
      <c r="K73" s="962"/>
      <c r="L73" s="962"/>
      <c r="M73" s="962"/>
      <c r="N73" s="962"/>
      <c r="O73" s="962"/>
      <c r="P73" s="963"/>
      <c r="Q73" s="964">
        <v>170790</v>
      </c>
      <c r="R73" s="958"/>
      <c r="S73" s="958"/>
      <c r="T73" s="958"/>
      <c r="U73" s="958"/>
      <c r="V73" s="958">
        <v>165043</v>
      </c>
      <c r="W73" s="958"/>
      <c r="X73" s="958"/>
      <c r="Y73" s="958"/>
      <c r="Z73" s="958"/>
      <c r="AA73" s="958">
        <v>5747</v>
      </c>
      <c r="AB73" s="958"/>
      <c r="AC73" s="958"/>
      <c r="AD73" s="958"/>
      <c r="AE73" s="958"/>
      <c r="AF73" s="958">
        <v>5743</v>
      </c>
      <c r="AG73" s="958"/>
      <c r="AH73" s="958"/>
      <c r="AI73" s="958"/>
      <c r="AJ73" s="958"/>
      <c r="AK73" s="958">
        <v>6172</v>
      </c>
      <c r="AL73" s="958"/>
      <c r="AM73" s="958"/>
      <c r="AN73" s="958"/>
      <c r="AO73" s="958"/>
      <c r="AP73" s="958" t="s">
        <v>599</v>
      </c>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606</v>
      </c>
      <c r="C74" s="962"/>
      <c r="D74" s="962"/>
      <c r="E74" s="962"/>
      <c r="F74" s="962"/>
      <c r="G74" s="962"/>
      <c r="H74" s="962"/>
      <c r="I74" s="962"/>
      <c r="J74" s="962"/>
      <c r="K74" s="962"/>
      <c r="L74" s="962"/>
      <c r="M74" s="962"/>
      <c r="N74" s="962"/>
      <c r="O74" s="962"/>
      <c r="P74" s="963"/>
      <c r="Q74" s="964">
        <v>7101</v>
      </c>
      <c r="R74" s="958"/>
      <c r="S74" s="958"/>
      <c r="T74" s="958"/>
      <c r="U74" s="958"/>
      <c r="V74" s="958">
        <v>6736</v>
      </c>
      <c r="W74" s="958"/>
      <c r="X74" s="958"/>
      <c r="Y74" s="958"/>
      <c r="Z74" s="958"/>
      <c r="AA74" s="958">
        <v>364</v>
      </c>
      <c r="AB74" s="958"/>
      <c r="AC74" s="958"/>
      <c r="AD74" s="958"/>
      <c r="AE74" s="958"/>
      <c r="AF74" s="958">
        <v>364</v>
      </c>
      <c r="AG74" s="958"/>
      <c r="AH74" s="958"/>
      <c r="AI74" s="958"/>
      <c r="AJ74" s="958"/>
      <c r="AK74" s="958" t="s">
        <v>599</v>
      </c>
      <c r="AL74" s="958"/>
      <c r="AM74" s="958"/>
      <c r="AN74" s="958"/>
      <c r="AO74" s="958"/>
      <c r="AP74" s="958" t="s">
        <v>599</v>
      </c>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390</v>
      </c>
      <c r="B88" s="924" t="s">
        <v>425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6541</v>
      </c>
      <c r="AG88" s="946"/>
      <c r="AH88" s="946"/>
      <c r="AI88" s="946"/>
      <c r="AJ88" s="946"/>
      <c r="AK88" s="950"/>
      <c r="AL88" s="950"/>
      <c r="AM88" s="950"/>
      <c r="AN88" s="950"/>
      <c r="AO88" s="950"/>
      <c r="AP88" s="946">
        <v>59</v>
      </c>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24" t="s">
        <v>426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32</v>
      </c>
      <c r="CS102" s="940"/>
      <c r="CT102" s="940"/>
      <c r="CU102" s="940"/>
      <c r="CV102" s="941"/>
      <c r="CW102" s="939" t="s">
        <v>599</v>
      </c>
      <c r="CX102" s="940"/>
      <c r="CY102" s="940"/>
      <c r="CZ102" s="940"/>
      <c r="DA102" s="941"/>
      <c r="DB102" s="939">
        <v>14</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434</v>
      </c>
      <c r="AB109" s="883"/>
      <c r="AC109" s="883"/>
      <c r="AD109" s="883"/>
      <c r="AE109" s="884"/>
      <c r="AF109" s="885" t="s">
        <v>435</v>
      </c>
      <c r="AG109" s="883"/>
      <c r="AH109" s="883"/>
      <c r="AI109" s="883"/>
      <c r="AJ109" s="884"/>
      <c r="AK109" s="885" t="s">
        <v>308</v>
      </c>
      <c r="AL109" s="883"/>
      <c r="AM109" s="883"/>
      <c r="AN109" s="883"/>
      <c r="AO109" s="884"/>
      <c r="AP109" s="885" t="s">
        <v>436</v>
      </c>
      <c r="AQ109" s="883"/>
      <c r="AR109" s="883"/>
      <c r="AS109" s="883"/>
      <c r="AT109" s="916"/>
      <c r="AU109" s="882" t="s">
        <v>433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434</v>
      </c>
      <c r="BR109" s="883"/>
      <c r="BS109" s="883"/>
      <c r="BT109" s="883"/>
      <c r="BU109" s="884"/>
      <c r="BV109" s="885" t="s">
        <v>435</v>
      </c>
      <c r="BW109" s="883"/>
      <c r="BX109" s="883"/>
      <c r="BY109" s="883"/>
      <c r="BZ109" s="884"/>
      <c r="CA109" s="885" t="s">
        <v>308</v>
      </c>
      <c r="CB109" s="883"/>
      <c r="CC109" s="883"/>
      <c r="CD109" s="883"/>
      <c r="CE109" s="884"/>
      <c r="CF109" s="923" t="s">
        <v>436</v>
      </c>
      <c r="CG109" s="923"/>
      <c r="CH109" s="923"/>
      <c r="CI109" s="923"/>
      <c r="CJ109" s="923"/>
      <c r="CK109" s="885" t="s">
        <v>437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434</v>
      </c>
      <c r="DH109" s="883"/>
      <c r="DI109" s="883"/>
      <c r="DJ109" s="883"/>
      <c r="DK109" s="884"/>
      <c r="DL109" s="885" t="s">
        <v>435</v>
      </c>
      <c r="DM109" s="883"/>
      <c r="DN109" s="883"/>
      <c r="DO109" s="883"/>
      <c r="DP109" s="884"/>
      <c r="DQ109" s="885" t="s">
        <v>308</v>
      </c>
      <c r="DR109" s="883"/>
      <c r="DS109" s="883"/>
      <c r="DT109" s="883"/>
      <c r="DU109" s="884"/>
      <c r="DV109" s="885" t="s">
        <v>436</v>
      </c>
      <c r="DW109" s="883"/>
      <c r="DX109" s="883"/>
      <c r="DY109" s="883"/>
      <c r="DZ109" s="916"/>
    </row>
    <row r="110" spans="1:131" s="224" customFormat="1" ht="26.25" customHeight="1" x14ac:dyDescent="0.15">
      <c r="A110" s="794" t="s">
        <v>438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262379</v>
      </c>
      <c r="AB110" s="876"/>
      <c r="AC110" s="876"/>
      <c r="AD110" s="876"/>
      <c r="AE110" s="877"/>
      <c r="AF110" s="878">
        <v>270374</v>
      </c>
      <c r="AG110" s="876"/>
      <c r="AH110" s="876"/>
      <c r="AI110" s="876"/>
      <c r="AJ110" s="877"/>
      <c r="AK110" s="878">
        <v>271781</v>
      </c>
      <c r="AL110" s="876"/>
      <c r="AM110" s="876"/>
      <c r="AN110" s="876"/>
      <c r="AO110" s="877"/>
      <c r="AP110" s="879">
        <v>16</v>
      </c>
      <c r="AQ110" s="880"/>
      <c r="AR110" s="880"/>
      <c r="AS110" s="880"/>
      <c r="AT110" s="881"/>
      <c r="AU110" s="917" t="s">
        <v>74</v>
      </c>
      <c r="AV110" s="918"/>
      <c r="AW110" s="918"/>
      <c r="AX110" s="918"/>
      <c r="AY110" s="918"/>
      <c r="AZ110" s="847" t="s">
        <v>439</v>
      </c>
      <c r="BA110" s="795"/>
      <c r="BB110" s="795"/>
      <c r="BC110" s="795"/>
      <c r="BD110" s="795"/>
      <c r="BE110" s="795"/>
      <c r="BF110" s="795"/>
      <c r="BG110" s="795"/>
      <c r="BH110" s="795"/>
      <c r="BI110" s="795"/>
      <c r="BJ110" s="795"/>
      <c r="BK110" s="795"/>
      <c r="BL110" s="795"/>
      <c r="BM110" s="795"/>
      <c r="BN110" s="795"/>
      <c r="BO110" s="795"/>
      <c r="BP110" s="796"/>
      <c r="BQ110" s="848">
        <v>2792337</v>
      </c>
      <c r="BR110" s="829"/>
      <c r="BS110" s="829"/>
      <c r="BT110" s="829"/>
      <c r="BU110" s="829"/>
      <c r="BV110" s="829">
        <v>2691152</v>
      </c>
      <c r="BW110" s="829"/>
      <c r="BX110" s="829"/>
      <c r="BY110" s="829"/>
      <c r="BZ110" s="829"/>
      <c r="CA110" s="829">
        <v>2797719</v>
      </c>
      <c r="CB110" s="829"/>
      <c r="CC110" s="829"/>
      <c r="CD110" s="829"/>
      <c r="CE110" s="829"/>
      <c r="CF110" s="853">
        <v>164.7</v>
      </c>
      <c r="CG110" s="854"/>
      <c r="CH110" s="854"/>
      <c r="CI110" s="854"/>
      <c r="CJ110" s="854"/>
      <c r="CK110" s="913" t="s">
        <v>440</v>
      </c>
      <c r="CL110" s="806"/>
      <c r="CM110" s="847" t="s">
        <v>441</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442</v>
      </c>
      <c r="DH110" s="829"/>
      <c r="DI110" s="829"/>
      <c r="DJ110" s="829"/>
      <c r="DK110" s="829"/>
      <c r="DL110" s="829" t="s">
        <v>443</v>
      </c>
      <c r="DM110" s="829"/>
      <c r="DN110" s="829"/>
      <c r="DO110" s="829"/>
      <c r="DP110" s="829"/>
      <c r="DQ110" s="829" t="s">
        <v>415</v>
      </c>
      <c r="DR110" s="829"/>
      <c r="DS110" s="829"/>
      <c r="DT110" s="829"/>
      <c r="DU110" s="829"/>
      <c r="DV110" s="830" t="s">
        <v>443</v>
      </c>
      <c r="DW110" s="830"/>
      <c r="DX110" s="830"/>
      <c r="DY110" s="830"/>
      <c r="DZ110" s="831"/>
    </row>
    <row r="111" spans="1:131" s="224" customFormat="1" ht="26.25" customHeight="1" x14ac:dyDescent="0.15">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415</v>
      </c>
      <c r="AB111" s="906"/>
      <c r="AC111" s="906"/>
      <c r="AD111" s="906"/>
      <c r="AE111" s="907"/>
      <c r="AF111" s="908" t="s">
        <v>442</v>
      </c>
      <c r="AG111" s="906"/>
      <c r="AH111" s="906"/>
      <c r="AI111" s="906"/>
      <c r="AJ111" s="907"/>
      <c r="AK111" s="908" t="s">
        <v>415</v>
      </c>
      <c r="AL111" s="906"/>
      <c r="AM111" s="906"/>
      <c r="AN111" s="906"/>
      <c r="AO111" s="907"/>
      <c r="AP111" s="909" t="s">
        <v>443</v>
      </c>
      <c r="AQ111" s="910"/>
      <c r="AR111" s="910"/>
      <c r="AS111" s="910"/>
      <c r="AT111" s="911"/>
      <c r="AU111" s="919"/>
      <c r="AV111" s="920"/>
      <c r="AW111" s="920"/>
      <c r="AX111" s="920"/>
      <c r="AY111" s="920"/>
      <c r="AZ111" s="802" t="s">
        <v>445</v>
      </c>
      <c r="BA111" s="739"/>
      <c r="BB111" s="739"/>
      <c r="BC111" s="739"/>
      <c r="BD111" s="739"/>
      <c r="BE111" s="739"/>
      <c r="BF111" s="739"/>
      <c r="BG111" s="739"/>
      <c r="BH111" s="739"/>
      <c r="BI111" s="739"/>
      <c r="BJ111" s="739"/>
      <c r="BK111" s="739"/>
      <c r="BL111" s="739"/>
      <c r="BM111" s="739"/>
      <c r="BN111" s="739"/>
      <c r="BO111" s="739"/>
      <c r="BP111" s="740"/>
      <c r="BQ111" s="803" t="s">
        <v>443</v>
      </c>
      <c r="BR111" s="804"/>
      <c r="BS111" s="804"/>
      <c r="BT111" s="804"/>
      <c r="BU111" s="804"/>
      <c r="BV111" s="804" t="s">
        <v>443</v>
      </c>
      <c r="BW111" s="804"/>
      <c r="BX111" s="804"/>
      <c r="BY111" s="804"/>
      <c r="BZ111" s="804"/>
      <c r="CA111" s="804" t="s">
        <v>415</v>
      </c>
      <c r="CB111" s="804"/>
      <c r="CC111" s="804"/>
      <c r="CD111" s="804"/>
      <c r="CE111" s="804"/>
      <c r="CF111" s="862" t="s">
        <v>131</v>
      </c>
      <c r="CG111" s="863"/>
      <c r="CH111" s="863"/>
      <c r="CI111" s="863"/>
      <c r="CJ111" s="863"/>
      <c r="CK111" s="914"/>
      <c r="CL111" s="808"/>
      <c r="CM111" s="802" t="s">
        <v>446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415</v>
      </c>
      <c r="DH111" s="804"/>
      <c r="DI111" s="804"/>
      <c r="DJ111" s="804"/>
      <c r="DK111" s="804"/>
      <c r="DL111" s="804" t="s">
        <v>443</v>
      </c>
      <c r="DM111" s="804"/>
      <c r="DN111" s="804"/>
      <c r="DO111" s="804"/>
      <c r="DP111" s="804"/>
      <c r="DQ111" s="804" t="s">
        <v>447</v>
      </c>
      <c r="DR111" s="804"/>
      <c r="DS111" s="804"/>
      <c r="DT111" s="804"/>
      <c r="DU111" s="804"/>
      <c r="DV111" s="781" t="s">
        <v>415</v>
      </c>
      <c r="DW111" s="781"/>
      <c r="DX111" s="781"/>
      <c r="DY111" s="781"/>
      <c r="DZ111" s="782"/>
    </row>
    <row r="112" spans="1:131" s="224" customFormat="1" ht="26.25" customHeight="1" x14ac:dyDescent="0.15">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442</v>
      </c>
      <c r="AB112" s="767"/>
      <c r="AC112" s="767"/>
      <c r="AD112" s="767"/>
      <c r="AE112" s="768"/>
      <c r="AF112" s="769" t="s">
        <v>447</v>
      </c>
      <c r="AG112" s="767"/>
      <c r="AH112" s="767"/>
      <c r="AI112" s="767"/>
      <c r="AJ112" s="768"/>
      <c r="AK112" s="769" t="s">
        <v>443</v>
      </c>
      <c r="AL112" s="767"/>
      <c r="AM112" s="767"/>
      <c r="AN112" s="767"/>
      <c r="AO112" s="768"/>
      <c r="AP112" s="811" t="s">
        <v>415</v>
      </c>
      <c r="AQ112" s="812"/>
      <c r="AR112" s="812"/>
      <c r="AS112" s="812"/>
      <c r="AT112" s="813"/>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841404</v>
      </c>
      <c r="BR112" s="804"/>
      <c r="BS112" s="804"/>
      <c r="BT112" s="804"/>
      <c r="BU112" s="804"/>
      <c r="BV112" s="804">
        <v>757671</v>
      </c>
      <c r="BW112" s="804"/>
      <c r="BX112" s="804"/>
      <c r="BY112" s="804"/>
      <c r="BZ112" s="804"/>
      <c r="CA112" s="804">
        <v>685875</v>
      </c>
      <c r="CB112" s="804"/>
      <c r="CC112" s="804"/>
      <c r="CD112" s="804"/>
      <c r="CE112" s="804"/>
      <c r="CF112" s="862">
        <v>40.4</v>
      </c>
      <c r="CG112" s="863"/>
      <c r="CH112" s="863"/>
      <c r="CI112" s="863"/>
      <c r="CJ112" s="863"/>
      <c r="CK112" s="914"/>
      <c r="CL112" s="808"/>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443</v>
      </c>
      <c r="DH112" s="804"/>
      <c r="DI112" s="804"/>
      <c r="DJ112" s="804"/>
      <c r="DK112" s="804"/>
      <c r="DL112" s="804" t="s">
        <v>443</v>
      </c>
      <c r="DM112" s="804"/>
      <c r="DN112" s="804"/>
      <c r="DO112" s="804"/>
      <c r="DP112" s="804"/>
      <c r="DQ112" s="804" t="s">
        <v>415</v>
      </c>
      <c r="DR112" s="804"/>
      <c r="DS112" s="804"/>
      <c r="DT112" s="804"/>
      <c r="DU112" s="804"/>
      <c r="DV112" s="781" t="s">
        <v>415</v>
      </c>
      <c r="DW112" s="781"/>
      <c r="DX112" s="781"/>
      <c r="DY112" s="781"/>
      <c r="DZ112" s="782"/>
    </row>
    <row r="113" spans="1:130" s="224" customFormat="1" ht="26.25" customHeight="1" x14ac:dyDescent="0.15">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113406</v>
      </c>
      <c r="AB113" s="906"/>
      <c r="AC113" s="906"/>
      <c r="AD113" s="906"/>
      <c r="AE113" s="907"/>
      <c r="AF113" s="908">
        <v>120611</v>
      </c>
      <c r="AG113" s="906"/>
      <c r="AH113" s="906"/>
      <c r="AI113" s="906"/>
      <c r="AJ113" s="907"/>
      <c r="AK113" s="908">
        <v>120274</v>
      </c>
      <c r="AL113" s="906"/>
      <c r="AM113" s="906"/>
      <c r="AN113" s="906"/>
      <c r="AO113" s="907"/>
      <c r="AP113" s="909">
        <v>7.1</v>
      </c>
      <c r="AQ113" s="910"/>
      <c r="AR113" s="910"/>
      <c r="AS113" s="910"/>
      <c r="AT113" s="911"/>
      <c r="AU113" s="919"/>
      <c r="AV113" s="920"/>
      <c r="AW113" s="920"/>
      <c r="AX113" s="920"/>
      <c r="AY113" s="920"/>
      <c r="AZ113" s="802" t="s">
        <v>453</v>
      </c>
      <c r="BA113" s="739"/>
      <c r="BB113" s="739"/>
      <c r="BC113" s="739"/>
      <c r="BD113" s="739"/>
      <c r="BE113" s="739"/>
      <c r="BF113" s="739"/>
      <c r="BG113" s="739"/>
      <c r="BH113" s="739"/>
      <c r="BI113" s="739"/>
      <c r="BJ113" s="739"/>
      <c r="BK113" s="739"/>
      <c r="BL113" s="739"/>
      <c r="BM113" s="739"/>
      <c r="BN113" s="739"/>
      <c r="BO113" s="739"/>
      <c r="BP113" s="740"/>
      <c r="BQ113" s="803">
        <v>63332</v>
      </c>
      <c r="BR113" s="804"/>
      <c r="BS113" s="804"/>
      <c r="BT113" s="804"/>
      <c r="BU113" s="804"/>
      <c r="BV113" s="804">
        <v>61800</v>
      </c>
      <c r="BW113" s="804"/>
      <c r="BX113" s="804"/>
      <c r="BY113" s="804"/>
      <c r="BZ113" s="804"/>
      <c r="CA113" s="804">
        <v>59022</v>
      </c>
      <c r="CB113" s="804"/>
      <c r="CC113" s="804"/>
      <c r="CD113" s="804"/>
      <c r="CE113" s="804"/>
      <c r="CF113" s="862">
        <v>3.5</v>
      </c>
      <c r="CG113" s="863"/>
      <c r="CH113" s="863"/>
      <c r="CI113" s="863"/>
      <c r="CJ113" s="863"/>
      <c r="CK113" s="914"/>
      <c r="CL113" s="808"/>
      <c r="CM113" s="802"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443</v>
      </c>
      <c r="DH113" s="767"/>
      <c r="DI113" s="767"/>
      <c r="DJ113" s="767"/>
      <c r="DK113" s="768"/>
      <c r="DL113" s="769" t="s">
        <v>447</v>
      </c>
      <c r="DM113" s="767"/>
      <c r="DN113" s="767"/>
      <c r="DO113" s="767"/>
      <c r="DP113" s="768"/>
      <c r="DQ113" s="769" t="s">
        <v>447</v>
      </c>
      <c r="DR113" s="767"/>
      <c r="DS113" s="767"/>
      <c r="DT113" s="767"/>
      <c r="DU113" s="768"/>
      <c r="DV113" s="811" t="s">
        <v>443</v>
      </c>
      <c r="DW113" s="812"/>
      <c r="DX113" s="812"/>
      <c r="DY113" s="812"/>
      <c r="DZ113" s="813"/>
    </row>
    <row r="114" spans="1:130" s="224" customFormat="1" ht="26.25" customHeight="1" x14ac:dyDescent="0.15">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4283</v>
      </c>
      <c r="AB114" s="767"/>
      <c r="AC114" s="767"/>
      <c r="AD114" s="767"/>
      <c r="AE114" s="768"/>
      <c r="AF114" s="769">
        <v>4529</v>
      </c>
      <c r="AG114" s="767"/>
      <c r="AH114" s="767"/>
      <c r="AI114" s="767"/>
      <c r="AJ114" s="768"/>
      <c r="AK114" s="769">
        <v>5199</v>
      </c>
      <c r="AL114" s="767"/>
      <c r="AM114" s="767"/>
      <c r="AN114" s="767"/>
      <c r="AO114" s="768"/>
      <c r="AP114" s="811">
        <v>0.3</v>
      </c>
      <c r="AQ114" s="812"/>
      <c r="AR114" s="812"/>
      <c r="AS114" s="812"/>
      <c r="AT114" s="813"/>
      <c r="AU114" s="919"/>
      <c r="AV114" s="920"/>
      <c r="AW114" s="920"/>
      <c r="AX114" s="920"/>
      <c r="AY114" s="920"/>
      <c r="AZ114" s="802" t="s">
        <v>456</v>
      </c>
      <c r="BA114" s="739"/>
      <c r="BB114" s="739"/>
      <c r="BC114" s="739"/>
      <c r="BD114" s="739"/>
      <c r="BE114" s="739"/>
      <c r="BF114" s="739"/>
      <c r="BG114" s="739"/>
      <c r="BH114" s="739"/>
      <c r="BI114" s="739"/>
      <c r="BJ114" s="739"/>
      <c r="BK114" s="739"/>
      <c r="BL114" s="739"/>
      <c r="BM114" s="739"/>
      <c r="BN114" s="739"/>
      <c r="BO114" s="739"/>
      <c r="BP114" s="740"/>
      <c r="BQ114" s="803">
        <v>346147</v>
      </c>
      <c r="BR114" s="804"/>
      <c r="BS114" s="804"/>
      <c r="BT114" s="804"/>
      <c r="BU114" s="804"/>
      <c r="BV114" s="804">
        <v>348963</v>
      </c>
      <c r="BW114" s="804"/>
      <c r="BX114" s="804"/>
      <c r="BY114" s="804"/>
      <c r="BZ114" s="804"/>
      <c r="CA114" s="804">
        <v>315138</v>
      </c>
      <c r="CB114" s="804"/>
      <c r="CC114" s="804"/>
      <c r="CD114" s="804"/>
      <c r="CE114" s="804"/>
      <c r="CF114" s="862">
        <v>18.5</v>
      </c>
      <c r="CG114" s="863"/>
      <c r="CH114" s="863"/>
      <c r="CI114" s="863"/>
      <c r="CJ114" s="863"/>
      <c r="CK114" s="914"/>
      <c r="CL114" s="808"/>
      <c r="CM114" s="802"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447</v>
      </c>
      <c r="DH114" s="767"/>
      <c r="DI114" s="767"/>
      <c r="DJ114" s="767"/>
      <c r="DK114" s="768"/>
      <c r="DL114" s="769" t="s">
        <v>415</v>
      </c>
      <c r="DM114" s="767"/>
      <c r="DN114" s="767"/>
      <c r="DO114" s="767"/>
      <c r="DP114" s="768"/>
      <c r="DQ114" s="769" t="s">
        <v>415</v>
      </c>
      <c r="DR114" s="767"/>
      <c r="DS114" s="767"/>
      <c r="DT114" s="767"/>
      <c r="DU114" s="768"/>
      <c r="DV114" s="811" t="s">
        <v>131</v>
      </c>
      <c r="DW114" s="812"/>
      <c r="DX114" s="812"/>
      <c r="DY114" s="812"/>
      <c r="DZ114" s="813"/>
    </row>
    <row r="115" spans="1:130" s="224" customFormat="1" ht="26.25" customHeight="1" x14ac:dyDescent="0.15">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447</v>
      </c>
      <c r="AB115" s="906"/>
      <c r="AC115" s="906"/>
      <c r="AD115" s="906"/>
      <c r="AE115" s="907"/>
      <c r="AF115" s="908" t="s">
        <v>443</v>
      </c>
      <c r="AG115" s="906"/>
      <c r="AH115" s="906"/>
      <c r="AI115" s="906"/>
      <c r="AJ115" s="907"/>
      <c r="AK115" s="908">
        <v>2</v>
      </c>
      <c r="AL115" s="906"/>
      <c r="AM115" s="906"/>
      <c r="AN115" s="906"/>
      <c r="AO115" s="907"/>
      <c r="AP115" s="909">
        <v>0</v>
      </c>
      <c r="AQ115" s="910"/>
      <c r="AR115" s="910"/>
      <c r="AS115" s="910"/>
      <c r="AT115" s="911"/>
      <c r="AU115" s="919"/>
      <c r="AV115" s="920"/>
      <c r="AW115" s="920"/>
      <c r="AX115" s="920"/>
      <c r="AY115" s="920"/>
      <c r="AZ115" s="802" t="s">
        <v>459</v>
      </c>
      <c r="BA115" s="739"/>
      <c r="BB115" s="739"/>
      <c r="BC115" s="739"/>
      <c r="BD115" s="739"/>
      <c r="BE115" s="739"/>
      <c r="BF115" s="739"/>
      <c r="BG115" s="739"/>
      <c r="BH115" s="739"/>
      <c r="BI115" s="739"/>
      <c r="BJ115" s="739"/>
      <c r="BK115" s="739"/>
      <c r="BL115" s="739"/>
      <c r="BM115" s="739"/>
      <c r="BN115" s="739"/>
      <c r="BO115" s="739"/>
      <c r="BP115" s="740"/>
      <c r="BQ115" s="803" t="s">
        <v>443</v>
      </c>
      <c r="BR115" s="804"/>
      <c r="BS115" s="804"/>
      <c r="BT115" s="804"/>
      <c r="BU115" s="804"/>
      <c r="BV115" s="804" t="s">
        <v>443</v>
      </c>
      <c r="BW115" s="804"/>
      <c r="BX115" s="804"/>
      <c r="BY115" s="804"/>
      <c r="BZ115" s="804"/>
      <c r="CA115" s="804" t="s">
        <v>442</v>
      </c>
      <c r="CB115" s="804"/>
      <c r="CC115" s="804"/>
      <c r="CD115" s="804"/>
      <c r="CE115" s="804"/>
      <c r="CF115" s="862" t="s">
        <v>415</v>
      </c>
      <c r="CG115" s="863"/>
      <c r="CH115" s="863"/>
      <c r="CI115" s="863"/>
      <c r="CJ115" s="863"/>
      <c r="CK115" s="914"/>
      <c r="CL115" s="808"/>
      <c r="CM115" s="802"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443</v>
      </c>
      <c r="DH115" s="767"/>
      <c r="DI115" s="767"/>
      <c r="DJ115" s="767"/>
      <c r="DK115" s="768"/>
      <c r="DL115" s="769" t="s">
        <v>415</v>
      </c>
      <c r="DM115" s="767"/>
      <c r="DN115" s="767"/>
      <c r="DO115" s="767"/>
      <c r="DP115" s="768"/>
      <c r="DQ115" s="769" t="s">
        <v>415</v>
      </c>
      <c r="DR115" s="767"/>
      <c r="DS115" s="767"/>
      <c r="DT115" s="767"/>
      <c r="DU115" s="768"/>
      <c r="DV115" s="811" t="s">
        <v>443</v>
      </c>
      <c r="DW115" s="812"/>
      <c r="DX115" s="812"/>
      <c r="DY115" s="812"/>
      <c r="DZ115" s="813"/>
    </row>
    <row r="116" spans="1:130" s="224" customFormat="1" ht="26.25" customHeight="1" x14ac:dyDescent="0.15">
      <c r="A116" s="903"/>
      <c r="B116" s="90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415</v>
      </c>
      <c r="AB116" s="767"/>
      <c r="AC116" s="767"/>
      <c r="AD116" s="767"/>
      <c r="AE116" s="768"/>
      <c r="AF116" s="769" t="s">
        <v>443</v>
      </c>
      <c r="AG116" s="767"/>
      <c r="AH116" s="767"/>
      <c r="AI116" s="767"/>
      <c r="AJ116" s="768"/>
      <c r="AK116" s="769" t="s">
        <v>442</v>
      </c>
      <c r="AL116" s="767"/>
      <c r="AM116" s="767"/>
      <c r="AN116" s="767"/>
      <c r="AO116" s="768"/>
      <c r="AP116" s="811" t="s">
        <v>415</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803" t="s">
        <v>442</v>
      </c>
      <c r="BR116" s="804"/>
      <c r="BS116" s="804"/>
      <c r="BT116" s="804"/>
      <c r="BU116" s="804"/>
      <c r="BV116" s="804" t="s">
        <v>415</v>
      </c>
      <c r="BW116" s="804"/>
      <c r="BX116" s="804"/>
      <c r="BY116" s="804"/>
      <c r="BZ116" s="804"/>
      <c r="CA116" s="804" t="s">
        <v>442</v>
      </c>
      <c r="CB116" s="804"/>
      <c r="CC116" s="804"/>
      <c r="CD116" s="804"/>
      <c r="CE116" s="804"/>
      <c r="CF116" s="862" t="s">
        <v>415</v>
      </c>
      <c r="CG116" s="863"/>
      <c r="CH116" s="863"/>
      <c r="CI116" s="863"/>
      <c r="CJ116" s="863"/>
      <c r="CK116" s="914"/>
      <c r="CL116" s="808"/>
      <c r="CM116" s="802"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415</v>
      </c>
      <c r="DH116" s="767"/>
      <c r="DI116" s="767"/>
      <c r="DJ116" s="767"/>
      <c r="DK116" s="768"/>
      <c r="DL116" s="769" t="s">
        <v>447</v>
      </c>
      <c r="DM116" s="767"/>
      <c r="DN116" s="767"/>
      <c r="DO116" s="767"/>
      <c r="DP116" s="768"/>
      <c r="DQ116" s="769" t="s">
        <v>443</v>
      </c>
      <c r="DR116" s="767"/>
      <c r="DS116" s="767"/>
      <c r="DT116" s="767"/>
      <c r="DU116" s="768"/>
      <c r="DV116" s="811" t="s">
        <v>415</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464</v>
      </c>
      <c r="Z117" s="884"/>
      <c r="AA117" s="889">
        <v>380068</v>
      </c>
      <c r="AB117" s="890"/>
      <c r="AC117" s="890"/>
      <c r="AD117" s="890"/>
      <c r="AE117" s="891"/>
      <c r="AF117" s="892">
        <v>395514</v>
      </c>
      <c r="AG117" s="890"/>
      <c r="AH117" s="890"/>
      <c r="AI117" s="890"/>
      <c r="AJ117" s="891"/>
      <c r="AK117" s="892">
        <v>397256</v>
      </c>
      <c r="AL117" s="890"/>
      <c r="AM117" s="890"/>
      <c r="AN117" s="890"/>
      <c r="AO117" s="891"/>
      <c r="AP117" s="893"/>
      <c r="AQ117" s="894"/>
      <c r="AR117" s="894"/>
      <c r="AS117" s="894"/>
      <c r="AT117" s="895"/>
      <c r="AU117" s="919"/>
      <c r="AV117" s="920"/>
      <c r="AW117" s="920"/>
      <c r="AX117" s="920"/>
      <c r="AY117" s="920"/>
      <c r="AZ117" s="850" t="s">
        <v>465</v>
      </c>
      <c r="BA117" s="851"/>
      <c r="BB117" s="851"/>
      <c r="BC117" s="851"/>
      <c r="BD117" s="851"/>
      <c r="BE117" s="851"/>
      <c r="BF117" s="851"/>
      <c r="BG117" s="851"/>
      <c r="BH117" s="851"/>
      <c r="BI117" s="851"/>
      <c r="BJ117" s="851"/>
      <c r="BK117" s="851"/>
      <c r="BL117" s="851"/>
      <c r="BM117" s="851"/>
      <c r="BN117" s="851"/>
      <c r="BO117" s="851"/>
      <c r="BP117" s="852"/>
      <c r="BQ117" s="803" t="s">
        <v>442</v>
      </c>
      <c r="BR117" s="804"/>
      <c r="BS117" s="804"/>
      <c r="BT117" s="804"/>
      <c r="BU117" s="804"/>
      <c r="BV117" s="804" t="s">
        <v>442</v>
      </c>
      <c r="BW117" s="804"/>
      <c r="BX117" s="804"/>
      <c r="BY117" s="804"/>
      <c r="BZ117" s="804"/>
      <c r="CA117" s="804" t="s">
        <v>442</v>
      </c>
      <c r="CB117" s="804"/>
      <c r="CC117" s="804"/>
      <c r="CD117" s="804"/>
      <c r="CE117" s="804"/>
      <c r="CF117" s="862" t="s">
        <v>442</v>
      </c>
      <c r="CG117" s="863"/>
      <c r="CH117" s="863"/>
      <c r="CI117" s="863"/>
      <c r="CJ117" s="863"/>
      <c r="CK117" s="914"/>
      <c r="CL117" s="808"/>
      <c r="CM117" s="802"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442</v>
      </c>
      <c r="DH117" s="767"/>
      <c r="DI117" s="767"/>
      <c r="DJ117" s="767"/>
      <c r="DK117" s="768"/>
      <c r="DL117" s="769" t="s">
        <v>447</v>
      </c>
      <c r="DM117" s="767"/>
      <c r="DN117" s="767"/>
      <c r="DO117" s="767"/>
      <c r="DP117" s="768"/>
      <c r="DQ117" s="769" t="s">
        <v>442</v>
      </c>
      <c r="DR117" s="767"/>
      <c r="DS117" s="767"/>
      <c r="DT117" s="767"/>
      <c r="DU117" s="768"/>
      <c r="DV117" s="811" t="s">
        <v>442</v>
      </c>
      <c r="DW117" s="812"/>
      <c r="DX117" s="812"/>
      <c r="DY117" s="812"/>
      <c r="DZ117" s="813"/>
    </row>
    <row r="118" spans="1:130" s="224" customFormat="1" ht="26.25" customHeight="1" x14ac:dyDescent="0.15">
      <c r="A118" s="882" t="s">
        <v>437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434</v>
      </c>
      <c r="AB118" s="883"/>
      <c r="AC118" s="883"/>
      <c r="AD118" s="883"/>
      <c r="AE118" s="884"/>
      <c r="AF118" s="885" t="s">
        <v>435</v>
      </c>
      <c r="AG118" s="883"/>
      <c r="AH118" s="883"/>
      <c r="AI118" s="883"/>
      <c r="AJ118" s="884"/>
      <c r="AK118" s="885" t="s">
        <v>308</v>
      </c>
      <c r="AL118" s="883"/>
      <c r="AM118" s="883"/>
      <c r="AN118" s="883"/>
      <c r="AO118" s="884"/>
      <c r="AP118" s="886" t="s">
        <v>436</v>
      </c>
      <c r="AQ118" s="887"/>
      <c r="AR118" s="887"/>
      <c r="AS118" s="887"/>
      <c r="AT118" s="888"/>
      <c r="AU118" s="919"/>
      <c r="AV118" s="920"/>
      <c r="AW118" s="920"/>
      <c r="AX118" s="920"/>
      <c r="AY118" s="920"/>
      <c r="AZ118" s="825" t="s">
        <v>467</v>
      </c>
      <c r="BA118" s="826"/>
      <c r="BB118" s="826"/>
      <c r="BC118" s="826"/>
      <c r="BD118" s="826"/>
      <c r="BE118" s="826"/>
      <c r="BF118" s="826"/>
      <c r="BG118" s="826"/>
      <c r="BH118" s="826"/>
      <c r="BI118" s="826"/>
      <c r="BJ118" s="826"/>
      <c r="BK118" s="826"/>
      <c r="BL118" s="826"/>
      <c r="BM118" s="826"/>
      <c r="BN118" s="826"/>
      <c r="BO118" s="826"/>
      <c r="BP118" s="827"/>
      <c r="BQ118" s="866" t="s">
        <v>447</v>
      </c>
      <c r="BR118" s="832"/>
      <c r="BS118" s="832"/>
      <c r="BT118" s="832"/>
      <c r="BU118" s="832"/>
      <c r="BV118" s="832" t="s">
        <v>447</v>
      </c>
      <c r="BW118" s="832"/>
      <c r="BX118" s="832"/>
      <c r="BY118" s="832"/>
      <c r="BZ118" s="832"/>
      <c r="CA118" s="832" t="s">
        <v>447</v>
      </c>
      <c r="CB118" s="832"/>
      <c r="CC118" s="832"/>
      <c r="CD118" s="832"/>
      <c r="CE118" s="832"/>
      <c r="CF118" s="862" t="s">
        <v>447</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131</v>
      </c>
      <c r="DH118" s="767"/>
      <c r="DI118" s="767"/>
      <c r="DJ118" s="767"/>
      <c r="DK118" s="768"/>
      <c r="DL118" s="769" t="s">
        <v>131</v>
      </c>
      <c r="DM118" s="767"/>
      <c r="DN118" s="767"/>
      <c r="DO118" s="767"/>
      <c r="DP118" s="768"/>
      <c r="DQ118" s="769" t="s">
        <v>447</v>
      </c>
      <c r="DR118" s="767"/>
      <c r="DS118" s="767"/>
      <c r="DT118" s="767"/>
      <c r="DU118" s="768"/>
      <c r="DV118" s="811" t="s">
        <v>447</v>
      </c>
      <c r="DW118" s="812"/>
      <c r="DX118" s="812"/>
      <c r="DY118" s="812"/>
      <c r="DZ118" s="813"/>
    </row>
    <row r="119" spans="1:130" s="224" customFormat="1" ht="26.25" customHeight="1" x14ac:dyDescent="0.15">
      <c r="A119" s="805" t="s">
        <v>440</v>
      </c>
      <c r="B119" s="806"/>
      <c r="C119" s="847" t="s">
        <v>441</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447</v>
      </c>
      <c r="AB119" s="876"/>
      <c r="AC119" s="876"/>
      <c r="AD119" s="876"/>
      <c r="AE119" s="877"/>
      <c r="AF119" s="878" t="s">
        <v>447</v>
      </c>
      <c r="AG119" s="876"/>
      <c r="AH119" s="876"/>
      <c r="AI119" s="876"/>
      <c r="AJ119" s="877"/>
      <c r="AK119" s="878" t="s">
        <v>447</v>
      </c>
      <c r="AL119" s="876"/>
      <c r="AM119" s="876"/>
      <c r="AN119" s="876"/>
      <c r="AO119" s="877"/>
      <c r="AP119" s="879" t="s">
        <v>447</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469</v>
      </c>
      <c r="BP119" s="865"/>
      <c r="BQ119" s="866">
        <v>4043220</v>
      </c>
      <c r="BR119" s="832"/>
      <c r="BS119" s="832"/>
      <c r="BT119" s="832"/>
      <c r="BU119" s="832"/>
      <c r="BV119" s="832">
        <v>3859586</v>
      </c>
      <c r="BW119" s="832"/>
      <c r="BX119" s="832"/>
      <c r="BY119" s="832"/>
      <c r="BZ119" s="832"/>
      <c r="CA119" s="832">
        <v>3857754</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442</v>
      </c>
      <c r="DH119" s="751"/>
      <c r="DI119" s="751"/>
      <c r="DJ119" s="751"/>
      <c r="DK119" s="752"/>
      <c r="DL119" s="753" t="s">
        <v>131</v>
      </c>
      <c r="DM119" s="751"/>
      <c r="DN119" s="751"/>
      <c r="DO119" s="751"/>
      <c r="DP119" s="752"/>
      <c r="DQ119" s="753" t="s">
        <v>131</v>
      </c>
      <c r="DR119" s="751"/>
      <c r="DS119" s="751"/>
      <c r="DT119" s="751"/>
      <c r="DU119" s="752"/>
      <c r="DV119" s="835" t="s">
        <v>442</v>
      </c>
      <c r="DW119" s="836"/>
      <c r="DX119" s="836"/>
      <c r="DY119" s="836"/>
      <c r="DZ119" s="837"/>
    </row>
    <row r="120" spans="1:130" s="224" customFormat="1" ht="26.25" customHeight="1" x14ac:dyDescent="0.15">
      <c r="A120" s="807"/>
      <c r="B120" s="808"/>
      <c r="C120" s="802" t="s">
        <v>446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131</v>
      </c>
      <c r="AB120" s="767"/>
      <c r="AC120" s="767"/>
      <c r="AD120" s="767"/>
      <c r="AE120" s="768"/>
      <c r="AF120" s="769" t="s">
        <v>442</v>
      </c>
      <c r="AG120" s="767"/>
      <c r="AH120" s="767"/>
      <c r="AI120" s="767"/>
      <c r="AJ120" s="768"/>
      <c r="AK120" s="769" t="s">
        <v>131</v>
      </c>
      <c r="AL120" s="767"/>
      <c r="AM120" s="767"/>
      <c r="AN120" s="767"/>
      <c r="AO120" s="768"/>
      <c r="AP120" s="811" t="s">
        <v>442</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1424172</v>
      </c>
      <c r="BR120" s="829"/>
      <c r="BS120" s="829"/>
      <c r="BT120" s="829"/>
      <c r="BU120" s="829"/>
      <c r="BV120" s="829">
        <v>1781067</v>
      </c>
      <c r="BW120" s="829"/>
      <c r="BX120" s="829"/>
      <c r="BY120" s="829"/>
      <c r="BZ120" s="829"/>
      <c r="CA120" s="829">
        <v>1948968</v>
      </c>
      <c r="CB120" s="829"/>
      <c r="CC120" s="829"/>
      <c r="CD120" s="829"/>
      <c r="CE120" s="829"/>
      <c r="CF120" s="853">
        <v>114.7</v>
      </c>
      <c r="CG120" s="854"/>
      <c r="CH120" s="854"/>
      <c r="CI120" s="854"/>
      <c r="CJ120" s="854"/>
      <c r="CK120" s="855" t="s">
        <v>473</v>
      </c>
      <c r="CL120" s="839"/>
      <c r="CM120" s="839"/>
      <c r="CN120" s="839"/>
      <c r="CO120" s="840"/>
      <c r="CP120" s="859" t="s">
        <v>474</v>
      </c>
      <c r="CQ120" s="860"/>
      <c r="CR120" s="860"/>
      <c r="CS120" s="860"/>
      <c r="CT120" s="860"/>
      <c r="CU120" s="860"/>
      <c r="CV120" s="860"/>
      <c r="CW120" s="860"/>
      <c r="CX120" s="860"/>
      <c r="CY120" s="860"/>
      <c r="CZ120" s="860"/>
      <c r="DA120" s="860"/>
      <c r="DB120" s="860"/>
      <c r="DC120" s="860"/>
      <c r="DD120" s="860"/>
      <c r="DE120" s="860"/>
      <c r="DF120" s="861"/>
      <c r="DG120" s="848">
        <v>580153</v>
      </c>
      <c r="DH120" s="829"/>
      <c r="DI120" s="829"/>
      <c r="DJ120" s="829"/>
      <c r="DK120" s="829"/>
      <c r="DL120" s="829">
        <v>507222</v>
      </c>
      <c r="DM120" s="829"/>
      <c r="DN120" s="829"/>
      <c r="DO120" s="829"/>
      <c r="DP120" s="829"/>
      <c r="DQ120" s="829">
        <v>458147</v>
      </c>
      <c r="DR120" s="829"/>
      <c r="DS120" s="829"/>
      <c r="DT120" s="829"/>
      <c r="DU120" s="829"/>
      <c r="DV120" s="830">
        <v>27</v>
      </c>
      <c r="DW120" s="830"/>
      <c r="DX120" s="830"/>
      <c r="DY120" s="830"/>
      <c r="DZ120" s="831"/>
    </row>
    <row r="121" spans="1:130" s="224" customFormat="1" ht="26.25" customHeight="1" x14ac:dyDescent="0.15">
      <c r="A121" s="807"/>
      <c r="B121" s="808"/>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131</v>
      </c>
      <c r="AB121" s="767"/>
      <c r="AC121" s="767"/>
      <c r="AD121" s="767"/>
      <c r="AE121" s="768"/>
      <c r="AF121" s="769" t="s">
        <v>442</v>
      </c>
      <c r="AG121" s="767"/>
      <c r="AH121" s="767"/>
      <c r="AI121" s="767"/>
      <c r="AJ121" s="768"/>
      <c r="AK121" s="769" t="s">
        <v>442</v>
      </c>
      <c r="AL121" s="767"/>
      <c r="AM121" s="767"/>
      <c r="AN121" s="767"/>
      <c r="AO121" s="768"/>
      <c r="AP121" s="811" t="s">
        <v>131</v>
      </c>
      <c r="AQ121" s="812"/>
      <c r="AR121" s="812"/>
      <c r="AS121" s="812"/>
      <c r="AT121" s="813"/>
      <c r="AU121" s="870"/>
      <c r="AV121" s="871"/>
      <c r="AW121" s="871"/>
      <c r="AX121" s="871"/>
      <c r="AY121" s="872"/>
      <c r="AZ121" s="802" t="s">
        <v>476</v>
      </c>
      <c r="BA121" s="739"/>
      <c r="BB121" s="739"/>
      <c r="BC121" s="739"/>
      <c r="BD121" s="739"/>
      <c r="BE121" s="739"/>
      <c r="BF121" s="739"/>
      <c r="BG121" s="739"/>
      <c r="BH121" s="739"/>
      <c r="BI121" s="739"/>
      <c r="BJ121" s="739"/>
      <c r="BK121" s="739"/>
      <c r="BL121" s="739"/>
      <c r="BM121" s="739"/>
      <c r="BN121" s="739"/>
      <c r="BO121" s="739"/>
      <c r="BP121" s="740"/>
      <c r="BQ121" s="803" t="s">
        <v>442</v>
      </c>
      <c r="BR121" s="804"/>
      <c r="BS121" s="804"/>
      <c r="BT121" s="804"/>
      <c r="BU121" s="804"/>
      <c r="BV121" s="804" t="s">
        <v>131</v>
      </c>
      <c r="BW121" s="804"/>
      <c r="BX121" s="804"/>
      <c r="BY121" s="804"/>
      <c r="BZ121" s="804"/>
      <c r="CA121" s="804" t="s">
        <v>131</v>
      </c>
      <c r="CB121" s="804"/>
      <c r="CC121" s="804"/>
      <c r="CD121" s="804"/>
      <c r="CE121" s="804"/>
      <c r="CF121" s="862" t="s">
        <v>131</v>
      </c>
      <c r="CG121" s="863"/>
      <c r="CH121" s="863"/>
      <c r="CI121" s="863"/>
      <c r="CJ121" s="863"/>
      <c r="CK121" s="856"/>
      <c r="CL121" s="842"/>
      <c r="CM121" s="842"/>
      <c r="CN121" s="842"/>
      <c r="CO121" s="843"/>
      <c r="CP121" s="822" t="s">
        <v>477</v>
      </c>
      <c r="CQ121" s="823"/>
      <c r="CR121" s="823"/>
      <c r="CS121" s="823"/>
      <c r="CT121" s="823"/>
      <c r="CU121" s="823"/>
      <c r="CV121" s="823"/>
      <c r="CW121" s="823"/>
      <c r="CX121" s="823"/>
      <c r="CY121" s="823"/>
      <c r="CZ121" s="823"/>
      <c r="DA121" s="823"/>
      <c r="DB121" s="823"/>
      <c r="DC121" s="823"/>
      <c r="DD121" s="823"/>
      <c r="DE121" s="823"/>
      <c r="DF121" s="824"/>
      <c r="DG121" s="803">
        <v>159549</v>
      </c>
      <c r="DH121" s="804"/>
      <c r="DI121" s="804"/>
      <c r="DJ121" s="804"/>
      <c r="DK121" s="804"/>
      <c r="DL121" s="804">
        <v>163034</v>
      </c>
      <c r="DM121" s="804"/>
      <c r="DN121" s="804"/>
      <c r="DO121" s="804"/>
      <c r="DP121" s="804"/>
      <c r="DQ121" s="804">
        <v>154214</v>
      </c>
      <c r="DR121" s="804"/>
      <c r="DS121" s="804"/>
      <c r="DT121" s="804"/>
      <c r="DU121" s="804"/>
      <c r="DV121" s="781">
        <v>9.1</v>
      </c>
      <c r="DW121" s="781"/>
      <c r="DX121" s="781"/>
      <c r="DY121" s="781"/>
      <c r="DZ121" s="782"/>
    </row>
    <row r="122" spans="1:130" s="224" customFormat="1" ht="26.25" customHeight="1" x14ac:dyDescent="0.15">
      <c r="A122" s="807"/>
      <c r="B122" s="808"/>
      <c r="C122" s="802"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131</v>
      </c>
      <c r="AB122" s="767"/>
      <c r="AC122" s="767"/>
      <c r="AD122" s="767"/>
      <c r="AE122" s="768"/>
      <c r="AF122" s="769" t="s">
        <v>131</v>
      </c>
      <c r="AG122" s="767"/>
      <c r="AH122" s="767"/>
      <c r="AI122" s="767"/>
      <c r="AJ122" s="768"/>
      <c r="AK122" s="769" t="s">
        <v>131</v>
      </c>
      <c r="AL122" s="767"/>
      <c r="AM122" s="767"/>
      <c r="AN122" s="767"/>
      <c r="AO122" s="768"/>
      <c r="AP122" s="811" t="s">
        <v>131</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2849529</v>
      </c>
      <c r="BR122" s="832"/>
      <c r="BS122" s="832"/>
      <c r="BT122" s="832"/>
      <c r="BU122" s="832"/>
      <c r="BV122" s="832">
        <v>2679156</v>
      </c>
      <c r="BW122" s="832"/>
      <c r="BX122" s="832"/>
      <c r="BY122" s="832"/>
      <c r="BZ122" s="832"/>
      <c r="CA122" s="832">
        <v>2661281</v>
      </c>
      <c r="CB122" s="832"/>
      <c r="CC122" s="832"/>
      <c r="CD122" s="832"/>
      <c r="CE122" s="832"/>
      <c r="CF122" s="833">
        <v>156.6</v>
      </c>
      <c r="CG122" s="834"/>
      <c r="CH122" s="834"/>
      <c r="CI122" s="834"/>
      <c r="CJ122" s="834"/>
      <c r="CK122" s="856"/>
      <c r="CL122" s="842"/>
      <c r="CM122" s="842"/>
      <c r="CN122" s="842"/>
      <c r="CO122" s="843"/>
      <c r="CP122" s="822" t="s">
        <v>479</v>
      </c>
      <c r="CQ122" s="823"/>
      <c r="CR122" s="823"/>
      <c r="CS122" s="823"/>
      <c r="CT122" s="823"/>
      <c r="CU122" s="823"/>
      <c r="CV122" s="823"/>
      <c r="CW122" s="823"/>
      <c r="CX122" s="823"/>
      <c r="CY122" s="823"/>
      <c r="CZ122" s="823"/>
      <c r="DA122" s="823"/>
      <c r="DB122" s="823"/>
      <c r="DC122" s="823"/>
      <c r="DD122" s="823"/>
      <c r="DE122" s="823"/>
      <c r="DF122" s="824"/>
      <c r="DG122" s="803">
        <v>101702</v>
      </c>
      <c r="DH122" s="804"/>
      <c r="DI122" s="804"/>
      <c r="DJ122" s="804"/>
      <c r="DK122" s="804"/>
      <c r="DL122" s="804">
        <v>87415</v>
      </c>
      <c r="DM122" s="804"/>
      <c r="DN122" s="804"/>
      <c r="DO122" s="804"/>
      <c r="DP122" s="804"/>
      <c r="DQ122" s="804">
        <v>73327</v>
      </c>
      <c r="DR122" s="804"/>
      <c r="DS122" s="804"/>
      <c r="DT122" s="804"/>
      <c r="DU122" s="804"/>
      <c r="DV122" s="781">
        <v>4.3</v>
      </c>
      <c r="DW122" s="781"/>
      <c r="DX122" s="781"/>
      <c r="DY122" s="781"/>
      <c r="DZ122" s="782"/>
    </row>
    <row r="123" spans="1:130" s="224" customFormat="1" ht="26.25" customHeight="1" x14ac:dyDescent="0.15">
      <c r="A123" s="807"/>
      <c r="B123" s="808"/>
      <c r="C123" s="802"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442</v>
      </c>
      <c r="AB123" s="767"/>
      <c r="AC123" s="767"/>
      <c r="AD123" s="767"/>
      <c r="AE123" s="768"/>
      <c r="AF123" s="769" t="s">
        <v>442</v>
      </c>
      <c r="AG123" s="767"/>
      <c r="AH123" s="767"/>
      <c r="AI123" s="767"/>
      <c r="AJ123" s="768"/>
      <c r="AK123" s="769" t="s">
        <v>442</v>
      </c>
      <c r="AL123" s="767"/>
      <c r="AM123" s="767"/>
      <c r="AN123" s="767"/>
      <c r="AO123" s="768"/>
      <c r="AP123" s="811" t="s">
        <v>442</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480</v>
      </c>
      <c r="BP123" s="865"/>
      <c r="BQ123" s="819">
        <v>4273701</v>
      </c>
      <c r="BR123" s="820"/>
      <c r="BS123" s="820"/>
      <c r="BT123" s="820"/>
      <c r="BU123" s="820"/>
      <c r="BV123" s="820">
        <v>4460223</v>
      </c>
      <c r="BW123" s="820"/>
      <c r="BX123" s="820"/>
      <c r="BY123" s="820"/>
      <c r="BZ123" s="820"/>
      <c r="CA123" s="820">
        <v>4610249</v>
      </c>
      <c r="CB123" s="820"/>
      <c r="CC123" s="820"/>
      <c r="CD123" s="820"/>
      <c r="CE123" s="820"/>
      <c r="CF123" s="735"/>
      <c r="CG123" s="736"/>
      <c r="CH123" s="736"/>
      <c r="CI123" s="736"/>
      <c r="CJ123" s="821"/>
      <c r="CK123" s="856"/>
      <c r="CL123" s="842"/>
      <c r="CM123" s="842"/>
      <c r="CN123" s="842"/>
      <c r="CO123" s="843"/>
      <c r="CP123" s="822" t="s">
        <v>481</v>
      </c>
      <c r="CQ123" s="823"/>
      <c r="CR123" s="823"/>
      <c r="CS123" s="823"/>
      <c r="CT123" s="823"/>
      <c r="CU123" s="823"/>
      <c r="CV123" s="823"/>
      <c r="CW123" s="823"/>
      <c r="CX123" s="823"/>
      <c r="CY123" s="823"/>
      <c r="CZ123" s="823"/>
      <c r="DA123" s="823"/>
      <c r="DB123" s="823"/>
      <c r="DC123" s="823"/>
      <c r="DD123" s="823"/>
      <c r="DE123" s="823"/>
      <c r="DF123" s="824"/>
      <c r="DG123" s="766" t="s">
        <v>405</v>
      </c>
      <c r="DH123" s="767"/>
      <c r="DI123" s="767"/>
      <c r="DJ123" s="767"/>
      <c r="DK123" s="768"/>
      <c r="DL123" s="769" t="s">
        <v>405</v>
      </c>
      <c r="DM123" s="767"/>
      <c r="DN123" s="767"/>
      <c r="DO123" s="767"/>
      <c r="DP123" s="768"/>
      <c r="DQ123" s="769">
        <v>187</v>
      </c>
      <c r="DR123" s="767"/>
      <c r="DS123" s="767"/>
      <c r="DT123" s="767"/>
      <c r="DU123" s="768"/>
      <c r="DV123" s="811">
        <v>0</v>
      </c>
      <c r="DW123" s="812"/>
      <c r="DX123" s="812"/>
      <c r="DY123" s="812"/>
      <c r="DZ123" s="813"/>
    </row>
    <row r="124" spans="1:130" s="224" customFormat="1" ht="26.25" customHeight="1" thickBot="1" x14ac:dyDescent="0.2">
      <c r="A124" s="807"/>
      <c r="B124" s="808"/>
      <c r="C124" s="802"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131</v>
      </c>
      <c r="AB124" s="767"/>
      <c r="AC124" s="767"/>
      <c r="AD124" s="767"/>
      <c r="AE124" s="768"/>
      <c r="AF124" s="769" t="s">
        <v>405</v>
      </c>
      <c r="AG124" s="767"/>
      <c r="AH124" s="767"/>
      <c r="AI124" s="767"/>
      <c r="AJ124" s="768"/>
      <c r="AK124" s="769" t="s">
        <v>405</v>
      </c>
      <c r="AL124" s="767"/>
      <c r="AM124" s="767"/>
      <c r="AN124" s="767"/>
      <c r="AO124" s="768"/>
      <c r="AP124" s="811" t="s">
        <v>405</v>
      </c>
      <c r="AQ124" s="812"/>
      <c r="AR124" s="812"/>
      <c r="AS124" s="812"/>
      <c r="AT124" s="813"/>
      <c r="AU124" s="814" t="s">
        <v>482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405</v>
      </c>
      <c r="BR124" s="818"/>
      <c r="BS124" s="818"/>
      <c r="BT124" s="818"/>
      <c r="BU124" s="818"/>
      <c r="BV124" s="818" t="s">
        <v>405</v>
      </c>
      <c r="BW124" s="818"/>
      <c r="BX124" s="818"/>
      <c r="BY124" s="818"/>
      <c r="BZ124" s="818"/>
      <c r="CA124" s="818" t="s">
        <v>405</v>
      </c>
      <c r="CB124" s="818"/>
      <c r="CC124" s="818"/>
      <c r="CD124" s="818"/>
      <c r="CE124" s="818"/>
      <c r="CF124" s="713"/>
      <c r="CG124" s="714"/>
      <c r="CH124" s="714"/>
      <c r="CI124" s="714"/>
      <c r="CJ124" s="849"/>
      <c r="CK124" s="857"/>
      <c r="CL124" s="857"/>
      <c r="CM124" s="857"/>
      <c r="CN124" s="857"/>
      <c r="CO124" s="858"/>
      <c r="CP124" s="822" t="s">
        <v>483</v>
      </c>
      <c r="CQ124" s="823"/>
      <c r="CR124" s="823"/>
      <c r="CS124" s="823"/>
      <c r="CT124" s="823"/>
      <c r="CU124" s="823"/>
      <c r="CV124" s="823"/>
      <c r="CW124" s="823"/>
      <c r="CX124" s="823"/>
      <c r="CY124" s="823"/>
      <c r="CZ124" s="823"/>
      <c r="DA124" s="823"/>
      <c r="DB124" s="823"/>
      <c r="DC124" s="823"/>
      <c r="DD124" s="823"/>
      <c r="DE124" s="823"/>
      <c r="DF124" s="824"/>
      <c r="DG124" s="750" t="s">
        <v>484</v>
      </c>
      <c r="DH124" s="751"/>
      <c r="DI124" s="751"/>
      <c r="DJ124" s="751"/>
      <c r="DK124" s="752"/>
      <c r="DL124" s="753" t="s">
        <v>131</v>
      </c>
      <c r="DM124" s="751"/>
      <c r="DN124" s="751"/>
      <c r="DO124" s="751"/>
      <c r="DP124" s="752"/>
      <c r="DQ124" s="753" t="s">
        <v>485</v>
      </c>
      <c r="DR124" s="751"/>
      <c r="DS124" s="751"/>
      <c r="DT124" s="751"/>
      <c r="DU124" s="752"/>
      <c r="DV124" s="835" t="s">
        <v>486</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486</v>
      </c>
      <c r="AB125" s="767"/>
      <c r="AC125" s="767"/>
      <c r="AD125" s="767"/>
      <c r="AE125" s="768"/>
      <c r="AF125" s="769" t="s">
        <v>487</v>
      </c>
      <c r="AG125" s="767"/>
      <c r="AH125" s="767"/>
      <c r="AI125" s="767"/>
      <c r="AJ125" s="768"/>
      <c r="AK125" s="769" t="s">
        <v>486</v>
      </c>
      <c r="AL125" s="767"/>
      <c r="AM125" s="767"/>
      <c r="AN125" s="767"/>
      <c r="AO125" s="768"/>
      <c r="AP125" s="811" t="s">
        <v>131</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488</v>
      </c>
      <c r="CL125" s="839"/>
      <c r="CM125" s="839"/>
      <c r="CN125" s="839"/>
      <c r="CO125" s="840"/>
      <c r="CP125" s="847" t="s">
        <v>489</v>
      </c>
      <c r="CQ125" s="795"/>
      <c r="CR125" s="795"/>
      <c r="CS125" s="795"/>
      <c r="CT125" s="795"/>
      <c r="CU125" s="795"/>
      <c r="CV125" s="795"/>
      <c r="CW125" s="795"/>
      <c r="CX125" s="795"/>
      <c r="CY125" s="795"/>
      <c r="CZ125" s="795"/>
      <c r="DA125" s="795"/>
      <c r="DB125" s="795"/>
      <c r="DC125" s="795"/>
      <c r="DD125" s="795"/>
      <c r="DE125" s="795"/>
      <c r="DF125" s="796"/>
      <c r="DG125" s="848" t="s">
        <v>490</v>
      </c>
      <c r="DH125" s="829"/>
      <c r="DI125" s="829"/>
      <c r="DJ125" s="829"/>
      <c r="DK125" s="829"/>
      <c r="DL125" s="829" t="s">
        <v>484</v>
      </c>
      <c r="DM125" s="829"/>
      <c r="DN125" s="829"/>
      <c r="DO125" s="829"/>
      <c r="DP125" s="829"/>
      <c r="DQ125" s="829" t="s">
        <v>131</v>
      </c>
      <c r="DR125" s="829"/>
      <c r="DS125" s="829"/>
      <c r="DT125" s="829"/>
      <c r="DU125" s="829"/>
      <c r="DV125" s="830" t="s">
        <v>491</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492</v>
      </c>
      <c r="AB126" s="767"/>
      <c r="AC126" s="767"/>
      <c r="AD126" s="767"/>
      <c r="AE126" s="768"/>
      <c r="AF126" s="769" t="s">
        <v>486</v>
      </c>
      <c r="AG126" s="767"/>
      <c r="AH126" s="767"/>
      <c r="AI126" s="767"/>
      <c r="AJ126" s="768"/>
      <c r="AK126" s="769" t="s">
        <v>490</v>
      </c>
      <c r="AL126" s="767"/>
      <c r="AM126" s="767"/>
      <c r="AN126" s="767"/>
      <c r="AO126" s="768"/>
      <c r="AP126" s="811" t="s">
        <v>487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493</v>
      </c>
      <c r="CQ126" s="739"/>
      <c r="CR126" s="739"/>
      <c r="CS126" s="739"/>
      <c r="CT126" s="739"/>
      <c r="CU126" s="739"/>
      <c r="CV126" s="739"/>
      <c r="CW126" s="739"/>
      <c r="CX126" s="739"/>
      <c r="CY126" s="739"/>
      <c r="CZ126" s="739"/>
      <c r="DA126" s="739"/>
      <c r="DB126" s="739"/>
      <c r="DC126" s="739"/>
      <c r="DD126" s="739"/>
      <c r="DE126" s="739"/>
      <c r="DF126" s="740"/>
      <c r="DG126" s="803" t="s">
        <v>490</v>
      </c>
      <c r="DH126" s="804"/>
      <c r="DI126" s="804"/>
      <c r="DJ126" s="804"/>
      <c r="DK126" s="804"/>
      <c r="DL126" s="804" t="s">
        <v>131</v>
      </c>
      <c r="DM126" s="804"/>
      <c r="DN126" s="804"/>
      <c r="DO126" s="804"/>
      <c r="DP126" s="804"/>
      <c r="DQ126" s="804" t="s">
        <v>131</v>
      </c>
      <c r="DR126" s="804"/>
      <c r="DS126" s="804"/>
      <c r="DT126" s="804"/>
      <c r="DU126" s="804"/>
      <c r="DV126" s="781" t="s">
        <v>491</v>
      </c>
      <c r="DW126" s="781"/>
      <c r="DX126" s="781"/>
      <c r="DY126" s="781"/>
      <c r="DZ126" s="782"/>
    </row>
    <row r="127" spans="1:130" s="224" customFormat="1" ht="26.25" customHeight="1" x14ac:dyDescent="0.15">
      <c r="A127" s="809"/>
      <c r="B127" s="810"/>
      <c r="C127" s="825" t="s">
        <v>494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495</v>
      </c>
      <c r="AB127" s="767"/>
      <c r="AC127" s="767"/>
      <c r="AD127" s="767"/>
      <c r="AE127" s="768"/>
      <c r="AF127" s="769" t="s">
        <v>486</v>
      </c>
      <c r="AG127" s="767"/>
      <c r="AH127" s="767"/>
      <c r="AI127" s="767"/>
      <c r="AJ127" s="768"/>
      <c r="AK127" s="769">
        <v>2</v>
      </c>
      <c r="AL127" s="767"/>
      <c r="AM127" s="767"/>
      <c r="AN127" s="767"/>
      <c r="AO127" s="768"/>
      <c r="AP127" s="811">
        <v>0</v>
      </c>
      <c r="AQ127" s="812"/>
      <c r="AR127" s="812"/>
      <c r="AS127" s="812"/>
      <c r="AT127" s="813"/>
      <c r="AU127" s="226"/>
      <c r="AV127" s="226"/>
      <c r="AW127" s="226"/>
      <c r="AX127" s="828" t="s">
        <v>496</v>
      </c>
      <c r="AY127" s="799"/>
      <c r="AZ127" s="799"/>
      <c r="BA127" s="799"/>
      <c r="BB127" s="799"/>
      <c r="BC127" s="799"/>
      <c r="BD127" s="799"/>
      <c r="BE127" s="800"/>
      <c r="BF127" s="798" t="s">
        <v>497</v>
      </c>
      <c r="BG127" s="799"/>
      <c r="BH127" s="799"/>
      <c r="BI127" s="799"/>
      <c r="BJ127" s="799"/>
      <c r="BK127" s="799"/>
      <c r="BL127" s="800"/>
      <c r="BM127" s="798" t="s">
        <v>498</v>
      </c>
      <c r="BN127" s="799"/>
      <c r="BO127" s="799"/>
      <c r="BP127" s="799"/>
      <c r="BQ127" s="799"/>
      <c r="BR127" s="799"/>
      <c r="BS127" s="800"/>
      <c r="BT127" s="798" t="s">
        <v>499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500</v>
      </c>
      <c r="CQ127" s="739"/>
      <c r="CR127" s="739"/>
      <c r="CS127" s="739"/>
      <c r="CT127" s="739"/>
      <c r="CU127" s="739"/>
      <c r="CV127" s="739"/>
      <c r="CW127" s="739"/>
      <c r="CX127" s="739"/>
      <c r="CY127" s="739"/>
      <c r="CZ127" s="739"/>
      <c r="DA127" s="739"/>
      <c r="DB127" s="739"/>
      <c r="DC127" s="739"/>
      <c r="DD127" s="739"/>
      <c r="DE127" s="739"/>
      <c r="DF127" s="740"/>
      <c r="DG127" s="803" t="s">
        <v>490</v>
      </c>
      <c r="DH127" s="804"/>
      <c r="DI127" s="804"/>
      <c r="DJ127" s="804"/>
      <c r="DK127" s="804"/>
      <c r="DL127" s="804" t="s">
        <v>501</v>
      </c>
      <c r="DM127" s="804"/>
      <c r="DN127" s="804"/>
      <c r="DO127" s="804"/>
      <c r="DP127" s="804"/>
      <c r="DQ127" s="804" t="s">
        <v>491</v>
      </c>
      <c r="DR127" s="804"/>
      <c r="DS127" s="804"/>
      <c r="DT127" s="804"/>
      <c r="DU127" s="804"/>
      <c r="DV127" s="781" t="s">
        <v>131</v>
      </c>
      <c r="DW127" s="781"/>
      <c r="DX127" s="781"/>
      <c r="DY127" s="781"/>
      <c r="DZ127" s="782"/>
    </row>
    <row r="128" spans="1:130" s="224" customFormat="1" ht="26.25" customHeight="1" thickBot="1" x14ac:dyDescent="0.2">
      <c r="A128" s="783" t="s">
        <v>502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503</v>
      </c>
      <c r="X128" s="785"/>
      <c r="Y128" s="785"/>
      <c r="Z128" s="786"/>
      <c r="AA128" s="787" t="s">
        <v>504</v>
      </c>
      <c r="AB128" s="788"/>
      <c r="AC128" s="788"/>
      <c r="AD128" s="788"/>
      <c r="AE128" s="789"/>
      <c r="AF128" s="790" t="s">
        <v>505</v>
      </c>
      <c r="AG128" s="788"/>
      <c r="AH128" s="788"/>
      <c r="AI128" s="788"/>
      <c r="AJ128" s="789"/>
      <c r="AK128" s="790" t="s">
        <v>131</v>
      </c>
      <c r="AL128" s="788"/>
      <c r="AM128" s="788"/>
      <c r="AN128" s="788"/>
      <c r="AO128" s="789"/>
      <c r="AP128" s="791"/>
      <c r="AQ128" s="792"/>
      <c r="AR128" s="792"/>
      <c r="AS128" s="792"/>
      <c r="AT128" s="793"/>
      <c r="AU128" s="226"/>
      <c r="AV128" s="226"/>
      <c r="AW128" s="226"/>
      <c r="AX128" s="794" t="s">
        <v>506</v>
      </c>
      <c r="AY128" s="795"/>
      <c r="AZ128" s="795"/>
      <c r="BA128" s="795"/>
      <c r="BB128" s="795"/>
      <c r="BC128" s="795"/>
      <c r="BD128" s="795"/>
      <c r="BE128" s="796"/>
      <c r="BF128" s="773" t="s">
        <v>504</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507</v>
      </c>
      <c r="CQ128" s="717"/>
      <c r="CR128" s="717"/>
      <c r="CS128" s="717"/>
      <c r="CT128" s="717"/>
      <c r="CU128" s="717"/>
      <c r="CV128" s="717"/>
      <c r="CW128" s="717"/>
      <c r="CX128" s="717"/>
      <c r="CY128" s="717"/>
      <c r="CZ128" s="717"/>
      <c r="DA128" s="717"/>
      <c r="DB128" s="717"/>
      <c r="DC128" s="717"/>
      <c r="DD128" s="717"/>
      <c r="DE128" s="717"/>
      <c r="DF128" s="718"/>
      <c r="DG128" s="777" t="s">
        <v>495</v>
      </c>
      <c r="DH128" s="778"/>
      <c r="DI128" s="778"/>
      <c r="DJ128" s="778"/>
      <c r="DK128" s="778"/>
      <c r="DL128" s="778" t="s">
        <v>504</v>
      </c>
      <c r="DM128" s="778"/>
      <c r="DN128" s="778"/>
      <c r="DO128" s="778"/>
      <c r="DP128" s="778"/>
      <c r="DQ128" s="778" t="s">
        <v>486</v>
      </c>
      <c r="DR128" s="778"/>
      <c r="DS128" s="778"/>
      <c r="DT128" s="778"/>
      <c r="DU128" s="778"/>
      <c r="DV128" s="779" t="s">
        <v>508</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509</v>
      </c>
      <c r="X129" s="764"/>
      <c r="Y129" s="764"/>
      <c r="Z129" s="765"/>
      <c r="AA129" s="766">
        <v>1880842</v>
      </c>
      <c r="AB129" s="767"/>
      <c r="AC129" s="767"/>
      <c r="AD129" s="767"/>
      <c r="AE129" s="768"/>
      <c r="AF129" s="769">
        <v>2075504</v>
      </c>
      <c r="AG129" s="767"/>
      <c r="AH129" s="767"/>
      <c r="AI129" s="767"/>
      <c r="AJ129" s="768"/>
      <c r="AK129" s="769">
        <v>1991168</v>
      </c>
      <c r="AL129" s="767"/>
      <c r="AM129" s="767"/>
      <c r="AN129" s="767"/>
      <c r="AO129" s="768"/>
      <c r="AP129" s="770"/>
      <c r="AQ129" s="771"/>
      <c r="AR129" s="771"/>
      <c r="AS129" s="771"/>
      <c r="AT129" s="772"/>
      <c r="AU129" s="227"/>
      <c r="AV129" s="227"/>
      <c r="AW129" s="227"/>
      <c r="AX129" s="738" t="s">
        <v>510</v>
      </c>
      <c r="AY129" s="739"/>
      <c r="AZ129" s="739"/>
      <c r="BA129" s="739"/>
      <c r="BB129" s="739"/>
      <c r="BC129" s="739"/>
      <c r="BD129" s="739"/>
      <c r="BE129" s="740"/>
      <c r="BF129" s="757" t="s">
        <v>505</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512</v>
      </c>
      <c r="X130" s="764"/>
      <c r="Y130" s="764"/>
      <c r="Z130" s="765"/>
      <c r="AA130" s="766">
        <v>276249</v>
      </c>
      <c r="AB130" s="767"/>
      <c r="AC130" s="767"/>
      <c r="AD130" s="767"/>
      <c r="AE130" s="768"/>
      <c r="AF130" s="769">
        <v>292432</v>
      </c>
      <c r="AG130" s="767"/>
      <c r="AH130" s="767"/>
      <c r="AI130" s="767"/>
      <c r="AJ130" s="768"/>
      <c r="AK130" s="769">
        <v>292291</v>
      </c>
      <c r="AL130" s="767"/>
      <c r="AM130" s="767"/>
      <c r="AN130" s="767"/>
      <c r="AO130" s="768"/>
      <c r="AP130" s="770"/>
      <c r="AQ130" s="771"/>
      <c r="AR130" s="771"/>
      <c r="AS130" s="771"/>
      <c r="AT130" s="772"/>
      <c r="AU130" s="227"/>
      <c r="AV130" s="227"/>
      <c r="AW130" s="227"/>
      <c r="AX130" s="738" t="s">
        <v>513</v>
      </c>
      <c r="AY130" s="739"/>
      <c r="AZ130" s="739"/>
      <c r="BA130" s="739"/>
      <c r="BB130" s="739"/>
      <c r="BC130" s="739"/>
      <c r="BD130" s="739"/>
      <c r="BE130" s="740"/>
      <c r="BF130" s="741">
        <v>6.1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514</v>
      </c>
      <c r="X131" s="748"/>
      <c r="Y131" s="748"/>
      <c r="Z131" s="749"/>
      <c r="AA131" s="750">
        <v>1604593</v>
      </c>
      <c r="AB131" s="751"/>
      <c r="AC131" s="751"/>
      <c r="AD131" s="751"/>
      <c r="AE131" s="752"/>
      <c r="AF131" s="753">
        <v>1783072</v>
      </c>
      <c r="AG131" s="751"/>
      <c r="AH131" s="751"/>
      <c r="AI131" s="751"/>
      <c r="AJ131" s="752"/>
      <c r="AK131" s="753">
        <v>1698877</v>
      </c>
      <c r="AL131" s="751"/>
      <c r="AM131" s="751"/>
      <c r="AN131" s="751"/>
      <c r="AO131" s="752"/>
      <c r="AP131" s="754"/>
      <c r="AQ131" s="755"/>
      <c r="AR131" s="755"/>
      <c r="AS131" s="755"/>
      <c r="AT131" s="756"/>
      <c r="AU131" s="227"/>
      <c r="AV131" s="227"/>
      <c r="AW131" s="227"/>
      <c r="AX131" s="716" t="s">
        <v>515</v>
      </c>
      <c r="AY131" s="717"/>
      <c r="AZ131" s="717"/>
      <c r="BA131" s="717"/>
      <c r="BB131" s="717"/>
      <c r="BC131" s="717"/>
      <c r="BD131" s="717"/>
      <c r="BE131" s="718"/>
      <c r="BF131" s="719" t="s">
        <v>508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517</v>
      </c>
      <c r="W132" s="729"/>
      <c r="X132" s="729"/>
      <c r="Y132" s="729"/>
      <c r="Z132" s="730"/>
      <c r="AA132" s="731">
        <v>6.4701142279999999</v>
      </c>
      <c r="AB132" s="732"/>
      <c r="AC132" s="732"/>
      <c r="AD132" s="732"/>
      <c r="AE132" s="733"/>
      <c r="AF132" s="734">
        <v>5.7811462459999996</v>
      </c>
      <c r="AG132" s="732"/>
      <c r="AH132" s="732"/>
      <c r="AI132" s="732"/>
      <c r="AJ132" s="733"/>
      <c r="AK132" s="734">
        <v>6.1784932049999997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518</v>
      </c>
      <c r="W133" s="708"/>
      <c r="X133" s="708"/>
      <c r="Y133" s="708"/>
      <c r="Z133" s="709"/>
      <c r="AA133" s="710">
        <v>7.1</v>
      </c>
      <c r="AB133" s="711"/>
      <c r="AC133" s="711"/>
      <c r="AD133" s="711"/>
      <c r="AE133" s="712"/>
      <c r="AF133" s="710">
        <v>6.5</v>
      </c>
      <c r="AG133" s="711"/>
      <c r="AH133" s="711"/>
      <c r="AI133" s="711"/>
      <c r="AJ133" s="712"/>
      <c r="AK133" s="710">
        <v>6.1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cXzxyuY7bglKFUsfJ3i7Bz63SrGd4y0ydVp2buRzrgcx9oo8zHf6MpmDLlvl8YiUNJR8fXEqRJyo8oMWtATQQ==" saltValue="2q6CHd27C1Zwz3HWGuwG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5D27-A6FF-4245-8E9A-B9BDF2A8DD5D}">
  <sheetPr>
    <pageSetUpPr fitToPage="1"/>
  </sheetPr>
  <dimension ref="A1:DQ105"/>
  <sheetViews>
    <sheetView showGridLines="0" view="pageBreakPreview" topLeftCell="AJ64" zoomScaleNormal="85" zoomScaleSheetLayoutView="100" workbookViewId="0">
      <selection activeCell="BC22" sqref="BC22"/>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3Sq5ehZ5BXiDXI3DNKQk7GzZ9meucfHYut6VYWmZrvRWlKq96Z2ng9A/wTSWGU0z74bC8foG6qEjIHZMKJRIuQ==" saltValue="fPytnzXxlxX/x8EILXKl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4"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YEmTOn/sfQrbS4NrvP8iKGAi5Gch6e5AJWCa7uaeY4K1AnDXGjdQ18D2J9qQm3+qG0L8uoTlBI29lLk0H1gIQ==" saltValue="P0gD2sDqHwBcbM/dPyjQ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52"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521</v>
      </c>
      <c r="AL6" s="260"/>
      <c r="AM6" s="260"/>
      <c r="AN6" s="260"/>
    </row>
    <row r="7" spans="1:46" ht="13.5" customHeight="1" x14ac:dyDescent="0.15">
      <c r="A7" s="259"/>
      <c r="AK7" s="262"/>
      <c r="AL7" s="263"/>
      <c r="AM7" s="263"/>
      <c r="AN7" s="264"/>
      <c r="AO7" s="1105" t="s">
        <v>522</v>
      </c>
      <c r="AP7" s="265"/>
      <c r="AQ7" s="266" t="s">
        <v>523</v>
      </c>
      <c r="AR7" s="267"/>
    </row>
    <row r="8" spans="1:46" x14ac:dyDescent="0.15">
      <c r="A8" s="259"/>
      <c r="AK8" s="268"/>
      <c r="AL8" s="269"/>
      <c r="AM8" s="269"/>
      <c r="AN8" s="270"/>
      <c r="AO8" s="1106"/>
      <c r="AP8" s="271" t="s">
        <v>524</v>
      </c>
      <c r="AQ8" s="272" t="s">
        <v>525</v>
      </c>
      <c r="AR8" s="273" t="s">
        <v>526</v>
      </c>
    </row>
    <row r="9" spans="1:46" x14ac:dyDescent="0.15">
      <c r="A9" s="259"/>
      <c r="AK9" s="1117" t="s">
        <v>527</v>
      </c>
      <c r="AL9" s="1118"/>
      <c r="AM9" s="1118"/>
      <c r="AN9" s="1119"/>
      <c r="AO9" s="274">
        <v>541751</v>
      </c>
      <c r="AP9" s="274">
        <v>245025</v>
      </c>
      <c r="AQ9" s="275">
        <v>239803</v>
      </c>
      <c r="AR9" s="276">
        <v>2.2000000000000002</v>
      </c>
    </row>
    <row r="10" spans="1:46" ht="13.5" customHeight="1" x14ac:dyDescent="0.15">
      <c r="A10" s="259"/>
      <c r="AK10" s="1117" t="s">
        <v>528</v>
      </c>
      <c r="AL10" s="1118"/>
      <c r="AM10" s="1118"/>
      <c r="AN10" s="1119"/>
      <c r="AO10" s="277">
        <v>57191</v>
      </c>
      <c r="AP10" s="277">
        <v>25867</v>
      </c>
      <c r="AQ10" s="278">
        <v>35073</v>
      </c>
      <c r="AR10" s="279">
        <v>-26.2</v>
      </c>
    </row>
    <row r="11" spans="1:46" ht="13.5" customHeight="1" x14ac:dyDescent="0.15">
      <c r="A11" s="259"/>
      <c r="AK11" s="1117" t="s">
        <v>529</v>
      </c>
      <c r="AL11" s="1118"/>
      <c r="AM11" s="1118"/>
      <c r="AN11" s="1119"/>
      <c r="AO11" s="277" t="s">
        <v>530</v>
      </c>
      <c r="AP11" s="277" t="s">
        <v>530</v>
      </c>
      <c r="AQ11" s="278">
        <v>3640</v>
      </c>
      <c r="AR11" s="279" t="s">
        <v>530</v>
      </c>
    </row>
    <row r="12" spans="1:46" ht="13.5" customHeight="1" x14ac:dyDescent="0.15">
      <c r="A12" s="259"/>
      <c r="AK12" s="1117" t="s">
        <v>531</v>
      </c>
      <c r="AL12" s="1118"/>
      <c r="AM12" s="1118"/>
      <c r="AN12" s="1119"/>
      <c r="AO12" s="277" t="s">
        <v>530</v>
      </c>
      <c r="AP12" s="277" t="s">
        <v>530</v>
      </c>
      <c r="AQ12" s="278" t="s">
        <v>530</v>
      </c>
      <c r="AR12" s="279" t="s">
        <v>530</v>
      </c>
    </row>
    <row r="13" spans="1:46" ht="13.5" customHeight="1" x14ac:dyDescent="0.15">
      <c r="A13" s="259"/>
      <c r="AK13" s="1117" t="s">
        <v>532</v>
      </c>
      <c r="AL13" s="1118"/>
      <c r="AM13" s="1118"/>
      <c r="AN13" s="1119"/>
      <c r="AO13" s="277">
        <v>57051</v>
      </c>
      <c r="AP13" s="277">
        <v>25803</v>
      </c>
      <c r="AQ13" s="278">
        <v>11407</v>
      </c>
      <c r="AR13" s="279">
        <v>126.2</v>
      </c>
    </row>
    <row r="14" spans="1:46" ht="13.5" customHeight="1" x14ac:dyDescent="0.15">
      <c r="A14" s="259"/>
      <c r="AK14" s="1117" t="s">
        <v>533</v>
      </c>
      <c r="AL14" s="1118"/>
      <c r="AM14" s="1118"/>
      <c r="AN14" s="1119"/>
      <c r="AO14" s="277">
        <v>2556</v>
      </c>
      <c r="AP14" s="277">
        <v>1156</v>
      </c>
      <c r="AQ14" s="278">
        <v>4585</v>
      </c>
      <c r="AR14" s="279">
        <v>-74.8</v>
      </c>
    </row>
    <row r="15" spans="1:46" ht="13.5" customHeight="1" x14ac:dyDescent="0.15">
      <c r="A15" s="259"/>
      <c r="AK15" s="1120" t="s">
        <v>534</v>
      </c>
      <c r="AL15" s="1121"/>
      <c r="AM15" s="1121"/>
      <c r="AN15" s="1122"/>
      <c r="AO15" s="277">
        <v>-35997</v>
      </c>
      <c r="AP15" s="277">
        <v>-16281</v>
      </c>
      <c r="AQ15" s="278">
        <v>-18839</v>
      </c>
      <c r="AR15" s="279">
        <v>-13.6</v>
      </c>
    </row>
    <row r="16" spans="1:46" x14ac:dyDescent="0.15">
      <c r="A16" s="259"/>
      <c r="AK16" s="1120" t="s">
        <v>189</v>
      </c>
      <c r="AL16" s="1121"/>
      <c r="AM16" s="1121"/>
      <c r="AN16" s="1122"/>
      <c r="AO16" s="277">
        <v>622552</v>
      </c>
      <c r="AP16" s="277">
        <v>281570</v>
      </c>
      <c r="AQ16" s="278">
        <v>275669</v>
      </c>
      <c r="AR16" s="279">
        <v>2.1</v>
      </c>
    </row>
    <row r="17" spans="1:46" x14ac:dyDescent="0.15">
      <c r="A17" s="259"/>
    </row>
    <row r="18" spans="1:46" x14ac:dyDescent="0.15">
      <c r="A18" s="259"/>
      <c r="AQ18" s="280"/>
      <c r="AR18" s="280"/>
    </row>
    <row r="19" spans="1:46" x14ac:dyDescent="0.15">
      <c r="A19" s="259"/>
      <c r="AK19" s="255" t="s">
        <v>535</v>
      </c>
    </row>
    <row r="20" spans="1:46" x14ac:dyDescent="0.15">
      <c r="A20" s="259"/>
      <c r="AK20" s="281"/>
      <c r="AL20" s="282"/>
      <c r="AM20" s="282"/>
      <c r="AN20" s="283"/>
      <c r="AO20" s="284" t="s">
        <v>536</v>
      </c>
      <c r="AP20" s="285" t="s">
        <v>537</v>
      </c>
      <c r="AQ20" s="286" t="s">
        <v>538</v>
      </c>
      <c r="AR20" s="287"/>
    </row>
    <row r="21" spans="1:46" s="260" customFormat="1" x14ac:dyDescent="0.15">
      <c r="A21" s="288"/>
      <c r="AK21" s="1123" t="s">
        <v>539</v>
      </c>
      <c r="AL21" s="1124"/>
      <c r="AM21" s="1124"/>
      <c r="AN21" s="1125"/>
      <c r="AO21" s="289">
        <v>23.52</v>
      </c>
      <c r="AP21" s="290">
        <v>23.86</v>
      </c>
      <c r="AQ21" s="291">
        <v>-0.34</v>
      </c>
      <c r="AS21" s="292"/>
      <c r="AT21" s="288"/>
    </row>
    <row r="22" spans="1:46" s="260" customFormat="1" x14ac:dyDescent="0.15">
      <c r="A22" s="288"/>
      <c r="AK22" s="1123" t="s">
        <v>540</v>
      </c>
      <c r="AL22" s="1124"/>
      <c r="AM22" s="1124"/>
      <c r="AN22" s="1125"/>
      <c r="AO22" s="293">
        <v>91.5</v>
      </c>
      <c r="AP22" s="294">
        <v>95.5</v>
      </c>
      <c r="AQ22" s="295">
        <v>-4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543</v>
      </c>
      <c r="AL29" s="260"/>
      <c r="AM29" s="260"/>
      <c r="AN29" s="260"/>
      <c r="AS29" s="302"/>
    </row>
    <row r="30" spans="1:46" ht="13.5" customHeight="1" x14ac:dyDescent="0.15">
      <c r="A30" s="259"/>
      <c r="AK30" s="262"/>
      <c r="AL30" s="263"/>
      <c r="AM30" s="263"/>
      <c r="AN30" s="264"/>
      <c r="AO30" s="1105" t="s">
        <v>522</v>
      </c>
      <c r="AP30" s="265"/>
      <c r="AQ30" s="266" t="s">
        <v>523</v>
      </c>
      <c r="AR30" s="267"/>
    </row>
    <row r="31" spans="1:46" x14ac:dyDescent="0.15">
      <c r="A31" s="259"/>
      <c r="AK31" s="268"/>
      <c r="AL31" s="269"/>
      <c r="AM31" s="269"/>
      <c r="AN31" s="270"/>
      <c r="AO31" s="1106"/>
      <c r="AP31" s="271" t="s">
        <v>524</v>
      </c>
      <c r="AQ31" s="272" t="s">
        <v>525</v>
      </c>
      <c r="AR31" s="273" t="s">
        <v>526</v>
      </c>
    </row>
    <row r="32" spans="1:46" ht="27" customHeight="1" x14ac:dyDescent="0.15">
      <c r="A32" s="259"/>
      <c r="AK32" s="1107" t="s">
        <v>544</v>
      </c>
      <c r="AL32" s="1108"/>
      <c r="AM32" s="1108"/>
      <c r="AN32" s="1109"/>
      <c r="AO32" s="303">
        <v>271781</v>
      </c>
      <c r="AP32" s="303">
        <v>122922</v>
      </c>
      <c r="AQ32" s="304">
        <v>162926</v>
      </c>
      <c r="AR32" s="305">
        <v>-24.6</v>
      </c>
    </row>
    <row r="33" spans="1:46" ht="13.5" customHeight="1" x14ac:dyDescent="0.15">
      <c r="A33" s="259"/>
      <c r="AK33" s="1107" t="s">
        <v>545</v>
      </c>
      <c r="AL33" s="1108"/>
      <c r="AM33" s="1108"/>
      <c r="AN33" s="1109"/>
      <c r="AO33" s="303" t="s">
        <v>530</v>
      </c>
      <c r="AP33" s="303" t="s">
        <v>530</v>
      </c>
      <c r="AQ33" s="304" t="s">
        <v>530</v>
      </c>
      <c r="AR33" s="305" t="s">
        <v>530</v>
      </c>
    </row>
    <row r="34" spans="1:46" ht="27" customHeight="1" x14ac:dyDescent="0.15">
      <c r="A34" s="259"/>
      <c r="AK34" s="1107" t="s">
        <v>546</v>
      </c>
      <c r="AL34" s="1108"/>
      <c r="AM34" s="1108"/>
      <c r="AN34" s="1109"/>
      <c r="AO34" s="303" t="s">
        <v>530</v>
      </c>
      <c r="AP34" s="303" t="s">
        <v>530</v>
      </c>
      <c r="AQ34" s="304">
        <v>4</v>
      </c>
      <c r="AR34" s="305" t="s">
        <v>530</v>
      </c>
    </row>
    <row r="35" spans="1:46" ht="27" customHeight="1" x14ac:dyDescent="0.15">
      <c r="A35" s="259"/>
      <c r="AK35" s="1107" t="s">
        <v>547</v>
      </c>
      <c r="AL35" s="1108"/>
      <c r="AM35" s="1108"/>
      <c r="AN35" s="1109"/>
      <c r="AO35" s="303">
        <v>120274</v>
      </c>
      <c r="AP35" s="303">
        <v>54398</v>
      </c>
      <c r="AQ35" s="304">
        <v>33512</v>
      </c>
      <c r="AR35" s="305">
        <v>62.3</v>
      </c>
    </row>
    <row r="36" spans="1:46" ht="27" customHeight="1" x14ac:dyDescent="0.15">
      <c r="A36" s="259"/>
      <c r="AK36" s="1107" t="s">
        <v>548</v>
      </c>
      <c r="AL36" s="1108"/>
      <c r="AM36" s="1108"/>
      <c r="AN36" s="1109"/>
      <c r="AO36" s="303">
        <v>5199</v>
      </c>
      <c r="AP36" s="303">
        <v>2351</v>
      </c>
      <c r="AQ36" s="304">
        <v>2866</v>
      </c>
      <c r="AR36" s="305">
        <v>-18</v>
      </c>
    </row>
    <row r="37" spans="1:46" ht="13.5" customHeight="1" x14ac:dyDescent="0.15">
      <c r="A37" s="259"/>
      <c r="AK37" s="1107" t="s">
        <v>549</v>
      </c>
      <c r="AL37" s="1108"/>
      <c r="AM37" s="1108"/>
      <c r="AN37" s="1109"/>
      <c r="AO37" s="303">
        <v>2</v>
      </c>
      <c r="AP37" s="303">
        <v>1</v>
      </c>
      <c r="AQ37" s="304">
        <v>1429</v>
      </c>
      <c r="AR37" s="305">
        <v>-99.9</v>
      </c>
    </row>
    <row r="38" spans="1:46" ht="27" customHeight="1" x14ac:dyDescent="0.15">
      <c r="A38" s="259"/>
      <c r="AK38" s="1110" t="s">
        <v>550</v>
      </c>
      <c r="AL38" s="1111"/>
      <c r="AM38" s="1111"/>
      <c r="AN38" s="1112"/>
      <c r="AO38" s="306" t="s">
        <v>530</v>
      </c>
      <c r="AP38" s="306" t="s">
        <v>530</v>
      </c>
      <c r="AQ38" s="307">
        <v>30</v>
      </c>
      <c r="AR38" s="295" t="s">
        <v>530</v>
      </c>
      <c r="AS38" s="302"/>
    </row>
    <row r="39" spans="1:46" x14ac:dyDescent="0.15">
      <c r="A39" s="259"/>
      <c r="AK39" s="1110" t="s">
        <v>551</v>
      </c>
      <c r="AL39" s="1111"/>
      <c r="AM39" s="1111"/>
      <c r="AN39" s="1112"/>
      <c r="AO39" s="303" t="s">
        <v>530</v>
      </c>
      <c r="AP39" s="303" t="s">
        <v>530</v>
      </c>
      <c r="AQ39" s="304">
        <v>-7390</v>
      </c>
      <c r="AR39" s="305" t="s">
        <v>530</v>
      </c>
      <c r="AS39" s="302"/>
    </row>
    <row r="40" spans="1:46" ht="27" customHeight="1" x14ac:dyDescent="0.15">
      <c r="A40" s="259"/>
      <c r="AK40" s="1107" t="s">
        <v>552</v>
      </c>
      <c r="AL40" s="1108"/>
      <c r="AM40" s="1108"/>
      <c r="AN40" s="1109"/>
      <c r="AO40" s="303">
        <v>-292291</v>
      </c>
      <c r="AP40" s="303">
        <v>-132199</v>
      </c>
      <c r="AQ40" s="304">
        <v>-136323</v>
      </c>
      <c r="AR40" s="305">
        <v>-3</v>
      </c>
      <c r="AS40" s="302"/>
    </row>
    <row r="41" spans="1:46" x14ac:dyDescent="0.15">
      <c r="A41" s="259"/>
      <c r="AK41" s="1113" t="s">
        <v>300</v>
      </c>
      <c r="AL41" s="1114"/>
      <c r="AM41" s="1114"/>
      <c r="AN41" s="1115"/>
      <c r="AO41" s="303">
        <v>104965</v>
      </c>
      <c r="AP41" s="303">
        <v>47474</v>
      </c>
      <c r="AQ41" s="304">
        <v>57054</v>
      </c>
      <c r="AR41" s="305">
        <v>-16.8</v>
      </c>
      <c r="AS41" s="302"/>
    </row>
    <row r="42" spans="1:46" x14ac:dyDescent="0.15">
      <c r="A42" s="259"/>
      <c r="AK42" s="308" t="s">
        <v>553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554</v>
      </c>
    </row>
    <row r="48" spans="1:46" x14ac:dyDescent="0.15">
      <c r="A48" s="259"/>
      <c r="AK48" s="313" t="s">
        <v>555</v>
      </c>
      <c r="AL48" s="313"/>
      <c r="AM48" s="313"/>
      <c r="AN48" s="313"/>
      <c r="AO48" s="313"/>
      <c r="AP48" s="313"/>
      <c r="AQ48" s="314"/>
      <c r="AR48" s="313"/>
    </row>
    <row r="49" spans="1:44" ht="13.5" customHeight="1" x14ac:dyDescent="0.15">
      <c r="A49" s="259"/>
      <c r="AK49" s="315"/>
      <c r="AL49" s="316"/>
      <c r="AM49" s="1100" t="s">
        <v>522</v>
      </c>
      <c r="AN49" s="1102" t="s">
        <v>556</v>
      </c>
      <c r="AO49" s="1103"/>
      <c r="AP49" s="1103"/>
      <c r="AQ49" s="1103"/>
      <c r="AR49" s="1104"/>
    </row>
    <row r="50" spans="1:44" x14ac:dyDescent="0.15">
      <c r="A50" s="259"/>
      <c r="AK50" s="317"/>
      <c r="AL50" s="318"/>
      <c r="AM50" s="1101"/>
      <c r="AN50" s="319" t="s">
        <v>557</v>
      </c>
      <c r="AO50" s="320" t="s">
        <v>558</v>
      </c>
      <c r="AP50" s="321" t="s">
        <v>559</v>
      </c>
      <c r="AQ50" s="322" t="s">
        <v>560</v>
      </c>
      <c r="AR50" s="323" t="s">
        <v>561</v>
      </c>
    </row>
    <row r="51" spans="1:44" x14ac:dyDescent="0.15">
      <c r="A51" s="259"/>
      <c r="AK51" s="315" t="s">
        <v>562</v>
      </c>
      <c r="AL51" s="316"/>
      <c r="AM51" s="324">
        <v>287378</v>
      </c>
      <c r="AN51" s="325">
        <v>115320</v>
      </c>
      <c r="AO51" s="326">
        <v>-29.3</v>
      </c>
      <c r="AP51" s="327">
        <v>271581</v>
      </c>
      <c r="AQ51" s="328">
        <v>-6.7</v>
      </c>
      <c r="AR51" s="329">
        <v>-22.6</v>
      </c>
    </row>
    <row r="52" spans="1:44" x14ac:dyDescent="0.15">
      <c r="A52" s="259"/>
      <c r="AK52" s="330"/>
      <c r="AL52" s="331" t="s">
        <v>563</v>
      </c>
      <c r="AM52" s="332">
        <v>172617</v>
      </c>
      <c r="AN52" s="333">
        <v>69268</v>
      </c>
      <c r="AO52" s="334">
        <v>-43.7</v>
      </c>
      <c r="AP52" s="335">
        <v>117844</v>
      </c>
      <c r="AQ52" s="336">
        <v>-1</v>
      </c>
      <c r="AR52" s="337">
        <v>-42.7</v>
      </c>
    </row>
    <row r="53" spans="1:44" x14ac:dyDescent="0.15">
      <c r="A53" s="259"/>
      <c r="AK53" s="315" t="s">
        <v>564</v>
      </c>
      <c r="AL53" s="316"/>
      <c r="AM53" s="324">
        <v>303931</v>
      </c>
      <c r="AN53" s="325">
        <v>125539</v>
      </c>
      <c r="AO53" s="326">
        <v>8.9</v>
      </c>
      <c r="AP53" s="327">
        <v>268375</v>
      </c>
      <c r="AQ53" s="328">
        <v>-1.2</v>
      </c>
      <c r="AR53" s="329">
        <v>10.1</v>
      </c>
    </row>
    <row r="54" spans="1:44" x14ac:dyDescent="0.15">
      <c r="A54" s="259"/>
      <c r="AK54" s="330"/>
      <c r="AL54" s="331" t="s">
        <v>563</v>
      </c>
      <c r="AM54" s="332">
        <v>190156</v>
      </c>
      <c r="AN54" s="333">
        <v>78544</v>
      </c>
      <c r="AO54" s="334">
        <v>13.4</v>
      </c>
      <c r="AP54" s="335">
        <v>119602</v>
      </c>
      <c r="AQ54" s="336">
        <v>1.5</v>
      </c>
      <c r="AR54" s="337">
        <v>11.9</v>
      </c>
    </row>
    <row r="55" spans="1:44" x14ac:dyDescent="0.15">
      <c r="A55" s="259"/>
      <c r="AK55" s="315" t="s">
        <v>565</v>
      </c>
      <c r="AL55" s="316"/>
      <c r="AM55" s="324">
        <v>443658</v>
      </c>
      <c r="AN55" s="325">
        <v>188070</v>
      </c>
      <c r="AO55" s="326">
        <v>49.8</v>
      </c>
      <c r="AP55" s="327">
        <v>301035</v>
      </c>
      <c r="AQ55" s="328">
        <v>12.2</v>
      </c>
      <c r="AR55" s="329">
        <v>37.6</v>
      </c>
    </row>
    <row r="56" spans="1:44" x14ac:dyDescent="0.15">
      <c r="A56" s="259"/>
      <c r="AK56" s="330"/>
      <c r="AL56" s="331" t="s">
        <v>563</v>
      </c>
      <c r="AM56" s="332">
        <v>183236</v>
      </c>
      <c r="AN56" s="333">
        <v>77675</v>
      </c>
      <c r="AO56" s="334">
        <v>-1.1000000000000001</v>
      </c>
      <c r="AP56" s="335">
        <v>154376</v>
      </c>
      <c r="AQ56" s="336">
        <v>29.1</v>
      </c>
      <c r="AR56" s="337">
        <v>-30.2</v>
      </c>
    </row>
    <row r="57" spans="1:44" x14ac:dyDescent="0.15">
      <c r="A57" s="259"/>
      <c r="AK57" s="315" t="s">
        <v>566</v>
      </c>
      <c r="AL57" s="316"/>
      <c r="AM57" s="324">
        <v>378458</v>
      </c>
      <c r="AN57" s="325">
        <v>164547</v>
      </c>
      <c r="AO57" s="326">
        <v>-12.5</v>
      </c>
      <c r="AP57" s="327">
        <v>277467</v>
      </c>
      <c r="AQ57" s="328">
        <v>-7.8</v>
      </c>
      <c r="AR57" s="329">
        <v>-4.7</v>
      </c>
    </row>
    <row r="58" spans="1:44" x14ac:dyDescent="0.15">
      <c r="A58" s="259"/>
      <c r="AK58" s="330"/>
      <c r="AL58" s="331" t="s">
        <v>563</v>
      </c>
      <c r="AM58" s="332">
        <v>312101</v>
      </c>
      <c r="AN58" s="333">
        <v>135696</v>
      </c>
      <c r="AO58" s="334">
        <v>74.7</v>
      </c>
      <c r="AP58" s="335">
        <v>128378</v>
      </c>
      <c r="AQ58" s="336">
        <v>-16.8</v>
      </c>
      <c r="AR58" s="337">
        <v>91.5</v>
      </c>
    </row>
    <row r="59" spans="1:44" x14ac:dyDescent="0.15">
      <c r="A59" s="259"/>
      <c r="AK59" s="315" t="s">
        <v>567</v>
      </c>
      <c r="AL59" s="316"/>
      <c r="AM59" s="324">
        <v>706147</v>
      </c>
      <c r="AN59" s="325">
        <v>319379</v>
      </c>
      <c r="AO59" s="326">
        <v>94.1</v>
      </c>
      <c r="AP59" s="327">
        <v>282256</v>
      </c>
      <c r="AQ59" s="328">
        <v>1.7</v>
      </c>
      <c r="AR59" s="329">
        <v>92.4</v>
      </c>
    </row>
    <row r="60" spans="1:44" x14ac:dyDescent="0.15">
      <c r="A60" s="259"/>
      <c r="AK60" s="330"/>
      <c r="AL60" s="331" t="s">
        <v>563</v>
      </c>
      <c r="AM60" s="332">
        <v>493096</v>
      </c>
      <c r="AN60" s="333">
        <v>223019</v>
      </c>
      <c r="AO60" s="334">
        <v>64.400000000000006</v>
      </c>
      <c r="AP60" s="335">
        <v>145453</v>
      </c>
      <c r="AQ60" s="336">
        <v>13.3</v>
      </c>
      <c r="AR60" s="337">
        <v>51.1</v>
      </c>
    </row>
    <row r="61" spans="1:44" x14ac:dyDescent="0.15">
      <c r="A61" s="259"/>
      <c r="AK61" s="315" t="s">
        <v>568</v>
      </c>
      <c r="AL61" s="338"/>
      <c r="AM61" s="324">
        <v>423914</v>
      </c>
      <c r="AN61" s="325">
        <v>182571</v>
      </c>
      <c r="AO61" s="326">
        <v>22.2</v>
      </c>
      <c r="AP61" s="327">
        <v>280143</v>
      </c>
      <c r="AQ61" s="339">
        <v>-0.4</v>
      </c>
      <c r="AR61" s="329">
        <v>22.6</v>
      </c>
    </row>
    <row r="62" spans="1:44" x14ac:dyDescent="0.15">
      <c r="A62" s="259"/>
      <c r="AK62" s="330"/>
      <c r="AL62" s="331" t="s">
        <v>563</v>
      </c>
      <c r="AM62" s="332">
        <v>270241</v>
      </c>
      <c r="AN62" s="333">
        <v>116840</v>
      </c>
      <c r="AO62" s="334">
        <v>21.5</v>
      </c>
      <c r="AP62" s="335">
        <v>133131</v>
      </c>
      <c r="AQ62" s="336">
        <v>5.2</v>
      </c>
      <c r="AR62" s="337">
        <v>16.3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uNTK7QUcCCiDIRTDSirhBzC4Q8YpffGIGolhqgPsJa7HrF1/OEBj1+v8QKdfxvI7uLUS4TjqCji7y2vPfktEgA==" saltValue="SnoIDEP1mrkfAb0b+utp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43" zoomScale="73" zoomScaleNormal="73" zoomScaleSheetLayoutView="55" workbookViewId="0">
      <selection activeCell="BJ48" sqref="BJ48"/>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570</v>
      </c>
    </row>
    <row r="121" spans="125:125" ht="13.5" hidden="1" customHeight="1" x14ac:dyDescent="0.15">
      <c r="DU121" s="253"/>
    </row>
  </sheetData>
  <sheetProtection algorithmName="SHA-512" hashValue="T3eMcU4iKvWmElWEodA55Zt0Zs6SOcjKlrVHwDnaxP80CtJljo6z2PuUzDlMo55u7p6b75GMj0wLXZYvxi/o5Q==" saltValue="fbPsMgo8p0E2aLyHWqlD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8FA49-328A-46B1-8E29-147E29A67317}">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519</v>
      </c>
    </row>
  </sheetData>
  <sheetProtection algorithmName="SHA-512" hashValue="pvHj802GW+DRUv4MfoFDvGyZoezduMOfWPVg/MioIRSmdwUaBxww2g0MmG2DjngOXuQWoSOElSnR7mBc6sHS+Q==" saltValue="PFIPEmaK87YuGnMh4KL0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20.97</v>
      </c>
      <c r="G47" s="12">
        <v>22.36</v>
      </c>
      <c r="H47" s="12">
        <v>23.96</v>
      </c>
      <c r="I47" s="12">
        <v>27.38</v>
      </c>
      <c r="J47" s="13">
        <v>31.9</v>
      </c>
    </row>
    <row r="48" spans="2:10" ht="57.75" customHeight="1" x14ac:dyDescent="0.15">
      <c r="B48" s="14"/>
      <c r="C48" s="1128" t="s">
        <v>4</v>
      </c>
      <c r="D48" s="1128"/>
      <c r="E48" s="1129"/>
      <c r="F48" s="15">
        <v>10.81</v>
      </c>
      <c r="G48" s="16">
        <v>6.64</v>
      </c>
      <c r="H48" s="16">
        <v>8.5</v>
      </c>
      <c r="I48" s="16">
        <v>7.02</v>
      </c>
      <c r="J48" s="17">
        <v>9.93</v>
      </c>
    </row>
    <row r="49" spans="2:10" ht="57.75" customHeight="1" thickBot="1" x14ac:dyDescent="0.2">
      <c r="B49" s="18"/>
      <c r="C49" s="1130" t="s">
        <v>5</v>
      </c>
      <c r="D49" s="1130"/>
      <c r="E49" s="1131"/>
      <c r="F49" s="19">
        <v>1.94</v>
      </c>
      <c r="G49" s="20" t="s">
        <v>576</v>
      </c>
      <c r="H49" s="20">
        <v>3.35</v>
      </c>
      <c r="I49" s="20">
        <v>2.58</v>
      </c>
      <c r="J49" s="21">
        <v>3.46</v>
      </c>
    </row>
    <row r="50" spans="2:10" x14ac:dyDescent="0.15"/>
  </sheetData>
  <sheetProtection algorithmName="SHA-512" hashValue="mAr1oEMrPWy9/e2ecpudq6coU7QZWvnl0O5xSgjL0ST7aRWy6vJH5mo/UMpovJI1zz7/UTR5qmlHtvHef/NmNw==" saltValue="LyVJtuT0vF+bpqWZGws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2024-03-08T06:47:28Z</cp:lastPrinted>
  <dcterms:created xsi:type="dcterms:W3CDTF">2024-02-04T23:53:09Z</dcterms:created>
  <dcterms:modified xsi:type="dcterms:W3CDTF">2024-03-25T04:41:12Z</dcterms:modified>
  <cp:category/>
</cp:coreProperties>
</file>