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5_県HPに公開\01_財政状況資料公開用(リネーム後_検収後のファイル)\"/>
    </mc:Choice>
  </mc:AlternateContent>
  <xr:revisionPtr revIDLastSave="0" documentId="13_ncr:1_{F4D18B2B-2637-4BF2-8FC1-4C7FA5E9E8EB}" xr6:coauthVersionLast="47" xr6:coauthVersionMax="47" xr10:uidLastSave="{00000000-0000-0000-0000-000000000000}"/>
  <bookViews>
    <workbookView xWindow="21615" yWindow="-2130" windowWidth="25440" windowHeight="114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CO34" i="10" l="1"/>
</calcChain>
</file>

<file path=xl/sharedStrings.xml><?xml version="1.0" encoding="utf-8"?>
<sst xmlns="http://schemas.openxmlformats.org/spreadsheetml/2006/main" count="1099" uniqueCount="596">
  <si>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</si>
  <si>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</si>
  <si>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</si>
  <si>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</si>
  <si>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</si>
  <si>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</si>
  <si>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</si>
  <si>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</si>
  <si>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</si>
  <si>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</si>
  <si>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</si>
  <si>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</si>
  <si>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</si>
  <si>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</si>
  <si>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</si>
  <si>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</si>
  <si>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</si>
  <si>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</si>
  <si>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</si>
  <si>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</si>
  <si>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</si>
  <si>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</si>
  <si>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</si>
  <si>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</si>
  <si>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</si>
  <si>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</si>
  <si>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</si>
  <si>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</si>
  <si>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</si>
  <si>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</si>
  <si>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</si>
  <si>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</si>
  <si>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</si>
  <si>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</si>
  <si>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</si>
  <si>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</si>
  <si>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</si>
  <si>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</si>
  <si>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</si>
  <si>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</si>
  <si>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</si>
  <si>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</si>
  <si>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</si>
  <si>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</si>
  <si>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</si>
  <si>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</si>
  <si>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</si>
  <si>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</si>
  <si>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</si>
  <si>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</si>
  <si>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</si>
  <si>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</si>
  <si>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</si>
  <si>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</si>
  <si>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</si>
  <si>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</si>
  <si>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</si>
  <si>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</si>
  <si>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</si>
  <si>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</si>
  <si>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</si>
  <si>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</si>
  <si>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</si>
  <si>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</si>
  <si>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</si>
  <si>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</si>
  <si>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</si>
  <si>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</si>
  <si>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</si>
  <si>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</si>
  <si>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</si>
  <si>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</si>
  <si>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</si>
  <si>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</si>
  <si>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</si>
  <si>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</si>
  <si>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</si>
  <si>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</si>
  <si>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</si>
  <si>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</si>
  <si>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</si>
  <si>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</si>
  <si>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</si>
  <si>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</si>
  <si>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</si>
  <si>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</si>
  <si>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</si>
  <si>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</si>
  <si>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</si>
  <si>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</si>
  <si>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</si>
  <si>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</si>
  <si>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</si>
  <si>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</si>
  <si>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</si>
  <si>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</si>
  <si>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</si>
  <si>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</si>
  <si>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</si>
  <si>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</si>
  <si>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</si>
  <si>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</si>
  <si>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階上町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</si>
  <si>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</si>
  <si>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</si>
  <si>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</si>
  <si>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</si>
  <si>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</si>
  <si>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</si>
  <si>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</si>
  <si>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</si>
  <si>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</si>
  <si>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</si>
  <si>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</si>
  <si>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</si>
  <si>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</si>
  <si>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</si>
  <si>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</si>
  <si>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</si>
  <si>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</si>
  <si>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</si>
  <si>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</si>
  <si>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</si>
  <si>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</si>
  <si>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</si>
  <si>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</si>
  <si>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</si>
  <si>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</si>
  <si>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</si>
  <si>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</si>
  <si>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</si>
  <si>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</si>
  <si>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</si>
  <si>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</si>
  <si>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</si>
  <si>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</si>
  <si>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</si>
  <si>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</si>
  <si>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</si>
  <si>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</si>
  <si>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</si>
  <si>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</si>
  <si>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</si>
  <si>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</si>
  <si>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</si>
  <si>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</si>
  <si>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</si>
  <si>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</si>
  <si>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</si>
  <si>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</si>
  <si>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</si>
  <si>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</si>
  <si>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</si>
  <si>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</si>
  <si>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</si>
  <si>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</si>
  <si>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</si>
  <si>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</si>
  <si>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</si>
  <si>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</si>
  <si>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</si>
  <si>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</si>
  <si>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</si>
  <si>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</si>
  <si>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</si>
  <si>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</si>
  <si>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</si>
  <si>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</si>
  <si>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</si>
  <si>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</si>
  <si>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</si>
  <si>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</si>
  <si>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</si>
  <si>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</si>
  <si>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</si>
  <si>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</si>
  <si>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</si>
  <si>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</si>
  <si>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</si>
  <si>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</si>
  <si>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</si>
  <si>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</si>
  <si>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</si>
  <si>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</si>
  <si>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</si>
  <si>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</si>
  <si>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</si>
  <si>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</si>
  <si>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</si>
  <si>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</si>
  <si>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</si>
  <si>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</si>
  <si>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</si>
  <si>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</si>
  <si>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</si>
  <si>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</si>
  <si>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</si>
  <si>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</si>
  <si>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</si>
  <si>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</si>
  <si>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</si>
  <si>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</si>
  <si>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</si>
  <si>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</si>
  <si>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</si>
  <si>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</si>
  <si>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</si>
  <si>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</si>
  <si>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</si>
  <si>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</si>
  <si>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</si>
  <si>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</si>
  <si>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</si>
  <si>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</si>
  <si>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</si>
  <si>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</si>
  <si>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</si>
  <si>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</si>
  <si>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</si>
  <si>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</si>
  <si>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</si>
  <si>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</si>
  <si>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</si>
  <si>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青森県階上町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</si>
  <si>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</si>
  <si>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</si>
  <si>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</si>
  <si>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</si>
  <si>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</si>
  <si>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</si>
  <si>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</si>
  <si>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</si>
  <si>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</si>
  <si>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</si>
  <si>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</si>
  <si>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</si>
  <si>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</si>
  <si>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</si>
  <si>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</si>
  <si>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</si>
  <si>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</si>
  <si>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</si>
  <si>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</si>
  <si>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</si>
  <si>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</si>
  <si>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</si>
  <si>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</si>
  <si>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</si>
  <si>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</si>
  <si>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</si>
  <si>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</si>
  <si>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</si>
  <si>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</si>
  <si>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</si>
  <si>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</si>
  <si>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</si>
  <si>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</si>
  <si>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</si>
  <si>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</si>
  <si>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</si>
  <si>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</si>
  <si>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</si>
  <si>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</si>
  <si>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</si>
  <si>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</si>
  <si>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</si>
  <si>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</si>
  <si>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</si>
  <si>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</si>
  <si>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</si>
  <si>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</si>
  <si>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</si>
  <si>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</si>
  <si>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</si>
  <si>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</si>
  <si>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</si>
  <si>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</si>
  <si>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</si>
  <si>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</si>
  <si>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</si>
  <si>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</si>
  <si>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</si>
  <si>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</si>
  <si>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</si>
  <si>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</si>
  <si>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</si>
  <si>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</si>
  <si>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</si>
  <si>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</si>
  <si>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</si>
  <si>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</si>
  <si>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</si>
  <si>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</si>
  <si>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</si>
  <si>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</si>
  <si>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</si>
  <si>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</si>
  <si>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</si>
  <si>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</si>
  <si>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</si>
  <si>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</si>
  <si>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</si>
  <si>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</si>
  <si>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</si>
  <si>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</si>
  <si>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</si>
  <si>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</si>
  <si>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</si>
  <si>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</si>
  <si>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</si>
  <si>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</si>
  <si>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</si>
  <si>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</si>
  <si>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</si>
  <si>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</si>
  <si>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</si>
  <si>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</si>
  <si>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</si>
  <si>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</si>
  <si>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</si>
  <si>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</si>
  <si>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</si>
  <si>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</si>
  <si>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</si>
  <si>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</si>
  <si>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</si>
  <si>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</si>
  <si>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</si>
  <si>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</si>
  <si>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</si>
  <si>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</si>
  <si>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</si>
  <si>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</si>
  <si>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</si>
  <si>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</si>
  <si>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</si>
  <si>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</si>
  <si>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</si>
  <si>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</si>
  <si>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</si>
  <si>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</si>
  <si>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</si>
  <si>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</si>
  <si>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</si>
  <si>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</si>
  <si>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</si>
  <si>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</si>
  <si>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</si>
  <si>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</si>
  <si>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</si>
  <si>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</si>
  <si>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</si>
  <si>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</si>
  <si>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</si>
  <si>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</si>
  <si>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</si>
  <si>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</si>
  <si>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</si>
  <si>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</si>
  <si>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</si>
  <si>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</si>
  <si>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</si>
  <si>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</si>
  <si>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</si>
  <si>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</si>
  <si>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</si>
  <si>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</si>
  <si>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</si>
  <si>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</si>
  <si>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</si>
  <si>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</si>
  <si>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</si>
  <si>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</si>
  <si>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</si>
  <si>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</si>
  <si>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</si>
  <si>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</si>
  <si>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</si>
  <si>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青森県階上町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</si>
  <si>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</si>
  <si>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</si>
  <si>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</si>
  <si>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</si>
  <si>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</si>
  <si>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</si>
  <si>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</si>
  <si>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</si>
  <si>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</si>
  <si>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</si>
  <si>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</si>
  <si>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</si>
  <si>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</si>
  <si>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</si>
  <si>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</si>
  <si>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</si>
  <si>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</si>
  <si>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</si>
  <si>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</si>
  <si>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</si>
  <si>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</si>
  <si>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</si>
  <si>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</si>
  <si>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</si>
  <si>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</si>
  <si>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</si>
  <si>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</si>
  <si>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</si>
  <si>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</si>
  <si>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</si>
  <si>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</si>
  <si>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</si>
  <si>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</si>
  <si>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</si>
  <si>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階上町国民健康保険特別会計</t>
    <phoneticPr fontId="5"/>
  </si>
  <si>
    <t>階上町介護保険特別会計</t>
    <phoneticPr fontId="5"/>
  </si>
  <si>
    <t>階上町後期高齢者医療特別会計</t>
    <phoneticPr fontId="5"/>
  </si>
  <si>
    <t>階上町公共下水道事業特別会計</t>
    <phoneticPr fontId="5"/>
  </si>
  <si>
    <t>法非適用企業</t>
    <phoneticPr fontId="5"/>
  </si>
  <si>
    <t>階上町漁業集落排水事業特別会計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</si>
  <si>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</si>
  <si>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</si>
  <si>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</si>
  <si>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</si>
  <si>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</si>
  <si>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</si>
  <si>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</si>
  <si>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</si>
  <si>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</si>
  <si>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</si>
  <si>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</si>
  <si>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</si>
  <si>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</si>
  <si>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</si>
  <si>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</si>
  <si>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</si>
  <si>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</si>
  <si>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</si>
  <si>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</si>
  <si>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</si>
  <si>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</si>
  <si>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</si>
  <si>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</si>
  <si>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</si>
  <si>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</si>
  <si>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</si>
  <si>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</si>
  <si>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</si>
  <si>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</si>
  <si>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</si>
  <si>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</si>
  <si>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</si>
  <si>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</si>
  <si>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</si>
  <si>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</si>
  <si>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</si>
  <si>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</si>
  <si>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</si>
  <si>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</si>
  <si>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</si>
  <si>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</si>
  <si>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</si>
  <si>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</si>
  <si>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</si>
  <si>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</si>
  <si>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</si>
  <si>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</si>
  <si>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</si>
  <si>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</si>
  <si>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</si>
  <si>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</si>
  <si>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</si>
  <si>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</si>
  <si>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</si>
  <si>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</si>
  <si>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</si>
  <si>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</si>
  <si>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</si>
  <si>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</si>
  <si>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</si>
  <si>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</si>
  <si>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</si>
  <si>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</si>
  <si>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階上町漁業集落排水事業特別会計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</si>
  <si>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</si>
  <si>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</si>
  <si>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</si>
  <si>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</si>
  <si>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</si>
  <si>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</si>
  <si>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</si>
  <si>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</si>
  <si>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</si>
  <si>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</si>
  <si>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</si>
  <si>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</si>
  <si>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</si>
  <si>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</si>
  <si>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</si>
  <si>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</si>
  <si>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</si>
  <si>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</si>
  <si>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</si>
  <si>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</si>
  <si>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</si>
  <si>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</si>
  <si>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</si>
  <si>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</si>
  <si>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</si>
  <si>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</si>
  <si>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</si>
  <si>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</si>
  <si>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</si>
  <si>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</si>
  <si>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</si>
  <si>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</si>
  <si>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</si>
  <si>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</si>
  <si>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</si>
  <si>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</si>
  <si>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</si>
  <si>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</si>
  <si>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</si>
  <si>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</si>
  <si>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</si>
  <si>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</si>
  <si>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</si>
  <si>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</si>
  <si>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</si>
  <si>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</si>
  <si>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</si>
  <si>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</si>
  <si>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</si>
  <si>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</si>
  <si>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</si>
  <si>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</si>
  <si>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</si>
  <si>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</si>
  <si>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</si>
  <si>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</si>
  <si>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</si>
  <si>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</si>
  <si>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</si>
  <si>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</si>
  <si>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</si>
  <si>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</si>
  <si>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</si>
  <si>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</si>
  <si>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</si>
  <si>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</si>
  <si>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</si>
  <si>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</si>
  <si>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</si>
  <si>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</si>
  <si>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</si>
  <si>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</si>
  <si>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</si>
  <si>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</si>
  <si>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</si>
  <si>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</si>
  <si>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</si>
  <si>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</si>
  <si>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</si>
  <si>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</si>
  <si>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</si>
  <si>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</si>
  <si>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</si>
  <si>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</si>
  <si>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</si>
  <si>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</si>
  <si>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3.38</t>
  </si>
  <si>
    <t>▲ 6.11</t>
  </si>
  <si>
    <t>一般会計</t>
  </si>
  <si>
    <t>階上町国民健康保険特別会計</t>
  </si>
  <si>
    <t>階上町介護保険特別会計</t>
  </si>
  <si>
    <t>階上町後期高齢者医療特別会計</t>
  </si>
  <si>
    <t>階上町公共下水道事業特別会計</t>
  </si>
  <si>
    <t>階上町漁業集落排水事業特別会計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</si>
  <si>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</si>
  <si>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</si>
  <si>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</si>
  <si>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</si>
  <si>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</si>
  <si>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</si>
  <si>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</si>
  <si>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</si>
  <si>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</si>
  <si>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八戸圏域水道企業団</t>
    <rPh sb="0" eb="2">
      <t>ハチノヘ</t>
    </rPh>
    <rPh sb="2" eb="3">
      <t>ケン</t>
    </rPh>
    <rPh sb="3" eb="4">
      <t>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</si>
  <si>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</si>
  <si>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</si>
  <si>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</si>
  <si>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</si>
  <si>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</si>
  <si>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</si>
  <si>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はしかみふるさとラボ</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</si>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</sst>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B1A5-41A1-9BDF-ED94073F20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27256</c:v>
                </c:pt>
                <c:pt idx="1">
                  <c:v>29656</c:v>
                </c:pt>
                <c:pt idx="2">
                  <c:v>75399</c:v>
                </c:pt>
                <c:pt idx="3">
                  <c:v>35113</c:v>
                </c:pt>
                <c:pt idx="4">
                  <c:v>39923</c:v>
                </c:pt>
              </c:numCache>
            </c:numRef>
          </c:val>
          <c:smooth val="0"/>
          <c:extLst>
            <c:ext xmlns:c16="http://schemas.microsoft.com/office/drawing/2014/chart" uri="{C3380CC4-5D6E-409C-BE32-E72D297353CC}">
              <c16:uniqueId val="{00000001-B1A5-41A1-9BDF-ED94073F20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8.9499999999999993</c:v>
                </c:pt>
                <c:pt idx="1">
                  <c:v>9.0399999999999991</c:v>
                </c:pt>
                <c:pt idx="2">
                  <c:v>6.2</c:v>
                </c:pt>
                <c:pt idx="3">
                  <c:v>6.91</c:v>
                </c:pt>
                <c:pt idx="4">
                  <c:v>7.58</c:v>
                </c:pt>
              </c:numCache>
            </c:numRef>
          </c:val>
          <c:extLst>
            <c:ext xmlns:c16="http://schemas.microsoft.com/office/drawing/2014/chart" uri="{C3380CC4-5D6E-409C-BE32-E72D297353CC}">
              <c16:uniqueId val="{00000000-7A24-408B-B121-1172CF3C63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47.82</c:v>
                </c:pt>
                <c:pt idx="1">
                  <c:v>48.39</c:v>
                </c:pt>
                <c:pt idx="2">
                  <c:v>57.38</c:v>
                </c:pt>
                <c:pt idx="3">
                  <c:v>61.71</c:v>
                </c:pt>
                <c:pt idx="4">
                  <c:v>73.180000000000007</c:v>
                </c:pt>
              </c:numCache>
            </c:numRef>
          </c:val>
          <c:extLst>
            <c:ext xmlns:c16="http://schemas.microsoft.com/office/drawing/2014/chart" uri="{C3380CC4-5D6E-409C-BE32-E72D297353CC}">
              <c16:uniqueId val="{00000001-7A24-408B-B121-1172CF3C63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-3.38</c:v>
                </c:pt>
                <c:pt idx="1">
                  <c:v>-6.11</c:v>
                </c:pt>
                <c:pt idx="2">
                  <c:v>2.63</c:v>
                </c:pt>
                <c:pt idx="3">
                  <c:v>5.25</c:v>
                </c:pt>
                <c:pt idx="4">
                  <c:v>6.76</c:v>
                </c:pt>
              </c:numCache>
            </c:numRef>
          </c:val>
          <c:smooth val="0"/>
          <c:extLst>
            <c:ext xmlns:c16="http://schemas.microsoft.com/office/drawing/2014/chart" uri="{C3380CC4-5D6E-409C-BE32-E72D297353CC}">
              <c16:uniqueId val="{00000002-7A24-408B-B121-1172CF3C63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50-4679-A797-9CBF6B2FCC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50-4679-A797-9CBF6B2FCC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50-4679-A797-9CBF6B2FCCB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50-4679-A797-9CBF6B2FCCB2}"/>
            </c:ext>
          </c:extLst>
        </c:ser>
        <c:ser>
          <c:idx val="4"/>
          <c:order val="4"/>
          <c:tx>
            <c:strRef>
              <c:f>データシート!$A$31</c:f>
              <c:strCache>
                <c:ptCount val="1"/>
                <c:pt idx="0">
                  <c:v>階上町漁業集落排水事業特別会計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0.01</c:v>
                </c:pt>
                <c:pt idx="6">
                  <c:v>#N/A</c:v>
                </c:pt>
                <c:pt idx="7">
                  <c:v>0.01</c:v>
                </c:pt>
                <c:pt idx="8">
                  <c:v>#N/A</c:v>
                </c:pt>
                <c:pt idx="9">
                  <c:v>0.03</c:v>
                </c:pt>
              </c:numCache>
            </c:numRef>
          </c:val>
          <c:extLst>
            <c:ext xmlns:c16="http://schemas.microsoft.com/office/drawing/2014/chart" uri="{C3380CC4-5D6E-409C-BE32-E72D297353CC}">
              <c16:uniqueId val="{00000004-F650-4679-A797-9CBF6B2FCCB2}"/>
            </c:ext>
          </c:extLst>
        </c:ser>
        <c:ser>
          <c:idx val="5"/>
          <c:order val="5"/>
          <c:tx>
            <c:strRef>
              <c:f>データシート!$A$32</c:f>
              <c:strCache>
                <c:ptCount val="1"/>
                <c:pt idx="0">
                  <c:v>階上町公共下水道事業特別会計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0.04</c:v>
                </c:pt>
                <c:pt idx="8">
                  <c:v>#N/A</c:v>
                </c:pt>
                <c:pt idx="9">
                  <c:v>0.12</c:v>
                </c:pt>
              </c:numCache>
            </c:numRef>
          </c:val>
          <c:extLst>
            <c:ext xmlns:c16="http://schemas.microsoft.com/office/drawing/2014/chart" uri="{C3380CC4-5D6E-409C-BE32-E72D297353CC}">
              <c16:uniqueId val="{00000005-F650-4679-A797-9CBF6B2FCCB2}"/>
            </c:ext>
          </c:extLst>
        </c:ser>
        <c:ser>
          <c:idx val="6"/>
          <c:order val="6"/>
          <c:tx>
            <c:strRef>
              <c:f>データシート!$A$33</c:f>
              <c:strCache>
                <c:ptCount val="1"/>
                <c:pt idx="0">
                  <c:v>階上町後期高齢者医療特別会計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0.08</c:v>
                </c:pt>
                <c:pt idx="4">
                  <c:v>#N/A</c:v>
                </c:pt>
                <c:pt idx="5">
                  <c:v>0.03</c:v>
                </c:pt>
                <c:pt idx="6">
                  <c:v>#N/A</c:v>
                </c:pt>
                <c:pt idx="7">
                  <c:v>0.15</c:v>
                </c:pt>
                <c:pt idx="8">
                  <c:v>#N/A</c:v>
                </c:pt>
                <c:pt idx="9">
                  <c:v>0.16</c:v>
                </c:pt>
              </c:numCache>
            </c:numRef>
          </c:val>
          <c:extLst>
            <c:ext xmlns:c16="http://schemas.microsoft.com/office/drawing/2014/chart" uri="{C3380CC4-5D6E-409C-BE32-E72D297353CC}">
              <c16:uniqueId val="{00000006-F650-4679-A797-9CBF6B2FCCB2}"/>
            </c:ext>
          </c:extLst>
        </c:ser>
        <c:ser>
          <c:idx val="7"/>
          <c:order val="7"/>
          <c:tx>
            <c:strRef>
              <c:f>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0.62</c:v>
                </c:pt>
                <c:pt idx="2">
                  <c:v>#N/A</c:v>
                </c:pt>
                <c:pt idx="3">
                  <c:v>0.43</c:v>
                </c:pt>
                <c:pt idx="4">
                  <c:v>#N/A</c:v>
                </c:pt>
                <c:pt idx="5">
                  <c:v>0.8</c:v>
                </c:pt>
                <c:pt idx="6">
                  <c:v>#N/A</c:v>
                </c:pt>
                <c:pt idx="7">
                  <c:v>0.47</c:v>
                </c:pt>
                <c:pt idx="8">
                  <c:v>#N/A</c:v>
                </c:pt>
                <c:pt idx="9">
                  <c:v>1.07</c:v>
                </c:pt>
              </c:numCache>
            </c:numRef>
          </c:val>
          <c:extLst>
            <c:ext xmlns:c16="http://schemas.microsoft.com/office/drawing/2014/chart" uri="{C3380CC4-5D6E-409C-BE32-E72D297353CC}">
              <c16:uniqueId val="{00000007-F650-4679-A797-9CBF6B2FCCB2}"/>
            </c:ext>
          </c:extLst>
        </c:ser>
        <c:ser>
          <c:idx val="8"/>
          <c:order val="8"/>
          <c:tx>
            <c:strRef>
              <c:f>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2.62</c:v>
                </c:pt>
                <c:pt idx="2">
                  <c:v>#N/A</c:v>
                </c:pt>
                <c:pt idx="3">
                  <c:v>1.9</c:v>
                </c:pt>
                <c:pt idx="4">
                  <c:v>#N/A</c:v>
                </c:pt>
                <c:pt idx="5">
                  <c:v>2.29</c:v>
                </c:pt>
                <c:pt idx="6">
                  <c:v>#N/A</c:v>
                </c:pt>
                <c:pt idx="7">
                  <c:v>1.68</c:v>
                </c:pt>
                <c:pt idx="8">
                  <c:v>#N/A</c:v>
                </c:pt>
                <c:pt idx="9">
                  <c:v>1.73</c:v>
                </c:pt>
              </c:numCache>
            </c:numRef>
          </c:val>
          <c:extLst>
            <c:ext xmlns:c16="http://schemas.microsoft.com/office/drawing/2014/chart" uri="{C3380CC4-5D6E-409C-BE32-E72D297353CC}">
              <c16:uniqueId val="{00000008-F650-4679-A797-9CBF6B2FCC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8.9499999999999993</c:v>
                </c:pt>
                <c:pt idx="2">
                  <c:v>#N/A</c:v>
                </c:pt>
                <c:pt idx="3">
                  <c:v>9.0399999999999991</c:v>
                </c:pt>
                <c:pt idx="4">
                  <c:v>#N/A</c:v>
                </c:pt>
                <c:pt idx="5">
                  <c:v>6.19</c:v>
                </c:pt>
                <c:pt idx="6">
                  <c:v>#N/A</c:v>
                </c:pt>
                <c:pt idx="7">
                  <c:v>6.91</c:v>
                </c:pt>
                <c:pt idx="8">
                  <c:v>#N/A</c:v>
                </c:pt>
                <c:pt idx="9">
                  <c:v>7.57</c:v>
                </c:pt>
              </c:numCache>
            </c:numRef>
          </c:val>
          <c:extLst>
            <c:ext xmlns:c16="http://schemas.microsoft.com/office/drawing/2014/chart" uri="{C3380CC4-5D6E-409C-BE32-E72D297353CC}">
              <c16:uniqueId val="{00000009-F650-4679-A797-9CBF6B2FCC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595</c:v>
                </c:pt>
                <c:pt idx="5">
                  <c:v>559</c:v>
                </c:pt>
                <c:pt idx="8">
                  <c:v>530</c:v>
                </c:pt>
                <c:pt idx="11">
                  <c:v>498</c:v>
                </c:pt>
                <c:pt idx="14">
                  <c:v>454</c:v>
                </c:pt>
              </c:numCache>
            </c:numRef>
          </c:val>
          <c:extLst>
            <c:ext xmlns:c16="http://schemas.microsoft.com/office/drawing/2014/chart" uri="{C3380CC4-5D6E-409C-BE32-E72D297353CC}">
              <c16:uniqueId val="{00000000-97C1-4858-ABE3-D397D21C7F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C1-4858-ABE3-D397D21C7F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38</c:v>
                </c:pt>
                <c:pt idx="3">
                  <c:v>0</c:v>
                </c:pt>
                <c:pt idx="6">
                  <c:v>0</c:v>
                </c:pt>
                <c:pt idx="9">
                  <c:v>0</c:v>
                </c:pt>
                <c:pt idx="12">
                  <c:v>0</c:v>
                </c:pt>
              </c:numCache>
            </c:numRef>
          </c:val>
          <c:extLst>
            <c:ext xmlns:c16="http://schemas.microsoft.com/office/drawing/2014/chart" uri="{C3380CC4-5D6E-409C-BE32-E72D297353CC}">
              <c16:uniqueId val="{00000002-97C1-4858-ABE3-D397D21C7F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35</c:v>
                </c:pt>
                <c:pt idx="6">
                  <c:v>23</c:v>
                </c:pt>
                <c:pt idx="9">
                  <c:v>27</c:v>
                </c:pt>
                <c:pt idx="12">
                  <c:v>29</c:v>
                </c:pt>
              </c:numCache>
            </c:numRef>
          </c:val>
          <c:extLst>
            <c:ext xmlns:c16="http://schemas.microsoft.com/office/drawing/2014/chart" uri="{C3380CC4-5D6E-409C-BE32-E72D297353CC}">
              <c16:uniqueId val="{00000003-97C1-4858-ABE3-D397D21C7F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115</c:v>
                </c:pt>
                <c:pt idx="3">
                  <c:v>114</c:v>
                </c:pt>
                <c:pt idx="6">
                  <c:v>115</c:v>
                </c:pt>
                <c:pt idx="9">
                  <c:v>120</c:v>
                </c:pt>
                <c:pt idx="12">
                  <c:v>129</c:v>
                </c:pt>
              </c:numCache>
            </c:numRef>
          </c:val>
          <c:extLst>
            <c:ext xmlns:c16="http://schemas.microsoft.com/office/drawing/2014/chart" uri="{C3380CC4-5D6E-409C-BE32-E72D297353CC}">
              <c16:uniqueId val="{00000004-97C1-4858-ABE3-D397D21C7F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C1-4858-ABE3-D397D21C7F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C1-4858-ABE3-D397D21C7F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762</c:v>
                </c:pt>
                <c:pt idx="3">
                  <c:v>784</c:v>
                </c:pt>
                <c:pt idx="6">
                  <c:v>761</c:v>
                </c:pt>
                <c:pt idx="9">
                  <c:v>741</c:v>
                </c:pt>
                <c:pt idx="12">
                  <c:v>676</c:v>
                </c:pt>
              </c:numCache>
            </c:numRef>
          </c:val>
          <c:extLst>
            <c:ext xmlns:c16="http://schemas.microsoft.com/office/drawing/2014/chart" uri="{C3380CC4-5D6E-409C-BE32-E72D297353CC}">
              <c16:uniqueId val="{00000007-97C1-4858-ABE3-D397D21C7F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357</c:v>
                </c:pt>
                <c:pt idx="2">
                  <c:v>#N/A</c:v>
                </c:pt>
                <c:pt idx="3">
                  <c:v>#N/A</c:v>
                </c:pt>
                <c:pt idx="4">
                  <c:v>374</c:v>
                </c:pt>
                <c:pt idx="5">
                  <c:v>#N/A</c:v>
                </c:pt>
                <c:pt idx="6">
                  <c:v>#N/A</c:v>
                </c:pt>
                <c:pt idx="7">
                  <c:v>369</c:v>
                </c:pt>
                <c:pt idx="8">
                  <c:v>#N/A</c:v>
                </c:pt>
                <c:pt idx="9">
                  <c:v>#N/A</c:v>
                </c:pt>
                <c:pt idx="10">
                  <c:v>390</c:v>
                </c:pt>
                <c:pt idx="11">
                  <c:v>#N/A</c:v>
                </c:pt>
                <c:pt idx="12">
                  <c:v>#N/A</c:v>
                </c:pt>
                <c:pt idx="13">
                  <c:v>380</c:v>
                </c:pt>
                <c:pt idx="14">
                  <c:v>#N/A</c:v>
                </c:pt>
              </c:numCache>
            </c:numRef>
          </c:val>
          <c:smooth val="0"/>
          <c:extLst>
            <c:ext xmlns:c16="http://schemas.microsoft.com/office/drawing/2014/chart" uri="{C3380CC4-5D6E-409C-BE32-E72D297353CC}">
              <c16:uniqueId val="{00000008-97C1-4858-ABE3-D397D21C7F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5131</c:v>
                </c:pt>
                <c:pt idx="5">
                  <c:v>4853</c:v>
                </c:pt>
                <c:pt idx="8">
                  <c:v>4664</c:v>
                </c:pt>
                <c:pt idx="11">
                  <c:v>4436</c:v>
                </c:pt>
                <c:pt idx="14">
                  <c:v>4236</c:v>
                </c:pt>
              </c:numCache>
            </c:numRef>
          </c:val>
          <c:extLst>
            <c:ext xmlns:c16="http://schemas.microsoft.com/office/drawing/2014/chart" uri="{C3380CC4-5D6E-409C-BE32-E72D297353CC}">
              <c16:uniqueId val="{00000000-7339-42A6-8A68-19E059CBB6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53</c:v>
                </c:pt>
                <c:pt idx="5">
                  <c:v>36</c:v>
                </c:pt>
                <c:pt idx="8">
                  <c:v>25</c:v>
                </c:pt>
                <c:pt idx="11">
                  <c:v>23</c:v>
                </c:pt>
                <c:pt idx="14">
                  <c:v>20</c:v>
                </c:pt>
              </c:numCache>
            </c:numRef>
          </c:val>
          <c:extLst>
            <c:ext xmlns:c16="http://schemas.microsoft.com/office/drawing/2014/chart" uri="{C3380CC4-5D6E-409C-BE32-E72D297353CC}">
              <c16:uniqueId val="{00000001-7339-42A6-8A68-19E059CBB6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2333</c:v>
                </c:pt>
                <c:pt idx="5">
                  <c:v>2438</c:v>
                </c:pt>
                <c:pt idx="8">
                  <c:v>2864</c:v>
                </c:pt>
                <c:pt idx="11">
                  <c:v>3451</c:v>
                </c:pt>
                <c:pt idx="14">
                  <c:v>3912</c:v>
                </c:pt>
              </c:numCache>
            </c:numRef>
          </c:val>
          <c:extLst>
            <c:ext xmlns:c16="http://schemas.microsoft.com/office/drawing/2014/chart" uri="{C3380CC4-5D6E-409C-BE32-E72D297353CC}">
              <c16:uniqueId val="{00000002-7339-42A6-8A68-19E059CBB6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39-42A6-8A68-19E059CBB6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39-42A6-8A68-19E059CBB6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39-42A6-8A68-19E059CBB6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504</c:v>
                </c:pt>
                <c:pt idx="3">
                  <c:v>478</c:v>
                </c:pt>
                <c:pt idx="6">
                  <c:v>464</c:v>
                </c:pt>
                <c:pt idx="9">
                  <c:v>460</c:v>
                </c:pt>
                <c:pt idx="12">
                  <c:v>452</c:v>
                </c:pt>
              </c:numCache>
            </c:numRef>
          </c:val>
          <c:extLst>
            <c:ext xmlns:c16="http://schemas.microsoft.com/office/drawing/2014/chart" uri="{C3380CC4-5D6E-409C-BE32-E72D297353CC}">
              <c16:uniqueId val="{00000006-7339-42A6-8A68-19E059CBB6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264</c:v>
                </c:pt>
                <c:pt idx="3">
                  <c:v>250</c:v>
                </c:pt>
                <c:pt idx="6">
                  <c:v>254</c:v>
                </c:pt>
                <c:pt idx="9">
                  <c:v>261</c:v>
                </c:pt>
                <c:pt idx="12">
                  <c:v>252</c:v>
                </c:pt>
              </c:numCache>
            </c:numRef>
          </c:val>
          <c:extLst>
            <c:ext xmlns:c16="http://schemas.microsoft.com/office/drawing/2014/chart" uri="{C3380CC4-5D6E-409C-BE32-E72D297353CC}">
              <c16:uniqueId val="{00000007-7339-42A6-8A68-19E059CBB6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2024</c:v>
                </c:pt>
                <c:pt idx="3">
                  <c:v>2016</c:v>
                </c:pt>
                <c:pt idx="6">
                  <c:v>1966</c:v>
                </c:pt>
                <c:pt idx="9">
                  <c:v>1915</c:v>
                </c:pt>
                <c:pt idx="12">
                  <c:v>1907</c:v>
                </c:pt>
              </c:numCache>
            </c:numRef>
          </c:val>
          <c:extLst>
            <c:ext xmlns:c16="http://schemas.microsoft.com/office/drawing/2014/chart" uri="{C3380CC4-5D6E-409C-BE32-E72D297353CC}">
              <c16:uniqueId val="{00000008-7339-42A6-8A68-19E059CBB6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39-42A6-8A68-19E059CBB6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6422</c:v>
                </c:pt>
                <c:pt idx="3">
                  <c:v>5951</c:v>
                </c:pt>
                <c:pt idx="6">
                  <c:v>5715</c:v>
                </c:pt>
                <c:pt idx="9">
                  <c:v>5366</c:v>
                </c:pt>
                <c:pt idx="12">
                  <c:v>4976</c:v>
                </c:pt>
              </c:numCache>
            </c:numRef>
          </c:val>
          <c:extLst>
            <c:ext xmlns:c16="http://schemas.microsoft.com/office/drawing/2014/chart" uri="{C3380CC4-5D6E-409C-BE32-E72D297353CC}">
              <c16:uniqueId val="{0000000A-7339-42A6-8A68-19E059CBB6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1698</c:v>
                </c:pt>
                <c:pt idx="2">
                  <c:v>#N/A</c:v>
                </c:pt>
                <c:pt idx="3">
                  <c:v>#N/A</c:v>
                </c:pt>
                <c:pt idx="4">
                  <c:v>1368</c:v>
                </c:pt>
                <c:pt idx="5">
                  <c:v>#N/A</c:v>
                </c:pt>
                <c:pt idx="6">
                  <c:v>#N/A</c:v>
                </c:pt>
                <c:pt idx="7">
                  <c:v>846</c:v>
                </c:pt>
                <c:pt idx="8">
                  <c:v>#N/A</c:v>
                </c:pt>
                <c:pt idx="9">
                  <c:v>#N/A</c:v>
                </c:pt>
                <c:pt idx="10">
                  <c:v>92</c:v>
                </c:pt>
                <c:pt idx="11">
                  <c:v>#N/A</c:v>
                </c:pt>
                <c:pt idx="12">
                  <c:v>#N/A</c:v>
                </c:pt>
                <c:pt idx="13">
                  <c:v>0</c:v>
                </c:pt>
                <c:pt idx="14">
                  <c:v>#N/A</c:v>
                </c:pt>
              </c:numCache>
            </c:numRef>
          </c:val>
          <c:smooth val="0"/>
          <c:extLst>
            <c:ext xmlns:c16="http://schemas.microsoft.com/office/drawing/2014/chart" uri="{C3380CC4-5D6E-409C-BE32-E72D297353CC}">
              <c16:uniqueId val="{0000000B-7339-42A6-8A68-19E059CBB6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2206</c:v>
                </c:pt>
                <c:pt idx="1">
                  <c:v>2527</c:v>
                </c:pt>
                <c:pt idx="2">
                  <c:v>2927</c:v>
                </c:pt>
              </c:numCache>
            </c:numRef>
          </c:val>
          <c:extLst>
            <c:ext xmlns:c16="http://schemas.microsoft.com/office/drawing/2014/chart" uri="{C3380CC4-5D6E-409C-BE32-E72D297353CC}">
              <c16:uniqueId val="{00000000-0A0F-4906-BD55-CB48674D9B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200</c:v>
                </c:pt>
                <c:pt idx="2">
                  <c:v>200</c:v>
                </c:pt>
              </c:numCache>
            </c:numRef>
          </c:val>
          <c:extLst>
            <c:ext xmlns:c16="http://schemas.microsoft.com/office/drawing/2014/chart" uri="{C3380CC4-5D6E-409C-BE32-E72D297353CC}">
              <c16:uniqueId val="{00000001-0A0F-4906-BD55-CB48674D9B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237</c:v>
                </c:pt>
                <c:pt idx="1">
                  <c:v>233</c:v>
                </c:pt>
                <c:pt idx="2">
                  <c:v>247</c:v>
                </c:pt>
              </c:numCache>
            </c:numRef>
          </c:val>
          <c:extLst>
            <c:ext xmlns:c16="http://schemas.microsoft.com/office/drawing/2014/chart" uri="{C3380CC4-5D6E-409C-BE32-E72D297353CC}">
              <c16:uniqueId val="{00000002-0A0F-4906-BD55-CB48674D9B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一般会計における公債費はピークを迎えたが、元利償還金及び準元利償還金（主に一部事務組合等が起こした地方債の元利償還金に対する負担金）は減少している。元利償還金は減少しているが、それ以上に普通交付税に算入される地方債残高の減少が大きいため、今後の実質公債費比率は、増加傾向に転じる可能性がある。これは、当町は過疎債及び合併特例債等の有利な起債ができないため、交付税措置のない一般単独事業債を使わざるを得ないという財政事情のため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また、公共下水道事業特別会計については、据置期間終了に伴い元金に係る償還が本格的に始まっていることから、実質公債費比率に影響を与えるものと予想される。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今後も引き続き地方債残高の削減に努め、公債費の抑制を図っていく。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満期一括償還地方債が無いため該当は無い。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将来負担額は、地方債現在高が前年度比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百万円減少となり、減少傾向にあるものの、公共下水道事業特別会計において元金に係る償還が本格的に始まっていることから公営企業債等繰入見込額が増加していくことが予想される。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のうち、基準財政需要額算入見込額については、過疎債及び合併特例債等の有利な起債が適用されないため、交付税措置のない一般単独事業債を使わざるを得ないという財政事情により、減少傾向にある。充当可能基金は、事業内容の見直し等による歳出削減の効果等により、近年をみると増加傾向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有利な起債が使えないため基金を蓄えておく必要があり、将来世代のために基金を維持していく必要がある。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青森県階上町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・財政調整基金については、新型コロナウイルス感染症による事業中止、経費節減等により生じた歳計剰余額のうちおよそ半分を積立てしたこと等により、結果的に財政調整基金は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・特定目的基金については、森林環境譲与税基金は森林環境譲与税交付分</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百万円を積立てたことによる増加、公共下水道事業債償還基金は県補助金交付分</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・基金全体としては、主に財政調整基金の増により、令和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3,373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公共施設が多くあり、維持補修等に係る経費が増加する見込みであるため、中長期的に財政状況が厳しくなる見込みである。そのため、財政調整基金に頼らざるを得ない状況が続く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・地域福祉基金：高齢者の居宅における福祉の増進に関する事業等を行う民間の団体に対する補助等を行うことにより、地域における高齢者の福祉の増進を図るため。</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・公共用地取得基金：公共施設の用地を円滑かつ効率的に取得するため。</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・公共下水道事業債償還基金：公共用水域の水質保全と町民の生活環境の向上を図るために下水道等処理施設を整備する事業に関する公共下水道事業債の元利償還に要する経費の財源に充てるため。</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・森林環境譲与税基金：森林整備及びその促進に要する経費の財源に充てるため。</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・地域福祉基金：対象となる事業を行っていないため、平成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年度以降に取崩しを行っておらず、利子のみの積立てとなっており、ほぼ横ばいとなっている。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・公共用地取得基金：平成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年度以降は対象となる事業を行っていないため、ほぼ横ばいとなっていたが、令和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年度において対象事業に充当したため減少となった。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・公共下水道事業債償還基金：県が補助する下水道緊急対策事業費補助金をほぼ</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％原資とし、今後本格的に始まる下水道整備に係る元利償還金の支払いに備えるため積立てを行っており、令和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年度は積立てを行ったことから前年度比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・森林環境譲与税基金：国から交付される森林環境譲与税制度開始に伴い令和元年度に新たに創設したが、令和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年度は積立てのみを行ったことから前年度比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・地域福祉基金：対象となる事業を行う予定が現在のところ無いため、取崩し及び積立ての予定は現在のところ無い。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・公共用地取得基金：対象となる事業が今後行われる可能性はあるが、事業を行う場合は現在の残高の範囲で取崩しを行う予定である。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・公共下水道事業債償還基金：今後の元利償還に備えるため下水道緊急対策事業費補助金を原資に積立てを行い、今後計画的に取崩しを行う。</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・森林環境譲与税基金：対象となる事業を現在検討しており、事業決定までは積立てを行う予定である。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・除排雪経費は年度によって降雪量が変動するため増減があり、また各種委託料の人件費が上昇していることもあり、基金の取崩しで対応せざるを得ない。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・過疎債が適用されないため、財政上有利な起債が限られ、財政調整基金に頼らざるを得ない事業が多くある。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・税収は収納率向上対策を行っていることにより、前年度に比べ増加しているが、財政調整基金に積み増しできるほど金額が多くないため、取崩す一方となる。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年度においては、新型コロナウイルス感染症拡大防止による各種事業の中止により不用額が発生し、基金に積立てをすることができた。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・自然災害及び公共施設の維持補修等に備えるため、過去の実績等を踏まえ、残高が概ね</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億円程度を維持するように財政運営を行う。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年度は普通交付税措置されたこと等から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年度は利子のみの積立てとなっており、横ばいとなっている。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年度に積立てを行ったもののうち、臨時財政対策債の償還に充てるため、臨時財政対策債の償還期間である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年をかけて徐々に取崩す方針である。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・今後、地方債残高が減少傾向になる見込みであることから、積立ては行わない予定であるが、減債基金積立のための国庫補助、交付税措置等がある場合は、必要に応じて積立てを行う。</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12,909
12,829
94.00
6,496,371
6,191,635
303,015
3,999,746
4,975,723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自主財源の多寡を示す財政力指数は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青森県平均を上回っているが、全国平均及び類似団体内平均値との比較では平均を下回っている。これは主要な自主財源である町税の収入全体における割合が他団体と比較して低いためであると考え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減少に伴い、今後税収入は減少傾向となる見込みであることから、町の魅力発信によるふるさと納税収入額の増加、移住・定住事業による労働力人口の確保及びコンビニエンスストアでの町税納付等、収納率向上対策による税収入額の増加に努め、財政基盤の強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145521</xdr:rowOff>
    </xdr:from>
    <xdr:to>
      <xdr:col>15</xdr:col>
      <xdr:colOff>82550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94721</xdr:rowOff>
    </xdr:from>
    <xdr:to>
      <xdr:col>15</xdr:col>
      <xdr:colOff>133350</xdr:colOff>
      <xdr:row>44</xdr:row>
      <xdr:rowOff>24871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9648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交付税措置される過疎債及び合併特例債が適用されないこと等により、慢性的に普通交付税が類似団体と比較して少ないこと、町税の収入が少ないこと等に伴い、経常的な一般財源の歳入が慢性的に不足しているため、経常経費削減に努めているにも関わらず、経常収支比率は類似団体内平均値を上回る傾向となっており、財政構造の硬直化の要因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年度から令和元年度までは、分子（主に物件費）が増加し、経常収支比率が増加しているが、令和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年度からは、分母（経常一般財源（主に普通交付税））の大幅な増加等の影響もあり、経常収支比率が減少し</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％台となった。令和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年度は、分子（主に物件費、維持補修費）が増加し、分母（主に地方特例交付金等）が減少したことで、経常収支比率は対前年度比</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普通交付税の増額は一時的であると見込まれ、町税等の大きな収入増は見込めないことから、今後も地方債残高の減少に努め、事業の見直し及び整理等により、経常収支比率の改善を目指す。</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128778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9982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126238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9982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123698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9903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123698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5695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50055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人当たりのコストは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万円程度で推移しており、類似団体内平均値を下回り、人件費が低いことが主な要因である。</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基本的に、財政力指数が低ければ人件費は低い傾向にあるが、物件費は増加傾向であることから、限られた行政資源最適化・有効活用に努めることによりコスト削減に努めていく。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21220</xdr:rowOff>
    </xdr:from>
    <xdr:to>
      <xdr:col>23</xdr:col>
      <xdr:colOff>133350</xdr:colOff>
      <xdr:row>81</xdr:row>
      <xdr:rowOff>21279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08670"/>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153704</xdr:rowOff>
    </xdr:from>
    <xdr:to>
      <xdr:col>19</xdr:col>
      <xdr:colOff>133350</xdr:colOff>
      <xdr:row>81</xdr:row>
      <xdr:rowOff>21279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9704"/>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135837</xdr:rowOff>
    </xdr:from>
    <xdr:to>
      <xdr:col>15</xdr:col>
      <xdr:colOff>82550</xdr:colOff>
      <xdr:row>80</xdr:row>
      <xdr:rowOff>153704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51837"/>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114419</xdr:rowOff>
    </xdr:from>
    <xdr:to>
      <xdr:col>11</xdr:col>
      <xdr:colOff>31750</xdr:colOff>
      <xdr:row>80</xdr:row>
      <xdr:rowOff>135837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0419"/>
          <a:ext cx="889000" cy="2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141870</xdr:rowOff>
    </xdr:from>
    <xdr:to>
      <xdr:col>23</xdr:col>
      <xdr:colOff>184150</xdr:colOff>
      <xdr:row>81</xdr:row>
      <xdr:rowOff>72020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63147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141929</xdr:rowOff>
    </xdr:from>
    <xdr:to>
      <xdr:col>19</xdr:col>
      <xdr:colOff>184150</xdr:colOff>
      <xdr:row>81</xdr:row>
      <xdr:rowOff>72079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82256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6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102904</xdr:rowOff>
    </xdr:from>
    <xdr:to>
      <xdr:col>15</xdr:col>
      <xdr:colOff>133350</xdr:colOff>
      <xdr:row>81</xdr:row>
      <xdr:rowOff>33054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43231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85037</xdr:rowOff>
    </xdr:from>
    <xdr:to>
      <xdr:col>11</xdr:col>
      <xdr:colOff>82550</xdr:colOff>
      <xdr:row>81</xdr:row>
      <xdr:rowOff>15187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25364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6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63619</xdr:rowOff>
    </xdr:from>
    <xdr:to>
      <xdr:col>7</xdr:col>
      <xdr:colOff>31750</xdr:colOff>
      <xdr:row>80</xdr:row>
      <xdr:rowOff>165219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3946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4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人事院勧告及び青森県人事委員会勧告を踏まえ、制度的には概ね国に準拠している。類似団体内平均、全国平均及び青森県平均のいずれも下回っており、平成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歳昇給停止を実施している。社会情勢の変化及び地方公務員制度の動向を踏まえ、給与制度及び諸手当の適正化に努める。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85</xdr:row>
      <xdr:rowOff>18345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49775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85372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915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86</xdr:row>
      <xdr:rowOff>7761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586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7761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これまでに策定した定員管理計画により計画的な職員数の削減をする取組等により、類似団体内平均値、全国平均及び青森県平均のいずれも下回っており、類似団体内順位は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番目に低い状況である。当町は公立保育園が無く保育士としての職員がいないことにより、人口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人当たりの職員数が低くなる傾向にある。令和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年度において実職員数は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人増加、分母の減少（人口減少の影響</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によって、前年度より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人増加の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業務量の増加に伴い、職員</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人の負担が大きくなっているが、職員の資質向上と業務の効率化を図り、定員管理計画に則った職員数の確保に努める。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82187</xdr:rowOff>
    </xdr:from>
    <xdr:to>
      <xdr:col>81</xdr:col>
      <xdr:colOff>44450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02628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72995</xdr:rowOff>
    </xdr:from>
    <xdr:to>
      <xdr:col>77</xdr:col>
      <xdr:colOff>44450</xdr:colOff>
      <xdr:row>58</xdr:row>
      <xdr:rowOff>82187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01709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70696</xdr:rowOff>
    </xdr:from>
    <xdr:to>
      <xdr:col>72</xdr:col>
      <xdr:colOff>203200</xdr:colOff>
      <xdr:row>58</xdr:row>
      <xdr:rowOff>72995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01479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60355</xdr:rowOff>
    </xdr:from>
    <xdr:to>
      <xdr:col>68</xdr:col>
      <xdr:colOff>152400</xdr:colOff>
      <xdr:row>58</xdr:row>
      <xdr:rowOff>70696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00445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58965</xdr:rowOff>
    </xdr:from>
    <xdr:to>
      <xdr:col>81</xdr:col>
      <xdr:colOff>95250</xdr:colOff>
      <xdr:row>58</xdr:row>
      <xdr:rowOff>160565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151692</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2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31387</xdr:rowOff>
    </xdr:from>
    <xdr:to>
      <xdr:col>77</xdr:col>
      <xdr:colOff>95250</xdr:colOff>
      <xdr:row>58</xdr:row>
      <xdr:rowOff>132987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143164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74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22195</xdr:rowOff>
    </xdr:from>
    <xdr:to>
      <xdr:col>73</xdr:col>
      <xdr:colOff>44450</xdr:colOff>
      <xdr:row>58</xdr:row>
      <xdr:rowOff>123795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133972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73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19896</xdr:rowOff>
    </xdr:from>
    <xdr:to>
      <xdr:col>68</xdr:col>
      <xdr:colOff>203200</xdr:colOff>
      <xdr:row>58</xdr:row>
      <xdr:rowOff>121496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131673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9555</xdr:rowOff>
    </xdr:from>
    <xdr:to>
      <xdr:col>64</xdr:col>
      <xdr:colOff>152400</xdr:colOff>
      <xdr:row>58</xdr:row>
      <xdr:rowOff>111155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99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121332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72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％減少の</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％となっているが、類似団体内平均値、全国平均及び青森県平均のいずれも上回っている。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元利償還金及び準元利償還金（主に一部事務組合等が起こした地方債の元利償還金に対する負担金）は、平成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から長期的にみると減少傾向が続いている。元利償還金は減少しているが、それ以上に普通交付税に算入される地方債残高（算入公債費）の減少が大きいため、一転して増加傾向に転じる可能性がある。これは、当町は過疎債及び合併特例債等の有利な起債が活用できないため、交付税措置のない一般単独事業債を使わざるを得ないという財政事情のため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今後も引き続き新規発行債の抑制等により地方債残高の削減に努め、実質公債費比率の適正化を目指す。</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146579</xdr:rowOff>
    </xdr:from>
    <xdr:to>
      <xdr:col>81</xdr:col>
      <xdr:colOff>44450</xdr:colOff>
      <xdr:row>42</xdr:row>
      <xdr:rowOff>5292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717602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5292</xdr:rowOff>
    </xdr:from>
    <xdr:to>
      <xdr:col>77</xdr:col>
      <xdr:colOff>44450</xdr:colOff>
      <xdr:row>42</xdr:row>
      <xdr:rowOff>15346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2061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15346</xdr:rowOff>
    </xdr:from>
    <xdr:to>
      <xdr:col>72</xdr:col>
      <xdr:colOff>203200</xdr:colOff>
      <xdr:row>42</xdr:row>
      <xdr:rowOff>25400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72162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166688</xdr:rowOff>
    </xdr:from>
    <xdr:to>
      <xdr:col>68</xdr:col>
      <xdr:colOff>152400</xdr:colOff>
      <xdr:row>42</xdr:row>
      <xdr:rowOff>25400</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71961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95779</xdr:rowOff>
    </xdr:from>
    <xdr:to>
      <xdr:col>81</xdr:col>
      <xdr:colOff>95250</xdr:colOff>
      <xdr:row>42</xdr:row>
      <xdr:rowOff>25929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67856</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70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125942</xdr:rowOff>
    </xdr:from>
    <xdr:to>
      <xdr:col>77</xdr:col>
      <xdr:colOff>95250</xdr:colOff>
      <xdr:row>42</xdr:row>
      <xdr:rowOff>56092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135996</xdr:rowOff>
    </xdr:from>
    <xdr:to>
      <xdr:col>73</xdr:col>
      <xdr:colOff>44450</xdr:colOff>
      <xdr:row>42</xdr:row>
      <xdr:rowOff>66146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50923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115888</xdr:rowOff>
    </xdr:from>
    <xdr:to>
      <xdr:col>64</xdr:col>
      <xdr:colOff>152400</xdr:colOff>
      <xdr:row>42</xdr:row>
      <xdr:rowOff>46038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30815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元金ベースでのプライマリーバランスを維持することにより地方債残高の削減に努めているため平成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年度から減少し続けている。令和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年度は、分子でみると地方債残高の減少に伴う将来負担額の減少及び充当可能基金の増加が主な要因であり、対前年度比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後世への負担を軽減すべく、今後も引き続き地方債残高の削減に努めることにより、財政の健全化を図る。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113090</xdr:rowOff>
    </xdr:from>
    <xdr:to>
      <xdr:col>77</xdr:col>
      <xdr:colOff>44450</xdr:colOff>
      <xdr:row>15</xdr:row>
      <xdr:rowOff>33322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341940"/>
          <a:ext cx="889000" cy="2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33322</xdr:rowOff>
    </xdr:from>
    <xdr:to>
      <xdr:col>72</xdr:col>
      <xdr:colOff>203200</xdr:colOff>
      <xdr:row>16</xdr:row>
      <xdr:rowOff>64105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605072"/>
          <a:ext cx="889000" cy="20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46160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4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64105</xdr:rowOff>
    </xdr:from>
    <xdr:to>
      <xdr:col>68</xdr:col>
      <xdr:colOff>152400</xdr:colOff>
      <xdr:row>17</xdr:row>
      <xdr:rowOff>14454</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2807305"/>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62290</xdr:rowOff>
    </xdr:from>
    <xdr:to>
      <xdr:col>77</xdr:col>
      <xdr:colOff>95250</xdr:colOff>
      <xdr:row>13</xdr:row>
      <xdr:rowOff>163890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2617</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0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99682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135104</xdr:rowOff>
    </xdr:from>
    <xdr:to>
      <xdr:col>64</xdr:col>
      <xdr:colOff>152400</xdr:colOff>
      <xdr:row>17</xdr:row>
      <xdr:rowOff>65254</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50031</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12,909
12,829
94.00
6,496,371
6,191,635
303,015
3,999,746
4,975,723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前年度よりも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％増加、類似団体内平均値及び全国平均を下回る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職員数が少ないことが主な要因であるが、基本的には財政力指数が低ければ人件費も低くなる傾向にあり、財政力指数が類似団体内平均値を下回る限り、人件費も類似団体内平均値を下回っていくこととな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業務量の増加に伴い時間外勤務手当が増加傾向であるが、定員管理計画に基づき、今後も引き続き人件費の適正化に努める。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7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77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類似団体内平均値、全国平均及び青森県平均のいずれも上回る</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％増加した。物件費決算額が増加しており、増加理由は分母（経常一般財源（主に普通交付税））の減少によるものである。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指定管理者制度の導入による施設管理費経費の抑制等に努めてきたが、今後も業務の電算化により委託料及び使用料が増加する傾向であると見込まれる。更に人件費の引上げ等に伴い委託料の単価は増加傾向であること、物価上昇等により消耗品費等も増加傾向にあ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等デジタル化による業務形態の変化により今後増加傾向は続く見込みである。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行財政改革大綱による事業の見直し等により、物件費の削減に努める。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559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98425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01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46990</xdr:rowOff>
    </xdr:from>
    <xdr:to>
      <xdr:col>69</xdr:col>
      <xdr:colOff>92075</xdr:colOff>
      <xdr:row>16</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901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41910</xdr:rowOff>
    </xdr:from>
    <xdr:to>
      <xdr:col>82</xdr:col>
      <xdr:colOff>158750</xdr:colOff>
      <xdr:row>16</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47625</xdr:rowOff>
    </xdr:from>
    <xdr:to>
      <xdr:col>69</xdr:col>
      <xdr:colOff>142875</xdr:colOff>
      <xdr:row>16</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134002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167640</xdr:rowOff>
    </xdr:from>
    <xdr:to>
      <xdr:col>65</xdr:col>
      <xdr:colOff>53975</xdr:colOff>
      <xdr:row>16</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前年度よりも</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％となった。子育て世帯の臨時特別給付金事業及び住民税非課税世帯等に対する臨時特別給付金事業等の事業終了等により事業費が減少したことが主な要因である。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を大きく上回っているが、主な要因は、子どものための教育・保育給付事業費について、他団体と比較して大きいためである。これは、当町は民間保育園のみであり、公立保育園の保育士が人件費に計上されるのに対し、民間保育園の人件費相当分は扶助費に反映されるためであり、多くの類似団体は公立保育園があるため、類似団体とは乖離する傾向にあ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扶助費は、国の制度に基づく事業が主なものであるが、高齢化の進展による医療費等の増加が見込まれ、補助事業であっても一般財源が増加することが予想される。全国平均及び青森県平均よりも低い水準であるが、今後も資格審査等の適正化により扶助費の抑制に努める。</a:t>
          </a:r>
          <a:endParaRPr lang="ja-JP" altLang="ja-JP" sz="8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18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59</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0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類似団体内平均値、全国平均及び青森県平均のいずれも上回る</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増加している。その他に係る支出については、特別会計への繰出金及び維持補修費が主な要因である。分母（経常一般財源（主に普通交付税））の減少が要因であり、繰出金決算額は前年度よりも増加し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公共下水道事業特別会計及び漁業集落排水事業特別会計については、使用料収入の確保及び維持管理経費の抑制により独立採算制を目指し、一般会計からの繰出金抑制を目指す。</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また、インフラ施設の老朽化により維持補修費の増加が見込まれることから、公共施設等総合管理計画に基づき、効率的な施設の維持補修に努める。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58</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282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28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60325</xdr:rowOff>
    </xdr:from>
    <xdr:to>
      <xdr:col>73</xdr:col>
      <xdr:colOff>180975</xdr:colOff>
      <xdr:row>58</xdr:row>
      <xdr:rowOff>79375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04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79375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75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xdr:rowOff>
    </xdr:from>
    <xdr:to>
      <xdr:col>74</xdr:col>
      <xdr:colOff>31750</xdr:colOff>
      <xdr:row>58</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95902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28575</xdr:rowOff>
    </xdr:from>
    <xdr:to>
      <xdr:col>69</xdr:col>
      <xdr:colOff>142875</xdr:colOff>
      <xdr:row>58</xdr:row>
      <xdr:rowOff>130175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114952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年度で農地開発事業（八戸平原地区国営土地改良事業）に係る負担金が終了したこと等により令和元年度から減少傾向となっている。令和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％増加し、町単独で実施した、はしかみ暮らし応援商品券交付事業の補助費が増加したことが主な要因である。類似団体内平均値、全国平均及び青森県平均のいずれも下回っている。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当町は公営企業法適用の企業会計が無く、それらに対する補助金等が無いため、補助費等は他団体よりも低くなっている。令和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年度に予定している下水道事業等の公営企業会計移行により増加が見込まれる。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今後も費用対効果を考慮しながら、負担金の増嵩につながらないよう留意していくことにより補助費等の抑制に努める。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590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104140</xdr:rowOff>
    </xdr:from>
    <xdr:to>
      <xdr:col>78</xdr:col>
      <xdr:colOff>69850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59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65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33</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6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99060</xdr:rowOff>
    </xdr:from>
    <xdr:to>
      <xdr:col>82</xdr:col>
      <xdr:colOff>158750</xdr:colOff>
      <xdr:row>33</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7637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53340</xdr:rowOff>
    </xdr:from>
    <xdr:to>
      <xdr:col>78</xdr:col>
      <xdr:colOff>120650</xdr:colOff>
      <xdr:row>32</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165117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57150</xdr:rowOff>
    </xdr:from>
    <xdr:to>
      <xdr:col>69</xdr:col>
      <xdr:colOff>142875</xdr:colOff>
      <xdr:row>33</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年度をピークに減少傾向であり、令和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今後も元金償還の据置期間終了に伴い一時的な増加がありながらも減少傾向が見込まれる。厳しい財政運営となることが予想されることから、引き続き地方債残高の削減に努め、公債費の適正化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21844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49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108713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3949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163576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163576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500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令和元年度以降減少傾向であったが、令和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％増加するが全国平均及び青森県平均を下回る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％となっている。要因としては、人件費及び物件費が増加しているためである。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及び補助費等については、大きく削減をするのが難しいため、扶助費及び物件費を重点的に抑制する。公債費以外で大きな比率を占める繰出金については、各特別会計の事業見直しを図ることで繰出金支出を抑え、経常経費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76</xdr:row>
      <xdr:rowOff>62992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2402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76</xdr:row>
      <xdr:rowOff>90424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2402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20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47825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37648</xdr:rowOff>
    </xdr:from>
    <xdr:to>
      <xdr:col>29</xdr:col>
      <xdr:colOff>127000</xdr:colOff>
      <xdr:row>19</xdr:row>
      <xdr:rowOff>46944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42823"/>
          <a:ext cx="6477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46944</xdr:rowOff>
    </xdr:from>
    <xdr:to>
      <xdr:col>26</xdr:col>
      <xdr:colOff>50800</xdr:colOff>
      <xdr:row>19</xdr:row>
      <xdr:rowOff>60912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52119"/>
          <a:ext cx="698500" cy="1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60912</xdr:rowOff>
    </xdr:from>
    <xdr:to>
      <xdr:col>22</xdr:col>
      <xdr:colOff>114300</xdr:colOff>
      <xdr:row>19</xdr:row>
      <xdr:rowOff>64493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66087"/>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64493</xdr:rowOff>
    </xdr:from>
    <xdr:to>
      <xdr:col>18</xdr:col>
      <xdr:colOff>177800</xdr:colOff>
      <xdr:row>19</xdr:row>
      <xdr:rowOff>86873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69668"/>
          <a:ext cx="698500" cy="22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158298</xdr:rowOff>
    </xdr:from>
    <xdr:to>
      <xdr:col>29</xdr:col>
      <xdr:colOff>177800</xdr:colOff>
      <xdr:row>19</xdr:row>
      <xdr:rowOff>88448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9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66875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167594</xdr:rowOff>
    </xdr:from>
    <xdr:to>
      <xdr:col>26</xdr:col>
      <xdr:colOff>101600</xdr:colOff>
      <xdr:row>19</xdr:row>
      <xdr:rowOff>97744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0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82521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10112</xdr:rowOff>
    </xdr:from>
    <xdr:to>
      <xdr:col>22</xdr:col>
      <xdr:colOff>165100</xdr:colOff>
      <xdr:row>19</xdr:row>
      <xdr:rowOff>111712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1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96489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0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13693</xdr:rowOff>
    </xdr:from>
    <xdr:to>
      <xdr:col>19</xdr:col>
      <xdr:colOff>38100</xdr:colOff>
      <xdr:row>19</xdr:row>
      <xdr:rowOff>115293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1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100070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36073</xdr:rowOff>
    </xdr:from>
    <xdr:to>
      <xdr:col>15</xdr:col>
      <xdr:colOff>101600</xdr:colOff>
      <xdr:row>19</xdr:row>
      <xdr:rowOff>137673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122450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34703</xdr:rowOff>
    </xdr:from>
    <xdr:to>
      <xdr:col>29</xdr:col>
      <xdr:colOff>127000</xdr:colOff>
      <xdr:row>36</xdr:row>
      <xdr:rowOff>40380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87953"/>
          <a:ext cx="6477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25156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8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34703</xdr:rowOff>
    </xdr:from>
    <xdr:to>
      <xdr:col>26</xdr:col>
      <xdr:colOff>50800</xdr:colOff>
      <xdr:row>36</xdr:row>
      <xdr:rowOff>70955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7953"/>
          <a:ext cx="698500" cy="36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70955</xdr:rowOff>
    </xdr:from>
    <xdr:to>
      <xdr:col>22</xdr:col>
      <xdr:colOff>114300</xdr:colOff>
      <xdr:row>36</xdr:row>
      <xdr:rowOff>71221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4205"/>
          <a:ext cx="698500" cy="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71221</xdr:rowOff>
    </xdr:from>
    <xdr:to>
      <xdr:col>18</xdr:col>
      <xdr:colOff>177800</xdr:colOff>
      <xdr:row>36</xdr:row>
      <xdr:rowOff>102978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4471"/>
          <a:ext cx="698500" cy="3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332480</xdr:rowOff>
    </xdr:from>
    <xdr:to>
      <xdr:col>29</xdr:col>
      <xdr:colOff>177800</xdr:colOff>
      <xdr:row>36</xdr:row>
      <xdr:rowOff>91180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177557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326803</xdr:rowOff>
    </xdr:from>
    <xdr:to>
      <xdr:col>26</xdr:col>
      <xdr:colOff>101600</xdr:colOff>
      <xdr:row>36</xdr:row>
      <xdr:rowOff>85503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95680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0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20155</xdr:rowOff>
    </xdr:from>
    <xdr:to>
      <xdr:col>22</xdr:col>
      <xdr:colOff>165100</xdr:colOff>
      <xdr:row>36</xdr:row>
      <xdr:rowOff>121755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131932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20421</xdr:rowOff>
    </xdr:from>
    <xdr:to>
      <xdr:col>19</xdr:col>
      <xdr:colOff>38100</xdr:colOff>
      <xdr:row>36</xdr:row>
      <xdr:rowOff>122021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132198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4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52178</xdr:rowOff>
    </xdr:from>
    <xdr:to>
      <xdr:col>15</xdr:col>
      <xdr:colOff>101600</xdr:colOff>
      <xdr:row>36</xdr:row>
      <xdr:rowOff>153778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138555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12,909
12,829
94.00
6,496,371
6,191,635
303,015
3,999,746
4,975,723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11329</xdr:rowOff>
    </xdr:from>
    <xdr:to>
      <xdr:col>24</xdr:col>
      <xdr:colOff>63500</xdr:colOff>
      <xdr:row>39</xdr:row>
      <xdr:rowOff>16993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97879"/>
          <a:ext cx="8382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16993</xdr:rowOff>
    </xdr:from>
    <xdr:to>
      <xdr:col>19</xdr:col>
      <xdr:colOff>177800</xdr:colOff>
      <xdr:row>39</xdr:row>
      <xdr:rowOff>21616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03543"/>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21616</xdr:rowOff>
    </xdr:from>
    <xdr:to>
      <xdr:col>15</xdr:col>
      <xdr:colOff>50800</xdr:colOff>
      <xdr:row>39</xdr:row>
      <xdr:rowOff>75705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08166"/>
          <a:ext cx="889000" cy="5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75705</xdr:rowOff>
    </xdr:from>
    <xdr:to>
      <xdr:col>10</xdr:col>
      <xdr:colOff>114300</xdr:colOff>
      <xdr:row>39</xdr:row>
      <xdr:rowOff>100064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62255"/>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131979</xdr:rowOff>
    </xdr:from>
    <xdr:to>
      <xdr:col>24</xdr:col>
      <xdr:colOff>114300</xdr:colOff>
      <xdr:row>39</xdr:row>
      <xdr:rowOff>62129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46906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6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137643</xdr:rowOff>
    </xdr:from>
    <xdr:to>
      <xdr:col>20</xdr:col>
      <xdr:colOff>38100</xdr:colOff>
      <xdr:row>39</xdr:row>
      <xdr:rowOff>67793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58920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142266</xdr:rowOff>
    </xdr:from>
    <xdr:to>
      <xdr:col>15</xdr:col>
      <xdr:colOff>101600</xdr:colOff>
      <xdr:row>39</xdr:row>
      <xdr:rowOff>72416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63543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24905</xdr:rowOff>
    </xdr:from>
    <xdr:to>
      <xdr:col>10</xdr:col>
      <xdr:colOff>165100</xdr:colOff>
      <xdr:row>39</xdr:row>
      <xdr:rowOff>126505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117632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49264</xdr:rowOff>
    </xdr:from>
    <xdr:to>
      <xdr:col>6</xdr:col>
      <xdr:colOff>38100</xdr:colOff>
      <xdr:row>39</xdr:row>
      <xdr:rowOff>150864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141991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98240</xdr:rowOff>
    </xdr:from>
    <xdr:to>
      <xdr:col>24</xdr:col>
      <xdr:colOff>63500</xdr:colOff>
      <xdr:row>57</xdr:row>
      <xdr:rowOff>101981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70890"/>
          <a:ext cx="8382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101981</xdr:rowOff>
    </xdr:from>
    <xdr:to>
      <xdr:col>19</xdr:col>
      <xdr:colOff>177800</xdr:colOff>
      <xdr:row>57</xdr:row>
      <xdr:rowOff>128407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74631"/>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127862</xdr:rowOff>
    </xdr:from>
    <xdr:to>
      <xdr:col>15</xdr:col>
      <xdr:colOff>50800</xdr:colOff>
      <xdr:row>57</xdr:row>
      <xdr:rowOff>128407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0051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127862</xdr:rowOff>
    </xdr:from>
    <xdr:to>
      <xdr:col>10</xdr:col>
      <xdr:colOff>114300</xdr:colOff>
      <xdr:row>57</xdr:row>
      <xdr:rowOff>139182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0512"/>
          <a:ext cx="8890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47440</xdr:rowOff>
    </xdr:from>
    <xdr:to>
      <xdr:col>24</xdr:col>
      <xdr:colOff>114300</xdr:colOff>
      <xdr:row>57</xdr:row>
      <xdr:rowOff>149040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133817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3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51181</xdr:rowOff>
    </xdr:from>
    <xdr:to>
      <xdr:col>20</xdr:col>
      <xdr:colOff>38100</xdr:colOff>
      <xdr:row>57</xdr:row>
      <xdr:rowOff>152781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143908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77607</xdr:rowOff>
    </xdr:from>
    <xdr:to>
      <xdr:col>15</xdr:col>
      <xdr:colOff>101600</xdr:colOff>
      <xdr:row>58</xdr:row>
      <xdr:rowOff>7757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170334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4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77062</xdr:rowOff>
    </xdr:from>
    <xdr:to>
      <xdr:col>10</xdr:col>
      <xdr:colOff>165100</xdr:colOff>
      <xdr:row>58</xdr:row>
      <xdr:rowOff>7212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169789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88382</xdr:rowOff>
    </xdr:from>
    <xdr:to>
      <xdr:col>6</xdr:col>
      <xdr:colOff>38100</xdr:colOff>
      <xdr:row>58</xdr:row>
      <xdr:rowOff>18532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133266</xdr:rowOff>
    </xdr:from>
    <xdr:to>
      <xdr:col>24</xdr:col>
      <xdr:colOff>63500</xdr:colOff>
      <xdr:row>77</xdr:row>
      <xdr:rowOff>9333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63466"/>
          <a:ext cx="838200" cy="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133266</xdr:rowOff>
    </xdr:from>
    <xdr:to>
      <xdr:col>19</xdr:col>
      <xdr:colOff>177800</xdr:colOff>
      <xdr:row>77</xdr:row>
      <xdr:rowOff>33826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63466"/>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33826</xdr:rowOff>
    </xdr:from>
    <xdr:to>
      <xdr:col>15</xdr:col>
      <xdr:colOff>50800</xdr:colOff>
      <xdr:row>77</xdr:row>
      <xdr:rowOff>73341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35476"/>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73341</xdr:rowOff>
    </xdr:from>
    <xdr:to>
      <xdr:col>10</xdr:col>
      <xdr:colOff>114300</xdr:colOff>
      <xdr:row>77</xdr:row>
      <xdr:rowOff>122261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74991"/>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129983</xdr:rowOff>
    </xdr:from>
    <xdr:to>
      <xdr:col>24</xdr:col>
      <xdr:colOff>114300</xdr:colOff>
      <xdr:row>77</xdr:row>
      <xdr:rowOff>60133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152860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1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82466</xdr:rowOff>
    </xdr:from>
    <xdr:to>
      <xdr:col>20</xdr:col>
      <xdr:colOff>38100</xdr:colOff>
      <xdr:row>77</xdr:row>
      <xdr:rowOff>12616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29143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8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154476</xdr:rowOff>
    </xdr:from>
    <xdr:to>
      <xdr:col>15</xdr:col>
      <xdr:colOff>101600</xdr:colOff>
      <xdr:row>77</xdr:row>
      <xdr:rowOff>84626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101153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5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22541</xdr:rowOff>
    </xdr:from>
    <xdr:to>
      <xdr:col>10</xdr:col>
      <xdr:colOff>165100</xdr:colOff>
      <xdr:row>77</xdr:row>
      <xdr:rowOff>124141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140668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9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71461</xdr:rowOff>
    </xdr:from>
    <xdr:to>
      <xdr:col>6</xdr:col>
      <xdr:colOff>38100</xdr:colOff>
      <xdr:row>78</xdr:row>
      <xdr:rowOff>1611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18138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04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116906</xdr:rowOff>
    </xdr:from>
    <xdr:to>
      <xdr:col>24</xdr:col>
      <xdr:colOff>63500</xdr:colOff>
      <xdr:row>93</xdr:row>
      <xdr:rowOff>166381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890306"/>
          <a:ext cx="838200" cy="2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116906</xdr:rowOff>
    </xdr:from>
    <xdr:to>
      <xdr:col>19</xdr:col>
      <xdr:colOff>177800</xdr:colOff>
      <xdr:row>95</xdr:row>
      <xdr:rowOff>53175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90306"/>
          <a:ext cx="889000" cy="4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53175</xdr:rowOff>
    </xdr:from>
    <xdr:to>
      <xdr:col>15</xdr:col>
      <xdr:colOff>50800</xdr:colOff>
      <xdr:row>95</xdr:row>
      <xdr:rowOff>78550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40925"/>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78550</xdr:rowOff>
    </xdr:from>
    <xdr:to>
      <xdr:col>10</xdr:col>
      <xdr:colOff>114300</xdr:colOff>
      <xdr:row>95</xdr:row>
      <xdr:rowOff>156404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66300"/>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115581</xdr:rowOff>
    </xdr:from>
    <xdr:to>
      <xdr:col>24</xdr:col>
      <xdr:colOff>114300</xdr:colOff>
      <xdr:row>94</xdr:row>
      <xdr:rowOff>45731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138458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66106</xdr:rowOff>
    </xdr:from>
    <xdr:to>
      <xdr:col>20</xdr:col>
      <xdr:colOff>38100</xdr:colOff>
      <xdr:row>92</xdr:row>
      <xdr:rowOff>167706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12783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1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2375</xdr:rowOff>
    </xdr:from>
    <xdr:to>
      <xdr:col>15</xdr:col>
      <xdr:colOff>101600</xdr:colOff>
      <xdr:row>95</xdr:row>
      <xdr:rowOff>103975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120502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0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27750</xdr:rowOff>
    </xdr:from>
    <xdr:to>
      <xdr:col>10</xdr:col>
      <xdr:colOff>165100</xdr:colOff>
      <xdr:row>95</xdr:row>
      <xdr:rowOff>129350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145877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105604</xdr:rowOff>
    </xdr:from>
    <xdr:to>
      <xdr:col>6</xdr:col>
      <xdr:colOff>38100</xdr:colOff>
      <xdr:row>96</xdr:row>
      <xdr:rowOff>35754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52281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6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55429</xdr:rowOff>
    </xdr:from>
    <xdr:to>
      <xdr:col>55</xdr:col>
      <xdr:colOff>0</xdr:colOff>
      <xdr:row>37</xdr:row>
      <xdr:rowOff>117695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99079"/>
          <a:ext cx="8382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157833</xdr:rowOff>
    </xdr:from>
    <xdr:to>
      <xdr:col>50</xdr:col>
      <xdr:colOff>114300</xdr:colOff>
      <xdr:row>37</xdr:row>
      <xdr:rowOff>117695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987133"/>
          <a:ext cx="889000" cy="4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157833</xdr:rowOff>
    </xdr:from>
    <xdr:to>
      <xdr:col>45</xdr:col>
      <xdr:colOff>177800</xdr:colOff>
      <xdr:row>37</xdr:row>
      <xdr:rowOff>127383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87133"/>
          <a:ext cx="889000" cy="48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120013</xdr:rowOff>
    </xdr:from>
    <xdr:to>
      <xdr:col>41</xdr:col>
      <xdr:colOff>50800</xdr:colOff>
      <xdr:row>37</xdr:row>
      <xdr:rowOff>127383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63663"/>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4629</xdr:rowOff>
    </xdr:from>
    <xdr:to>
      <xdr:col>55</xdr:col>
      <xdr:colOff>50800</xdr:colOff>
      <xdr:row>37</xdr:row>
      <xdr:rowOff>106229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91006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66895</xdr:rowOff>
    </xdr:from>
    <xdr:to>
      <xdr:col>50</xdr:col>
      <xdr:colOff>165100</xdr:colOff>
      <xdr:row>37</xdr:row>
      <xdr:rowOff>168495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159622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0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107033</xdr:rowOff>
    </xdr:from>
    <xdr:to>
      <xdr:col>46</xdr:col>
      <xdr:colOff>38100</xdr:colOff>
      <xdr:row>35</xdr:row>
      <xdr:rowOff>37183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28310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2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76583</xdr:rowOff>
    </xdr:from>
    <xdr:to>
      <xdr:col>41</xdr:col>
      <xdr:colOff>101600</xdr:colOff>
      <xdr:row>38</xdr:row>
      <xdr:rowOff>6733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169310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69213</xdr:rowOff>
    </xdr:from>
    <xdr:to>
      <xdr:col>36</xdr:col>
      <xdr:colOff>165100</xdr:colOff>
      <xdr:row>37</xdr:row>
      <xdr:rowOff>170813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161940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139951</xdr:rowOff>
    </xdr:from>
    <xdr:to>
      <xdr:col>55</xdr:col>
      <xdr:colOff>0</xdr:colOff>
      <xdr:row>58</xdr:row>
      <xdr:rowOff>155659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84051"/>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24097</xdr:rowOff>
    </xdr:from>
    <xdr:to>
      <xdr:col>50</xdr:col>
      <xdr:colOff>114300</xdr:colOff>
      <xdr:row>58</xdr:row>
      <xdr:rowOff>155659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68197"/>
          <a:ext cx="889000" cy="1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24097</xdr:rowOff>
    </xdr:from>
    <xdr:to>
      <xdr:col>45</xdr:col>
      <xdr:colOff>177800</xdr:colOff>
      <xdr:row>59</xdr:row>
      <xdr:rowOff>2031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68197"/>
          <a:ext cx="889000" cy="14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2031</xdr:rowOff>
    </xdr:from>
    <xdr:to>
      <xdr:col>41</xdr:col>
      <xdr:colOff>50800</xdr:colOff>
      <xdr:row>59</xdr:row>
      <xdr:rowOff>9868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1758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89151</xdr:rowOff>
    </xdr:from>
    <xdr:to>
      <xdr:col>55</xdr:col>
      <xdr:colOff>50800</xdr:colOff>
      <xdr:row>59</xdr:row>
      <xdr:rowOff>19301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4078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104859</xdr:rowOff>
    </xdr:from>
    <xdr:to>
      <xdr:col>50</xdr:col>
      <xdr:colOff>165100</xdr:colOff>
      <xdr:row>59</xdr:row>
      <xdr:rowOff>35009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26136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144747</xdr:rowOff>
    </xdr:from>
    <xdr:to>
      <xdr:col>46</xdr:col>
      <xdr:colOff>38100</xdr:colOff>
      <xdr:row>58</xdr:row>
      <xdr:rowOff>74897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66024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122681</xdr:rowOff>
    </xdr:from>
    <xdr:to>
      <xdr:col>41</xdr:col>
      <xdr:colOff>101600</xdr:colOff>
      <xdr:row>59</xdr:row>
      <xdr:rowOff>52831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43958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130518</xdr:rowOff>
    </xdr:from>
    <xdr:to>
      <xdr:col>36</xdr:col>
      <xdr:colOff>165100</xdr:colOff>
      <xdr:row>59</xdr:row>
      <xdr:rowOff>60668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51795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138406</xdr:rowOff>
    </xdr:from>
    <xdr:to>
      <xdr:col>55</xdr:col>
      <xdr:colOff>0</xdr:colOff>
      <xdr:row>78</xdr:row>
      <xdr:rowOff>139381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1506"/>
          <a:ext cx="8382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138406</xdr:rowOff>
    </xdr:from>
    <xdr:to>
      <xdr:col>50</xdr:col>
      <xdr:colOff>114300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11506"/>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133728</xdr:rowOff>
    </xdr:from>
    <xdr:to>
      <xdr:col>45</xdr:col>
      <xdr:colOff>177800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06828"/>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133728</xdr:rowOff>
    </xdr:from>
    <xdr:to>
      <xdr:col>41</xdr:col>
      <xdr:colOff>50800</xdr:colOff>
      <xdr:row>78</xdr:row>
      <xdr:rowOff>134300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068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88581</xdr:rowOff>
    </xdr:from>
    <xdr:to>
      <xdr:col>55</xdr:col>
      <xdr:colOff>50800</xdr:colOff>
      <xdr:row>79</xdr:row>
      <xdr:rowOff>18731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3508</xdr:rowOff>
    </xdr:from>
    <xdr:ext cx="313932"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6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87606</xdr:rowOff>
    </xdr:from>
    <xdr:to>
      <xdr:col>50</xdr:col>
      <xdr:colOff>165100</xdr:colOff>
      <xdr:row>79</xdr:row>
      <xdr:rowOff>17756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8883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53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82928</xdr:rowOff>
    </xdr:from>
    <xdr:to>
      <xdr:col>41</xdr:col>
      <xdr:colOff>101600</xdr:colOff>
      <xdr:row>79</xdr:row>
      <xdr:rowOff>13078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4205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4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83500</xdr:rowOff>
    </xdr:from>
    <xdr:to>
      <xdr:col>36</xdr:col>
      <xdr:colOff>165100</xdr:colOff>
      <xdr:row>79</xdr:row>
      <xdr:rowOff>13650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4777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150394</xdr:rowOff>
    </xdr:from>
    <xdr:to>
      <xdr:col>55</xdr:col>
      <xdr:colOff>0</xdr:colOff>
      <xdr:row>98</xdr:row>
      <xdr:rowOff>5786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81044"/>
          <a:ext cx="8382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84534</xdr:rowOff>
    </xdr:from>
    <xdr:to>
      <xdr:col>50</xdr:col>
      <xdr:colOff>114300</xdr:colOff>
      <xdr:row>98</xdr:row>
      <xdr:rowOff>5786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15184"/>
          <a:ext cx="889000" cy="9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84534</xdr:rowOff>
    </xdr:from>
    <xdr:to>
      <xdr:col>45</xdr:col>
      <xdr:colOff>177800</xdr:colOff>
      <xdr:row>98</xdr:row>
      <xdr:rowOff>32052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15184"/>
          <a:ext cx="889000" cy="1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32052</xdr:rowOff>
    </xdr:from>
    <xdr:to>
      <xdr:col>41</xdr:col>
      <xdr:colOff>50800</xdr:colOff>
      <xdr:row>98</xdr:row>
      <xdr:rowOff>45754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34152"/>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99594</xdr:rowOff>
    </xdr:from>
    <xdr:to>
      <xdr:col>55</xdr:col>
      <xdr:colOff>50800</xdr:colOff>
      <xdr:row>98</xdr:row>
      <xdr:rowOff>29744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78021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126436</xdr:rowOff>
    </xdr:from>
    <xdr:to>
      <xdr:col>50</xdr:col>
      <xdr:colOff>165100</xdr:colOff>
      <xdr:row>98</xdr:row>
      <xdr:rowOff>56586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47713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4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33734</xdr:rowOff>
    </xdr:from>
    <xdr:to>
      <xdr:col>46</xdr:col>
      <xdr:colOff>38100</xdr:colOff>
      <xdr:row>97</xdr:row>
      <xdr:rowOff>135334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152702</xdr:rowOff>
    </xdr:from>
    <xdr:to>
      <xdr:col>41</xdr:col>
      <xdr:colOff>101600</xdr:colOff>
      <xdr:row>98</xdr:row>
      <xdr:rowOff>82852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73979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7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166404</xdr:rowOff>
    </xdr:from>
    <xdr:to>
      <xdr:col>36</xdr:col>
      <xdr:colOff>165100</xdr:colOff>
      <xdr:row>98</xdr:row>
      <xdr:rowOff>96554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9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87681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8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98503</xdr:rowOff>
    </xdr:from>
    <xdr:to>
      <xdr:col>85</xdr:col>
      <xdr:colOff>127000</xdr:colOff>
      <xdr:row>39</xdr:row>
      <xdr:rowOff>98872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053"/>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82194</xdr:rowOff>
    </xdr:from>
    <xdr:to>
      <xdr:col>81</xdr:col>
      <xdr:colOff>50800</xdr:colOff>
      <xdr:row>39</xdr:row>
      <xdr:rowOff>98503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68744"/>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82194</xdr:rowOff>
    </xdr:from>
    <xdr:to>
      <xdr:col>76</xdr:col>
      <xdr:colOff>114300</xdr:colOff>
      <xdr:row>39</xdr:row>
      <xdr:rowOff>93428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68744"/>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93428</xdr:rowOff>
    </xdr:from>
    <xdr:to>
      <xdr:col>71</xdr:col>
      <xdr:colOff>177800</xdr:colOff>
      <xdr:row>39</xdr:row>
      <xdr:rowOff>98872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9978"/>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48072</xdr:rowOff>
    </xdr:from>
    <xdr:to>
      <xdr:col>85</xdr:col>
      <xdr:colOff>177800</xdr:colOff>
      <xdr:row>39</xdr:row>
      <xdr:rowOff>149672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47703</xdr:rowOff>
    </xdr:from>
    <xdr:to>
      <xdr:col>81</xdr:col>
      <xdr:colOff>101600</xdr:colOff>
      <xdr:row>39</xdr:row>
      <xdr:rowOff>149303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140430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826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31394</xdr:rowOff>
    </xdr:from>
    <xdr:to>
      <xdr:col>76</xdr:col>
      <xdr:colOff>165100</xdr:colOff>
      <xdr:row>39</xdr:row>
      <xdr:rowOff>132994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124121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1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42628</xdr:rowOff>
    </xdr:from>
    <xdr:to>
      <xdr:col>72</xdr:col>
      <xdr:colOff>38100</xdr:colOff>
      <xdr:row>39</xdr:row>
      <xdr:rowOff>144228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135355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48072</xdr:rowOff>
    </xdr:from>
    <xdr:to>
      <xdr:col>67</xdr:col>
      <xdr:colOff>101600</xdr:colOff>
      <xdr:row>39</xdr:row>
      <xdr:rowOff>149672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140799</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98552</xdr:rowOff>
    </xdr:from>
    <xdr:to>
      <xdr:col>81</xdr:col>
      <xdr:colOff>50800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8671052"/>
          <a:ext cx="8890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98552</xdr:rowOff>
    </xdr:from>
    <xdr:to>
      <xdr:col>76</xdr:col>
      <xdr:colOff>114300</xdr:colOff>
      <xdr:row>58</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flipV="1">
          <a:off x="13703300" y="8671052"/>
          <a:ext cx="8890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59182</xdr:rowOff>
    </xdr:from>
    <xdr:to>
      <xdr:col>76</xdr:col>
      <xdr:colOff>165100</xdr:colOff>
      <xdr:row>58</xdr:row>
      <xdr:rowOff>160782</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58</xdr:row>
      <xdr:rowOff>151909</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100960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47752</xdr:rowOff>
    </xdr:from>
    <xdr:to>
      <xdr:col>76</xdr:col>
      <xdr:colOff>165100</xdr:colOff>
      <xdr:row>50</xdr:row>
      <xdr:rowOff>149352</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86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48</xdr:row>
      <xdr:rowOff>165879</xdr:rowOff>
    </xdr:from>
    <xdr:ext cx="378565"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03017" y="8395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126434</xdr:rowOff>
    </xdr:from>
    <xdr:to>
      <xdr:col>85</xdr:col>
      <xdr:colOff>127000</xdr:colOff>
      <xdr:row>76</xdr:row>
      <xdr:rowOff>159527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156634"/>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120566</xdr:rowOff>
    </xdr:from>
    <xdr:to>
      <xdr:col>81</xdr:col>
      <xdr:colOff>50800</xdr:colOff>
      <xdr:row>76</xdr:row>
      <xdr:rowOff>126434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15076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112992</xdr:rowOff>
    </xdr:from>
    <xdr:to>
      <xdr:col>76</xdr:col>
      <xdr:colOff>114300</xdr:colOff>
      <xdr:row>76</xdr:row>
      <xdr:rowOff>120566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43192"/>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112992</xdr:rowOff>
    </xdr:from>
    <xdr:to>
      <xdr:col>71</xdr:col>
      <xdr:colOff>177800</xdr:colOff>
      <xdr:row>76</xdr:row>
      <xdr:rowOff>131783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43192"/>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108727</xdr:rowOff>
    </xdr:from>
    <xdr:to>
      <xdr:col>85</xdr:col>
      <xdr:colOff>177800</xdr:colOff>
      <xdr:row>77</xdr:row>
      <xdr:rowOff>38877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87154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75634</xdr:rowOff>
    </xdr:from>
    <xdr:to>
      <xdr:col>81</xdr:col>
      <xdr:colOff>101600</xdr:colOff>
      <xdr:row>77</xdr:row>
      <xdr:rowOff>5784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168361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69766</xdr:rowOff>
    </xdr:from>
    <xdr:to>
      <xdr:col>76</xdr:col>
      <xdr:colOff>165100</xdr:colOff>
      <xdr:row>76</xdr:row>
      <xdr:rowOff>171366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9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162493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62192</xdr:rowOff>
    </xdr:from>
    <xdr:to>
      <xdr:col>72</xdr:col>
      <xdr:colOff>38100</xdr:colOff>
      <xdr:row>76</xdr:row>
      <xdr:rowOff>163792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154919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80983</xdr:rowOff>
    </xdr:from>
    <xdr:to>
      <xdr:col>67</xdr:col>
      <xdr:colOff>101600</xdr:colOff>
      <xdr:row>77</xdr:row>
      <xdr:rowOff>11133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2260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6321</xdr:rowOff>
    </xdr:from>
    <xdr:to>
      <xdr:col>85</xdr:col>
      <xdr:colOff>127000</xdr:colOff>
      <xdr:row>98</xdr:row>
      <xdr:rowOff>46293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08421"/>
          <a:ext cx="8382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6321</xdr:rowOff>
    </xdr:from>
    <xdr:to>
      <xdr:col>81</xdr:col>
      <xdr:colOff>50800</xdr:colOff>
      <xdr:row>98</xdr:row>
      <xdr:rowOff>66663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08421"/>
          <a:ext cx="889000" cy="6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66663</xdr:rowOff>
    </xdr:from>
    <xdr:to>
      <xdr:col>76</xdr:col>
      <xdr:colOff>114300</xdr:colOff>
      <xdr:row>98</xdr:row>
      <xdr:rowOff>102722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8763"/>
          <a:ext cx="889000" cy="3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102722</xdr:rowOff>
    </xdr:from>
    <xdr:to>
      <xdr:col>71</xdr:col>
      <xdr:colOff>177800</xdr:colOff>
      <xdr:row>98</xdr:row>
      <xdr:rowOff>104984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4822"/>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166943</xdr:rowOff>
    </xdr:from>
    <xdr:to>
      <xdr:col>85</xdr:col>
      <xdr:colOff>177800</xdr:colOff>
      <xdr:row>98</xdr:row>
      <xdr:rowOff>97093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81870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126971</xdr:rowOff>
    </xdr:from>
    <xdr:to>
      <xdr:col>81</xdr:col>
      <xdr:colOff>101600</xdr:colOff>
      <xdr:row>98</xdr:row>
      <xdr:rowOff>57121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48248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15863</xdr:rowOff>
    </xdr:from>
    <xdr:to>
      <xdr:col>76</xdr:col>
      <xdr:colOff>165100</xdr:colOff>
      <xdr:row>98</xdr:row>
      <xdr:rowOff>117463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108590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1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51922</xdr:rowOff>
    </xdr:from>
    <xdr:to>
      <xdr:col>72</xdr:col>
      <xdr:colOff>38100</xdr:colOff>
      <xdr:row>98</xdr:row>
      <xdr:rowOff>153522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144649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54184</xdr:rowOff>
    </xdr:from>
    <xdr:to>
      <xdr:col>67</xdr:col>
      <xdr:colOff>101600</xdr:colOff>
      <xdr:row>98</xdr:row>
      <xdr:rowOff>155784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146911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4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139540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139540</xdr:rowOff>
    </xdr:from>
    <xdr:to>
      <xdr:col>102</xdr:col>
      <xdr:colOff>114300</xdr:colOff>
      <xdr:row>38</xdr:row>
      <xdr:rowOff>139540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88740</xdr:rowOff>
    </xdr:from>
    <xdr:to>
      <xdr:col>102</xdr:col>
      <xdr:colOff>165100</xdr:colOff>
      <xdr:row>39</xdr:row>
      <xdr:rowOff>18890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10017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88740</xdr:rowOff>
    </xdr:from>
    <xdr:to>
      <xdr:col>98</xdr:col>
      <xdr:colOff>38100</xdr:colOff>
      <xdr:row>39</xdr:row>
      <xdr:rowOff>18890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10017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11037</xdr:rowOff>
    </xdr:from>
    <xdr:to>
      <xdr:col>116</xdr:col>
      <xdr:colOff>63500</xdr:colOff>
      <xdr:row>59</xdr:row>
      <xdr:rowOff>15608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265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8827</xdr:rowOff>
    </xdr:from>
    <xdr:to>
      <xdr:col>111</xdr:col>
      <xdr:colOff>177800</xdr:colOff>
      <xdr:row>59</xdr:row>
      <xdr:rowOff>15608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24377"/>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170142</xdr:rowOff>
    </xdr:from>
    <xdr:to>
      <xdr:col>107</xdr:col>
      <xdr:colOff>50800</xdr:colOff>
      <xdr:row>59</xdr:row>
      <xdr:rowOff>8827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1424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170142</xdr:rowOff>
    </xdr:from>
    <xdr:to>
      <xdr:col>102</xdr:col>
      <xdr:colOff>114300</xdr:colOff>
      <xdr:row>58</xdr:row>
      <xdr:rowOff>170256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1424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131687</xdr:rowOff>
    </xdr:from>
    <xdr:to>
      <xdr:col>116</xdr:col>
      <xdr:colOff>114300</xdr:colOff>
      <xdr:row>59</xdr:row>
      <xdr:rowOff>61837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46614</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90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136258</xdr:rowOff>
    </xdr:from>
    <xdr:to>
      <xdr:col>112</xdr:col>
      <xdr:colOff>38100</xdr:colOff>
      <xdr:row>59</xdr:row>
      <xdr:rowOff>66408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57535</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7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129477</xdr:rowOff>
    </xdr:from>
    <xdr:to>
      <xdr:col>107</xdr:col>
      <xdr:colOff>101600</xdr:colOff>
      <xdr:row>59</xdr:row>
      <xdr:rowOff>59627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50754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6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119342</xdr:rowOff>
    </xdr:from>
    <xdr:to>
      <xdr:col>102</xdr:col>
      <xdr:colOff>165100</xdr:colOff>
      <xdr:row>59</xdr:row>
      <xdr:rowOff>49492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40619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119456</xdr:rowOff>
    </xdr:from>
    <xdr:to>
      <xdr:col>98</xdr:col>
      <xdr:colOff>38100</xdr:colOff>
      <xdr:row>59</xdr:row>
      <xdr:rowOff>49606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40733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140043</xdr:rowOff>
    </xdr:from>
    <xdr:to>
      <xdr:col>116</xdr:col>
      <xdr:colOff>63500</xdr:colOff>
      <xdr:row>76</xdr:row>
      <xdr:rowOff>5789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98793"/>
          <a:ext cx="8382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5789</xdr:rowOff>
    </xdr:from>
    <xdr:to>
      <xdr:col>111</xdr:col>
      <xdr:colOff>177800</xdr:colOff>
      <xdr:row>76</xdr:row>
      <xdr:rowOff>46447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35989"/>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46447</xdr:rowOff>
    </xdr:from>
    <xdr:to>
      <xdr:col>107</xdr:col>
      <xdr:colOff>50800</xdr:colOff>
      <xdr:row>76</xdr:row>
      <xdr:rowOff>75757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76647"/>
          <a:ext cx="8890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75757</xdr:rowOff>
    </xdr:from>
    <xdr:to>
      <xdr:col>102</xdr:col>
      <xdr:colOff>114300</xdr:colOff>
      <xdr:row>76</xdr:row>
      <xdr:rowOff>93948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05957"/>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89243</xdr:rowOff>
    </xdr:from>
    <xdr:to>
      <xdr:col>116</xdr:col>
      <xdr:colOff>114300</xdr:colOff>
      <xdr:row>76</xdr:row>
      <xdr:rowOff>19393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67670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126440</xdr:rowOff>
    </xdr:from>
    <xdr:to>
      <xdr:col>112</xdr:col>
      <xdr:colOff>38100</xdr:colOff>
      <xdr:row>76</xdr:row>
      <xdr:rowOff>56589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85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47716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7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167097</xdr:rowOff>
    </xdr:from>
    <xdr:to>
      <xdr:col>107</xdr:col>
      <xdr:colOff>101600</xdr:colOff>
      <xdr:row>76</xdr:row>
      <xdr:rowOff>97247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88374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1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24957</xdr:rowOff>
    </xdr:from>
    <xdr:to>
      <xdr:col>102</xdr:col>
      <xdr:colOff>165100</xdr:colOff>
      <xdr:row>76</xdr:row>
      <xdr:rowOff>126557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117684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43148</xdr:rowOff>
    </xdr:from>
    <xdr:to>
      <xdr:col>98</xdr:col>
      <xdr:colOff>38100</xdr:colOff>
      <xdr:row>76</xdr:row>
      <xdr:rowOff>144748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135875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479,637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内平均値と比較して財政力指数が低いこと、経常的歳入の不足等から一人当たりの歳入が少ないため、基本的にほとんどの一人当たり性質別歳出は類似団体内平均値を下回る傾向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年度から年々上昇傾向であったが、令和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年度は子育て世帯の臨時特別給付金事業及び住民税非課税世帯等に対する臨時特別給付金事業等の事業終了等により事業費が減少している。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は類似団体内平均値を上回る傾向となっているが、当町は豪雪地帯に指定されているため、除排雪に係る経費が類似団体と比較して多いことが要因である。そのため、維持補修費は除排雪経費の増減に大きく影響されるため、年度によって増減幅が大きくなる傾向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人件費は類似団体内順位で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団体中最下位の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62,608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円となっており、当町は公立保育園が無く保育士としての職員がいないことにより、人口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人当たり職員数が低くなる傾向にあるため、低水準となっている。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補助費等も類似団体内順位で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団体中最下位の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55,932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円となっており、当町は公営企業法適用による公営事業会計が無く、それらに対する補助金等が無いこと等により、低水準となっている。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年度から年々上昇を続けている。介護保険特別会計への繰出金が毎年度上昇しており、介護給付費の適正化等により繰出金の抑制を図る。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12,909
12,829
94.00
6,496,371
6,191,635
303,015
3,999,746
4,975,723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24583</xdr:rowOff>
    </xdr:from>
    <xdr:to>
      <xdr:col>24</xdr:col>
      <xdr:colOff>63500</xdr:colOff>
      <xdr:row>37</xdr:row>
      <xdr:rowOff>38136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68233"/>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38136</xdr:rowOff>
    </xdr:from>
    <xdr:to>
      <xdr:col>19</xdr:col>
      <xdr:colOff>177800</xdr:colOff>
      <xdr:row>37</xdr:row>
      <xdr:rowOff>93654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81786"/>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92837</xdr:rowOff>
    </xdr:from>
    <xdr:to>
      <xdr:col>15</xdr:col>
      <xdr:colOff>50800</xdr:colOff>
      <xdr:row>37</xdr:row>
      <xdr:rowOff>93654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3648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92837</xdr:rowOff>
    </xdr:from>
    <xdr:to>
      <xdr:col>10</xdr:col>
      <xdr:colOff>114300</xdr:colOff>
      <xdr:row>37</xdr:row>
      <xdr:rowOff>94143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3648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145233</xdr:rowOff>
    </xdr:from>
    <xdr:to>
      <xdr:col>24</xdr:col>
      <xdr:colOff>114300</xdr:colOff>
      <xdr:row>37</xdr:row>
      <xdr:rowOff>75383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158786</xdr:rowOff>
    </xdr:from>
    <xdr:to>
      <xdr:col>20</xdr:col>
      <xdr:colOff>38100</xdr:colOff>
      <xdr:row>37</xdr:row>
      <xdr:rowOff>88936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80063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42854</xdr:rowOff>
    </xdr:from>
    <xdr:to>
      <xdr:col>15</xdr:col>
      <xdr:colOff>101600</xdr:colOff>
      <xdr:row>37</xdr:row>
      <xdr:rowOff>144454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135580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42037</xdr:rowOff>
    </xdr:from>
    <xdr:to>
      <xdr:col>10</xdr:col>
      <xdr:colOff>165100</xdr:colOff>
      <xdr:row>37</xdr:row>
      <xdr:rowOff>143637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134764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7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43343</xdr:rowOff>
    </xdr:from>
    <xdr:to>
      <xdr:col>6</xdr:col>
      <xdr:colOff>38100</xdr:colOff>
      <xdr:row>37</xdr:row>
      <xdr:rowOff>144943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136070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7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79536</xdr:rowOff>
    </xdr:from>
    <xdr:to>
      <xdr:col>24</xdr:col>
      <xdr:colOff>63500</xdr:colOff>
      <xdr:row>57</xdr:row>
      <xdr:rowOff>83369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2186"/>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49700</xdr:rowOff>
    </xdr:from>
    <xdr:to>
      <xdr:col>19</xdr:col>
      <xdr:colOff>177800</xdr:colOff>
      <xdr:row>57</xdr:row>
      <xdr:rowOff>83369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79450"/>
          <a:ext cx="889000" cy="37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49700</xdr:rowOff>
    </xdr:from>
    <xdr:to>
      <xdr:col>15</xdr:col>
      <xdr:colOff>50800</xdr:colOff>
      <xdr:row>57</xdr:row>
      <xdr:rowOff>160735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79450"/>
          <a:ext cx="88900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160735</xdr:rowOff>
    </xdr:from>
    <xdr:to>
      <xdr:col>10</xdr:col>
      <xdr:colOff>114300</xdr:colOff>
      <xdr:row>58</xdr:row>
      <xdr:rowOff>3622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33385"/>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28736</xdr:rowOff>
    </xdr:from>
    <xdr:to>
      <xdr:col>24</xdr:col>
      <xdr:colOff>114300</xdr:colOff>
      <xdr:row>57</xdr:row>
      <xdr:rowOff>130336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115113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32569</xdr:rowOff>
    </xdr:from>
    <xdr:to>
      <xdr:col>20</xdr:col>
      <xdr:colOff>38100</xdr:colOff>
      <xdr:row>57</xdr:row>
      <xdr:rowOff>134169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125296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170350</xdr:rowOff>
    </xdr:from>
    <xdr:to>
      <xdr:col>15</xdr:col>
      <xdr:colOff>101600</xdr:colOff>
      <xdr:row>55</xdr:row>
      <xdr:rowOff>100500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91627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109935</xdr:rowOff>
    </xdr:from>
    <xdr:to>
      <xdr:col>10</xdr:col>
      <xdr:colOff>165100</xdr:colOff>
      <xdr:row>58</xdr:row>
      <xdr:rowOff>40085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31212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124272</xdr:rowOff>
    </xdr:from>
    <xdr:to>
      <xdr:col>6</xdr:col>
      <xdr:colOff>38100</xdr:colOff>
      <xdr:row>58</xdr:row>
      <xdr:rowOff>54422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45549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50419</xdr:rowOff>
    </xdr:from>
    <xdr:to>
      <xdr:col>24</xdr:col>
      <xdr:colOff>63500</xdr:colOff>
      <xdr:row>77</xdr:row>
      <xdr:rowOff>56338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80619"/>
          <a:ext cx="838200" cy="17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50419</xdr:rowOff>
    </xdr:from>
    <xdr:to>
      <xdr:col>19</xdr:col>
      <xdr:colOff>177800</xdr:colOff>
      <xdr:row>77</xdr:row>
      <xdr:rowOff>65202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0619"/>
          <a:ext cx="889000" cy="1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65202</xdr:rowOff>
    </xdr:from>
    <xdr:to>
      <xdr:col>15</xdr:col>
      <xdr:colOff>50800</xdr:colOff>
      <xdr:row>78</xdr:row>
      <xdr:rowOff>124904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6852"/>
          <a:ext cx="889000" cy="2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124904</xdr:rowOff>
    </xdr:from>
    <xdr:to>
      <xdr:col>10</xdr:col>
      <xdr:colOff>114300</xdr:colOff>
      <xdr:row>79</xdr:row>
      <xdr:rowOff>31559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98004"/>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5538</xdr:rowOff>
    </xdr:from>
    <xdr:to>
      <xdr:col>24</xdr:col>
      <xdr:colOff>114300</xdr:colOff>
      <xdr:row>77</xdr:row>
      <xdr:rowOff>107138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155415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171069</xdr:rowOff>
    </xdr:from>
    <xdr:to>
      <xdr:col>20</xdr:col>
      <xdr:colOff>38100</xdr:colOff>
      <xdr:row>76</xdr:row>
      <xdr:rowOff>101219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92346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14402</xdr:rowOff>
    </xdr:from>
    <xdr:to>
      <xdr:col>15</xdr:col>
      <xdr:colOff>101600</xdr:colOff>
      <xdr:row>77</xdr:row>
      <xdr:rowOff>116002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107129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74104</xdr:rowOff>
    </xdr:from>
    <xdr:to>
      <xdr:col>10</xdr:col>
      <xdr:colOff>165100</xdr:colOff>
      <xdr:row>79</xdr:row>
      <xdr:rowOff>4254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166831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3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152209</xdr:rowOff>
    </xdr:from>
    <xdr:to>
      <xdr:col>6</xdr:col>
      <xdr:colOff>38100</xdr:colOff>
      <xdr:row>79</xdr:row>
      <xdr:rowOff>82359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73486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1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145839</xdr:rowOff>
    </xdr:from>
    <xdr:to>
      <xdr:col>24</xdr:col>
      <xdr:colOff>62865</xdr:colOff>
      <xdr:row>97</xdr:row>
      <xdr:rowOff>95907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76339"/>
          <a:ext cx="1270" cy="115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99734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95907</xdr:rowOff>
    </xdr:from>
    <xdr:to>
      <xdr:col>24</xdr:col>
      <xdr:colOff>152400</xdr:colOff>
      <xdr:row>97</xdr:row>
      <xdr:rowOff>95907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26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92516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145839</xdr:rowOff>
    </xdr:from>
    <xdr:to>
      <xdr:col>24</xdr:col>
      <xdr:colOff>152400</xdr:colOff>
      <xdr:row>90</xdr:row>
      <xdr:rowOff>145839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7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34348</xdr:rowOff>
    </xdr:from>
    <xdr:to>
      <xdr:col>24</xdr:col>
      <xdr:colOff>63500</xdr:colOff>
      <xdr:row>97</xdr:row>
      <xdr:rowOff>88908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64998"/>
          <a:ext cx="8382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93815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1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70938</xdr:rowOff>
    </xdr:from>
    <xdr:to>
      <xdr:col>24</xdr:col>
      <xdr:colOff>114300</xdr:colOff>
      <xdr:row>96</xdr:row>
      <xdr:rowOff>1088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88908</xdr:rowOff>
    </xdr:from>
    <xdr:to>
      <xdr:col>19</xdr:col>
      <xdr:colOff>177800</xdr:colOff>
      <xdr:row>98</xdr:row>
      <xdr:rowOff>41859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19558"/>
          <a:ext cx="889000" cy="1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82728</xdr:rowOff>
    </xdr:from>
    <xdr:to>
      <xdr:col>20</xdr:col>
      <xdr:colOff>38100</xdr:colOff>
      <xdr:row>96</xdr:row>
      <xdr:rowOff>12878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3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29405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14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41859</xdr:rowOff>
    </xdr:from>
    <xdr:to>
      <xdr:col>15</xdr:col>
      <xdr:colOff>50800</xdr:colOff>
      <xdr:row>98</xdr:row>
      <xdr:rowOff>53648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43959"/>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1694</xdr:rowOff>
    </xdr:from>
    <xdr:to>
      <xdr:col>15</xdr:col>
      <xdr:colOff>101600</xdr:colOff>
      <xdr:row>96</xdr:row>
      <xdr:rowOff>103294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6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119821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3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47682</xdr:rowOff>
    </xdr:from>
    <xdr:to>
      <xdr:col>10</xdr:col>
      <xdr:colOff>114300</xdr:colOff>
      <xdr:row>98</xdr:row>
      <xdr:rowOff>53648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49782"/>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27363</xdr:rowOff>
    </xdr:from>
    <xdr:to>
      <xdr:col>10</xdr:col>
      <xdr:colOff>165100</xdr:colOff>
      <xdr:row>96</xdr:row>
      <xdr:rowOff>128963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145490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52814</xdr:rowOff>
    </xdr:from>
    <xdr:to>
      <xdr:col>6</xdr:col>
      <xdr:colOff>38100</xdr:colOff>
      <xdr:row>96</xdr:row>
      <xdr:rowOff>154414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1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170941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154998</xdr:rowOff>
    </xdr:from>
    <xdr:to>
      <xdr:col>24</xdr:col>
      <xdr:colOff>114300</xdr:colOff>
      <xdr:row>97</xdr:row>
      <xdr:rowOff>85148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69925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38108</xdr:rowOff>
    </xdr:from>
    <xdr:to>
      <xdr:col>20</xdr:col>
      <xdr:colOff>38100</xdr:colOff>
      <xdr:row>97</xdr:row>
      <xdr:rowOff>139708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130835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162509</xdr:rowOff>
    </xdr:from>
    <xdr:to>
      <xdr:col>15</xdr:col>
      <xdr:colOff>101600</xdr:colOff>
      <xdr:row>98</xdr:row>
      <xdr:rowOff>92659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83786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2848</xdr:rowOff>
    </xdr:from>
    <xdr:to>
      <xdr:col>10</xdr:col>
      <xdr:colOff>165100</xdr:colOff>
      <xdr:row>98</xdr:row>
      <xdr:rowOff>104448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95575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9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168332</xdr:rowOff>
    </xdr:from>
    <xdr:to>
      <xdr:col>6</xdr:col>
      <xdr:colOff>38100</xdr:colOff>
      <xdr:row>98</xdr:row>
      <xdr:rowOff>98482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89609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28601</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72251"/>
          <a:ext cx="889000" cy="2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28601</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72251"/>
          <a:ext cx="889000" cy="2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149251</xdr:rowOff>
    </xdr:from>
    <xdr:to>
      <xdr:col>46</xdr:col>
      <xdr:colOff>38100</xdr:colOff>
      <xdr:row>37</xdr:row>
      <xdr:rowOff>79401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70528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14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45578</xdr:rowOff>
    </xdr:from>
    <xdr:to>
      <xdr:col>55</xdr:col>
      <xdr:colOff>0</xdr:colOff>
      <xdr:row>58</xdr:row>
      <xdr:rowOff>79403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89678"/>
          <a:ext cx="8382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4301</xdr:rowOff>
    </xdr:from>
    <xdr:to>
      <xdr:col>50</xdr:col>
      <xdr:colOff>114300</xdr:colOff>
      <xdr:row>58</xdr:row>
      <xdr:rowOff>45578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48401"/>
          <a:ext cx="889000" cy="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4301</xdr:rowOff>
    </xdr:from>
    <xdr:to>
      <xdr:col>45</xdr:col>
      <xdr:colOff>177800</xdr:colOff>
      <xdr:row>58</xdr:row>
      <xdr:rowOff>22390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8401"/>
          <a:ext cx="889000" cy="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22390</xdr:rowOff>
    </xdr:from>
    <xdr:to>
      <xdr:col>41</xdr:col>
      <xdr:colOff>50800</xdr:colOff>
      <xdr:row>58</xdr:row>
      <xdr:rowOff>40716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66490"/>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28603</xdr:rowOff>
    </xdr:from>
    <xdr:to>
      <xdr:col>55</xdr:col>
      <xdr:colOff>50800</xdr:colOff>
      <xdr:row>58</xdr:row>
      <xdr:rowOff>130203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114980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166228</xdr:rowOff>
    </xdr:from>
    <xdr:to>
      <xdr:col>50</xdr:col>
      <xdr:colOff>165100</xdr:colOff>
      <xdr:row>58</xdr:row>
      <xdr:rowOff>96378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87505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3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124951</xdr:rowOff>
    </xdr:from>
    <xdr:to>
      <xdr:col>46</xdr:col>
      <xdr:colOff>38100</xdr:colOff>
      <xdr:row>58</xdr:row>
      <xdr:rowOff>55101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46228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143040</xdr:rowOff>
    </xdr:from>
    <xdr:to>
      <xdr:col>41</xdr:col>
      <xdr:colOff>101600</xdr:colOff>
      <xdr:row>58</xdr:row>
      <xdr:rowOff>73190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64317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161366</xdr:rowOff>
    </xdr:from>
    <xdr:to>
      <xdr:col>36</xdr:col>
      <xdr:colOff>165100</xdr:colOff>
      <xdr:row>58</xdr:row>
      <xdr:rowOff>91516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82643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150281</xdr:rowOff>
    </xdr:from>
    <xdr:to>
      <xdr:col>55</xdr:col>
      <xdr:colOff>0</xdr:colOff>
      <xdr:row>79</xdr:row>
      <xdr:rowOff>28567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51931"/>
          <a:ext cx="838200" cy="2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23800</xdr:rowOff>
    </xdr:from>
    <xdr:to>
      <xdr:col>50</xdr:col>
      <xdr:colOff>114300</xdr:colOff>
      <xdr:row>79</xdr:row>
      <xdr:rowOff>28567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96900"/>
          <a:ext cx="889000" cy="17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23800</xdr:rowOff>
    </xdr:from>
    <xdr:to>
      <xdr:col>45</xdr:col>
      <xdr:colOff>177800</xdr:colOff>
      <xdr:row>79</xdr:row>
      <xdr:rowOff>4876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96900"/>
          <a:ext cx="889000" cy="15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4876</xdr:rowOff>
    </xdr:from>
    <xdr:to>
      <xdr:col>41</xdr:col>
      <xdr:colOff>50800</xdr:colOff>
      <xdr:row>79</xdr:row>
      <xdr:rowOff>49011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49426"/>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99481</xdr:rowOff>
    </xdr:from>
    <xdr:to>
      <xdr:col>55</xdr:col>
      <xdr:colOff>50800</xdr:colOff>
      <xdr:row>78</xdr:row>
      <xdr:rowOff>29631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77908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149217</xdr:rowOff>
    </xdr:from>
    <xdr:to>
      <xdr:col>50</xdr:col>
      <xdr:colOff>165100</xdr:colOff>
      <xdr:row>79</xdr:row>
      <xdr:rowOff>79367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70494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144450</xdr:rowOff>
    </xdr:from>
    <xdr:to>
      <xdr:col>46</xdr:col>
      <xdr:colOff>38100</xdr:colOff>
      <xdr:row>78</xdr:row>
      <xdr:rowOff>74600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65727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125526</xdr:rowOff>
    </xdr:from>
    <xdr:to>
      <xdr:col>41</xdr:col>
      <xdr:colOff>101600</xdr:colOff>
      <xdr:row>79</xdr:row>
      <xdr:rowOff>55676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46803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169661</xdr:rowOff>
    </xdr:from>
    <xdr:to>
      <xdr:col>36</xdr:col>
      <xdr:colOff>165100</xdr:colOff>
      <xdr:row>79</xdr:row>
      <xdr:rowOff>99811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90938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19304</xdr:rowOff>
    </xdr:from>
    <xdr:to>
      <xdr:col>55</xdr:col>
      <xdr:colOff>0</xdr:colOff>
      <xdr:row>98</xdr:row>
      <xdr:rowOff>37623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21404"/>
          <a:ext cx="838200" cy="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19304</xdr:rowOff>
    </xdr:from>
    <xdr:to>
      <xdr:col>50</xdr:col>
      <xdr:colOff>114300</xdr:colOff>
      <xdr:row>98</xdr:row>
      <xdr:rowOff>48279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21404"/>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48180</xdr:rowOff>
    </xdr:from>
    <xdr:to>
      <xdr:col>45</xdr:col>
      <xdr:colOff>177800</xdr:colOff>
      <xdr:row>98</xdr:row>
      <xdr:rowOff>48279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5028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48180</xdr:rowOff>
    </xdr:from>
    <xdr:to>
      <xdr:col>41</xdr:col>
      <xdr:colOff>50800</xdr:colOff>
      <xdr:row>98</xdr:row>
      <xdr:rowOff>49868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0280"/>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73200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0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139954</xdr:rowOff>
    </xdr:from>
    <xdr:to>
      <xdr:col>50</xdr:col>
      <xdr:colOff>165100</xdr:colOff>
      <xdr:row>98</xdr:row>
      <xdr:rowOff>70104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61231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168929</xdr:rowOff>
    </xdr:from>
    <xdr:to>
      <xdr:col>46</xdr:col>
      <xdr:colOff>38100</xdr:colOff>
      <xdr:row>98</xdr:row>
      <xdr:rowOff>99079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90206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168830</xdr:rowOff>
    </xdr:from>
    <xdr:to>
      <xdr:col>41</xdr:col>
      <xdr:colOff>101600</xdr:colOff>
      <xdr:row>98</xdr:row>
      <xdr:rowOff>98980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90107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170518</xdr:rowOff>
    </xdr:from>
    <xdr:to>
      <xdr:col>36</xdr:col>
      <xdr:colOff>165100</xdr:colOff>
      <xdr:row>98</xdr:row>
      <xdr:rowOff>100668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91795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138824</xdr:rowOff>
    </xdr:from>
    <xdr:to>
      <xdr:col>85</xdr:col>
      <xdr:colOff>127000</xdr:colOff>
      <xdr:row>39</xdr:row>
      <xdr:rowOff>64109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653924"/>
          <a:ext cx="838200" cy="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138824</xdr:rowOff>
    </xdr:from>
    <xdr:to>
      <xdr:col>81</xdr:col>
      <xdr:colOff>50800</xdr:colOff>
      <xdr:row>39</xdr:row>
      <xdr:rowOff>81102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653924"/>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81102</xdr:rowOff>
    </xdr:from>
    <xdr:to>
      <xdr:col>76</xdr:col>
      <xdr:colOff>114300</xdr:colOff>
      <xdr:row>39</xdr:row>
      <xdr:rowOff>88589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767652"/>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80664</xdr:rowOff>
    </xdr:from>
    <xdr:to>
      <xdr:col>71</xdr:col>
      <xdr:colOff>177800</xdr:colOff>
      <xdr:row>39</xdr:row>
      <xdr:rowOff>88589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767214"/>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13309</xdr:rowOff>
    </xdr:from>
    <xdr:to>
      <xdr:col>85</xdr:col>
      <xdr:colOff>177800</xdr:colOff>
      <xdr:row>39</xdr:row>
      <xdr:rowOff>114909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99686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61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88024</xdr:rowOff>
    </xdr:from>
    <xdr:to>
      <xdr:col>81</xdr:col>
      <xdr:colOff>101600</xdr:colOff>
      <xdr:row>39</xdr:row>
      <xdr:rowOff>18174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9301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30302</xdr:rowOff>
    </xdr:from>
    <xdr:to>
      <xdr:col>76</xdr:col>
      <xdr:colOff>165100</xdr:colOff>
      <xdr:row>39</xdr:row>
      <xdr:rowOff>131902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123029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8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37789</xdr:rowOff>
    </xdr:from>
    <xdr:to>
      <xdr:col>72</xdr:col>
      <xdr:colOff>38100</xdr:colOff>
      <xdr:row>39</xdr:row>
      <xdr:rowOff>139389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7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130516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81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29864</xdr:rowOff>
    </xdr:from>
    <xdr:to>
      <xdr:col>67</xdr:col>
      <xdr:colOff>101600</xdr:colOff>
      <xdr:row>39</xdr:row>
      <xdr:rowOff>131464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7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122591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60257</xdr:rowOff>
    </xdr:from>
    <xdr:to>
      <xdr:col>85</xdr:col>
      <xdr:colOff>127000</xdr:colOff>
      <xdr:row>57</xdr:row>
      <xdr:rowOff>93047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32907"/>
          <a:ext cx="838200" cy="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18263</xdr:rowOff>
    </xdr:from>
    <xdr:to>
      <xdr:col>81</xdr:col>
      <xdr:colOff>50800</xdr:colOff>
      <xdr:row>57</xdr:row>
      <xdr:rowOff>93047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90913"/>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18263</xdr:rowOff>
    </xdr:from>
    <xdr:to>
      <xdr:col>76</xdr:col>
      <xdr:colOff>114300</xdr:colOff>
      <xdr:row>57</xdr:row>
      <xdr:rowOff>97669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90913"/>
          <a:ext cx="889000" cy="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93308</xdr:rowOff>
    </xdr:from>
    <xdr:to>
      <xdr:col>71</xdr:col>
      <xdr:colOff>177800</xdr:colOff>
      <xdr:row>57</xdr:row>
      <xdr:rowOff>97669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65958"/>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9457</xdr:rowOff>
    </xdr:from>
    <xdr:to>
      <xdr:col>85</xdr:col>
      <xdr:colOff>177800</xdr:colOff>
      <xdr:row>57</xdr:row>
      <xdr:rowOff>111057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95834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42247</xdr:rowOff>
    </xdr:from>
    <xdr:to>
      <xdr:col>81</xdr:col>
      <xdr:colOff>101600</xdr:colOff>
      <xdr:row>57</xdr:row>
      <xdr:rowOff>143847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134974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138913</xdr:rowOff>
    </xdr:from>
    <xdr:to>
      <xdr:col>76</xdr:col>
      <xdr:colOff>165100</xdr:colOff>
      <xdr:row>57</xdr:row>
      <xdr:rowOff>69063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60190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46869</xdr:rowOff>
    </xdr:from>
    <xdr:to>
      <xdr:col>72</xdr:col>
      <xdr:colOff>38100</xdr:colOff>
      <xdr:row>57</xdr:row>
      <xdr:rowOff>148469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139596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42508</xdr:rowOff>
    </xdr:from>
    <xdr:to>
      <xdr:col>67</xdr:col>
      <xdr:colOff>101600</xdr:colOff>
      <xdr:row>57</xdr:row>
      <xdr:rowOff>144108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135235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98503</xdr:rowOff>
    </xdr:from>
    <xdr:to>
      <xdr:col>85</xdr:col>
      <xdr:colOff>127000</xdr:colOff>
      <xdr:row>79</xdr:row>
      <xdr:rowOff>98871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053"/>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82193</xdr:rowOff>
    </xdr:from>
    <xdr:to>
      <xdr:col>81</xdr:col>
      <xdr:colOff>50800</xdr:colOff>
      <xdr:row>79</xdr:row>
      <xdr:rowOff>98503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26743"/>
          <a:ext cx="889000" cy="1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82193</xdr:rowOff>
    </xdr:from>
    <xdr:to>
      <xdr:col>76</xdr:col>
      <xdr:colOff>114300</xdr:colOff>
      <xdr:row>79</xdr:row>
      <xdr:rowOff>93428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26743"/>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93428</xdr:rowOff>
    </xdr:from>
    <xdr:to>
      <xdr:col>71</xdr:col>
      <xdr:colOff>177800</xdr:colOff>
      <xdr:row>79</xdr:row>
      <xdr:rowOff>98871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3797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48071</xdr:rowOff>
    </xdr:from>
    <xdr:to>
      <xdr:col>85</xdr:col>
      <xdr:colOff>177800</xdr:colOff>
      <xdr:row>79</xdr:row>
      <xdr:rowOff>149671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165598</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3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47703</xdr:rowOff>
    </xdr:from>
    <xdr:to>
      <xdr:col>81</xdr:col>
      <xdr:colOff>101600</xdr:colOff>
      <xdr:row>79</xdr:row>
      <xdr:rowOff>149303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140430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8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31393</xdr:rowOff>
    </xdr:from>
    <xdr:to>
      <xdr:col>76</xdr:col>
      <xdr:colOff>165100</xdr:colOff>
      <xdr:row>79</xdr:row>
      <xdr:rowOff>132993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124120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6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42628</xdr:rowOff>
    </xdr:from>
    <xdr:to>
      <xdr:col>72</xdr:col>
      <xdr:colOff>38100</xdr:colOff>
      <xdr:row>79</xdr:row>
      <xdr:rowOff>144228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135355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48071</xdr:rowOff>
    </xdr:from>
    <xdr:to>
      <xdr:col>67</xdr:col>
      <xdr:colOff>101600</xdr:colOff>
      <xdr:row>79</xdr:row>
      <xdr:rowOff>149671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140798</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126434</xdr:rowOff>
    </xdr:from>
    <xdr:to>
      <xdr:col>85</xdr:col>
      <xdr:colOff>127000</xdr:colOff>
      <xdr:row>96</xdr:row>
      <xdr:rowOff>159527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85634"/>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120566</xdr:rowOff>
    </xdr:from>
    <xdr:to>
      <xdr:col>81</xdr:col>
      <xdr:colOff>50800</xdr:colOff>
      <xdr:row>96</xdr:row>
      <xdr:rowOff>126434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57976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112992</xdr:rowOff>
    </xdr:from>
    <xdr:to>
      <xdr:col>76</xdr:col>
      <xdr:colOff>114300</xdr:colOff>
      <xdr:row>96</xdr:row>
      <xdr:rowOff>120566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72192"/>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112992</xdr:rowOff>
    </xdr:from>
    <xdr:to>
      <xdr:col>71</xdr:col>
      <xdr:colOff>177800</xdr:colOff>
      <xdr:row>96</xdr:row>
      <xdr:rowOff>131783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72192"/>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108727</xdr:rowOff>
    </xdr:from>
    <xdr:to>
      <xdr:col>85</xdr:col>
      <xdr:colOff>177800</xdr:colOff>
      <xdr:row>97</xdr:row>
      <xdr:rowOff>38877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87154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75634</xdr:rowOff>
    </xdr:from>
    <xdr:to>
      <xdr:col>81</xdr:col>
      <xdr:colOff>101600</xdr:colOff>
      <xdr:row>97</xdr:row>
      <xdr:rowOff>5784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168361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2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69766</xdr:rowOff>
    </xdr:from>
    <xdr:to>
      <xdr:col>76</xdr:col>
      <xdr:colOff>165100</xdr:colOff>
      <xdr:row>96</xdr:row>
      <xdr:rowOff>171366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162493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62192</xdr:rowOff>
    </xdr:from>
    <xdr:to>
      <xdr:col>72</xdr:col>
      <xdr:colOff>38100</xdr:colOff>
      <xdr:row>96</xdr:row>
      <xdr:rowOff>163792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154919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80983</xdr:rowOff>
    </xdr:from>
    <xdr:to>
      <xdr:col>67</xdr:col>
      <xdr:colOff>101600</xdr:colOff>
      <xdr:row>97</xdr:row>
      <xdr:rowOff>11133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類似団体内平均値と比較して財政力指数が低いこと、経常的歳入の不足等から一人当たりの歳入が少ないため、基本的にほとんどの一人当たり目的別歳出は類似団体内平均値を下回る傾向となっている。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議会費は、住民一人当たり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6,555</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円となっており、類似団体内平均値を下回っているが、全国平均及び青森県平均と比較すると大きく上回っている。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37,428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5,012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円増加となっている。当町は公営病院が無く、病院事業会計に対する負担金が無いこと等により低水準である。令和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年度は出産・子育て応援給付金事業が増加の要因となっている。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146,064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13,966</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円減少となっている。子育て世帯の臨時特別給付金事業及び住民税非課税世帯等に対する臨時特別給付金事業等の事業終了等に伴う扶助費の減少が要因となっている。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消防費は、住民一人当たり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18,968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5,078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円減少となっている。第</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分団屯所移転工事が終了したことが減少の要因となっている。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52,398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4,343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円減少となっている。令和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年度より減少傾向となっており、今後も新規発行債の抑制により削減を目指す。</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標準財政規模に占める財政調整基金残高の割合は、令和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73.18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11.47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％増加となった。また、実質収支額の割合は、令和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7.58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特別会計への繰出金及びインフラ施設等の老朽化に伴う維持補修費等の増加が見込まる。更に町税等の自主財源に係る収入額は大幅な増加が期待できない状況であることから、財政調整基金からの繰入金に頼らざるを得ない財政状況となることが続くと予想される。弾力的な財政運営を行うために、歳入確保と歳出削減に努め、財政調整基金残高を保持し、健全な財政運営を目指す。</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連結実質赤字について、全会計において黒字決算となっているが、一般会計から特別会計への多額の繰出金が、一般会計の負担となっている。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国民健康保険特別会計については、保険税収入が減少の中で、感染症による医療機関受診の機会が増加し保険給付費の割合が大きくなっている。平成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保険財政運営の広域化が行われ、納付金の増加が見込まれる等、今後も厳しい状況が続くと予想される。適正な保険税率の見直し、食生活改善及び糖尿病予防等の保健事業による保険給付費の抑制を行うことで歳出削減につなげ、一般会計からの繰入金に頼らない財政運営を目指す。</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介護保険特別会計については、前年度と比較し保険料収入が増加したことにより、標準財政規模比が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％増となった。今後も適正な保険料の設定及び徴収率の向上を図ることにより収入確保を目指し、要介護認定とならないよう各種事業を行うことにより介護給付費の抑制を行う。</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公共下水道事業特別会計については、徴収率及び接続率を向上させることにより特別会計の健全化を図りつつ必要な管渠等の整備を行うこととし、一般会計からの繰入金を抑制する。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6496371</v>
      </c>
      <c r="BO4" s="371"/>
      <c r="BP4" s="371"/>
      <c r="BQ4" s="371"/>
      <c r="BR4" s="371"/>
      <c r="BS4" s="371"/>
      <c r="BT4" s="371"/>
      <c r="BU4" s="372"/>
      <c r="BV4" s="370">
        <v>6635577</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6.9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6191635</v>
      </c>
      <c r="BO5" s="408"/>
      <c r="BP5" s="408"/>
      <c r="BQ5" s="408"/>
      <c r="BR5" s="408"/>
      <c r="BS5" s="408"/>
      <c r="BT5" s="408"/>
      <c r="BU5" s="409"/>
      <c r="BV5" s="407">
        <v>6343471</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87.8</v>
      </c>
      <c r="CU5" s="405"/>
      <c r="CV5" s="405"/>
      <c r="CW5" s="405"/>
      <c r="CX5" s="405"/>
      <c r="CY5" s="405"/>
      <c r="CZ5" s="405"/>
      <c r="DA5" s="406"/>
      <c r="DB5" s="404">
        <v>85.1</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304736</v>
      </c>
      <c r="BO6" s="408"/>
      <c r="BP6" s="408"/>
      <c r="BQ6" s="408"/>
      <c r="BR6" s="408"/>
      <c r="BS6" s="408"/>
      <c r="BT6" s="408"/>
      <c r="BU6" s="409"/>
      <c r="BV6" s="407">
        <v>292106</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88.9</v>
      </c>
      <c r="CU6" s="445"/>
      <c r="CV6" s="445"/>
      <c r="CW6" s="445"/>
      <c r="CX6" s="445"/>
      <c r="CY6" s="445"/>
      <c r="CZ6" s="445"/>
      <c r="DA6" s="446"/>
      <c r="DB6" s="444">
        <v>88.9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110</v>
      </c>
      <c r="AV7" s="440"/>
      <c r="AW7" s="440"/>
      <c r="AX7" s="440"/>
      <c r="AY7" s="441" t="s">
        <v>111</v>
      </c>
      <c r="AZ7" s="442"/>
      <c r="BA7" s="442"/>
      <c r="BB7" s="442"/>
      <c r="BC7" s="442"/>
      <c r="BD7" s="442"/>
      <c r="BE7" s="442"/>
      <c r="BF7" s="442"/>
      <c r="BG7" s="442"/>
      <c r="BH7" s="442"/>
      <c r="BI7" s="442"/>
      <c r="BJ7" s="442"/>
      <c r="BK7" s="442"/>
      <c r="BL7" s="442"/>
      <c r="BM7" s="443"/>
      <c r="BN7" s="407">
        <v>1721</v>
      </c>
      <c r="BO7" s="408"/>
      <c r="BP7" s="408"/>
      <c r="BQ7" s="408"/>
      <c r="BR7" s="408"/>
      <c r="BS7" s="408"/>
      <c r="BT7" s="408"/>
      <c r="BU7" s="409"/>
      <c r="BV7" s="407">
        <v>9181</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3999746</v>
      </c>
      <c r="CU7" s="408"/>
      <c r="CV7" s="408"/>
      <c r="CW7" s="408"/>
      <c r="CX7" s="408"/>
      <c r="CY7" s="408"/>
      <c r="CZ7" s="408"/>
      <c r="DA7" s="409"/>
      <c r="DB7" s="407">
        <v>4094242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114</v>
      </c>
      <c r="AV8" s="440"/>
      <c r="AW8" s="440"/>
      <c r="AX8" s="440"/>
      <c r="AY8" s="441" t="s">
        <v>115</v>
      </c>
      <c r="AZ8" s="442"/>
      <c r="BA8" s="442"/>
      <c r="BB8" s="442"/>
      <c r="BC8" s="442"/>
      <c r="BD8" s="442"/>
      <c r="BE8" s="442"/>
      <c r="BF8" s="442"/>
      <c r="BG8" s="442"/>
      <c r="BH8" s="442"/>
      <c r="BI8" s="442"/>
      <c r="BJ8" s="442"/>
      <c r="BK8" s="442"/>
      <c r="BL8" s="442"/>
      <c r="BM8" s="443"/>
      <c r="BN8" s="407">
        <v>303015</v>
      </c>
      <c r="BO8" s="408"/>
      <c r="BP8" s="408"/>
      <c r="BQ8" s="408"/>
      <c r="BR8" s="408"/>
      <c r="BS8" s="408"/>
      <c r="BT8" s="408"/>
      <c r="BU8" s="409"/>
      <c r="BV8" s="407">
        <v>282925</v>
      </c>
      <c r="BW8" s="408"/>
      <c r="BX8" s="408"/>
      <c r="BY8" s="408"/>
      <c r="BZ8" s="408"/>
      <c r="CA8" s="408"/>
      <c r="CB8" s="408"/>
      <c r="CC8" s="409"/>
      <c r="CD8" s="410" t="s">
        <v>116</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0.36</v>
      </c>
      <c r="DC8" s="448"/>
      <c r="DD8" s="448"/>
      <c r="DE8" s="448"/>
      <c r="DF8" s="448"/>
      <c r="DG8" s="448"/>
      <c r="DH8" s="448"/>
      <c r="DI8" s="449"/>
    </row>
    <row r="9" spans="1:119" ht="18.75" customHeight="1" thickBot="1" x14ac:dyDescent="0.2">
      <c r="A9" s="181"/>
      <c r="B9" s="401" t="s">
        <v>117</v>
      </c>
      <c r="C9" s="402"/>
      <c r="D9" s="402"/>
      <c r="E9" s="402"/>
      <c r="F9" s="402"/>
      <c r="G9" s="402"/>
      <c r="H9" s="402"/>
      <c r="I9" s="402"/>
      <c r="J9" s="402"/>
      <c r="K9" s="450"/>
      <c r="L9" s="451" t="s">
        <v>118</v>
      </c>
      <c r="M9" s="452"/>
      <c r="N9" s="452"/>
      <c r="O9" s="452"/>
      <c r="P9" s="452"/>
      <c r="Q9" s="453"/>
      <c r="R9" s="454">
        <v>13496</v>
      </c>
      <c r="S9" s="455"/>
      <c r="T9" s="455"/>
      <c r="U9" s="455"/>
      <c r="V9" s="456"/>
      <c r="W9" s="364" t="s">
        <v>119</v>
      </c>
      <c r="X9" s="365"/>
      <c r="Y9" s="365"/>
      <c r="Z9" s="365"/>
      <c r="AA9" s="365"/>
      <c r="AB9" s="365"/>
      <c r="AC9" s="365"/>
      <c r="AD9" s="365"/>
      <c r="AE9" s="365"/>
      <c r="AF9" s="365"/>
      <c r="AG9" s="365"/>
      <c r="AH9" s="365"/>
      <c r="AI9" s="365"/>
      <c r="AJ9" s="365"/>
      <c r="AK9" s="365"/>
      <c r="AL9" s="366"/>
      <c r="AM9" s="436" t="s">
        <v>120</v>
      </c>
      <c r="AN9" s="437"/>
      <c r="AO9" s="437"/>
      <c r="AP9" s="437"/>
      <c r="AQ9" s="437"/>
      <c r="AR9" s="437"/>
      <c r="AS9" s="437"/>
      <c r="AT9" s="438"/>
      <c r="AU9" s="439" t="s">
        <v>106</v>
      </c>
      <c r="AV9" s="440"/>
      <c r="AW9" s="440"/>
      <c r="AX9" s="440"/>
      <c r="AY9" s="441" t="s">
        <v>121</v>
      </c>
      <c r="AZ9" s="442"/>
      <c r="BA9" s="442"/>
      <c r="BB9" s="442"/>
      <c r="BC9" s="442"/>
      <c r="BD9" s="442"/>
      <c r="BE9" s="442"/>
      <c r="BF9" s="442"/>
      <c r="BG9" s="442"/>
      <c r="BH9" s="442"/>
      <c r="BI9" s="442"/>
      <c r="BJ9" s="442"/>
      <c r="BK9" s="442"/>
      <c r="BL9" s="442"/>
      <c r="BM9" s="443"/>
      <c r="BN9" s="407">
        <v>20090</v>
      </c>
      <c r="BO9" s="408"/>
      <c r="BP9" s="408"/>
      <c r="BQ9" s="408"/>
      <c r="BR9" s="408"/>
      <c r="BS9" s="408"/>
      <c r="BT9" s="408"/>
      <c r="BU9" s="409"/>
      <c r="BV9" s="407">
        <v>44618</v>
      </c>
      <c r="BW9" s="408"/>
      <c r="BX9" s="408"/>
      <c r="BY9" s="408"/>
      <c r="BZ9" s="408"/>
      <c r="CA9" s="408"/>
      <c r="CB9" s="408"/>
      <c r="CC9" s="409"/>
      <c r="CD9" s="410" t="s">
        <v>122</v>
      </c>
      <c r="CE9" s="411"/>
      <c r="CF9" s="411"/>
      <c r="CG9" s="411"/>
      <c r="CH9" s="411"/>
      <c r="CI9" s="411"/>
      <c r="CJ9" s="411"/>
      <c r="CK9" s="411"/>
      <c r="CL9" s="411"/>
      <c r="CM9" s="411"/>
      <c r="CN9" s="411"/>
      <c r="CO9" s="411"/>
      <c r="CP9" s="411"/>
      <c r="CQ9" s="411"/>
      <c r="CR9" s="411"/>
      <c r="CS9" s="412"/>
      <c r="CT9" s="404">
        <v>14</v>
      </c>
      <c r="CU9" s="405"/>
      <c r="CV9" s="405"/>
      <c r="CW9" s="405"/>
      <c r="CX9" s="405"/>
      <c r="CY9" s="405"/>
      <c r="CZ9" s="405"/>
      <c r="DA9" s="406"/>
      <c r="DB9" s="404">
        <v>15.6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123</v>
      </c>
      <c r="M10" s="437"/>
      <c r="N10" s="437"/>
      <c r="O10" s="437"/>
      <c r="P10" s="437"/>
      <c r="Q10" s="438"/>
      <c r="R10" s="458">
        <v>14025</v>
      </c>
      <c r="S10" s="459"/>
      <c r="T10" s="459"/>
      <c r="U10" s="459"/>
      <c r="V10" s="460"/>
      <c r="W10" s="395"/>
      <c r="X10" s="396"/>
      <c r="Y10" s="396"/>
      <c r="Z10" s="396"/>
      <c r="AA10" s="396"/>
      <c r="AB10" s="396"/>
      <c r="AC10" s="396"/>
      <c r="AD10" s="396"/>
      <c r="AE10" s="396"/>
      <c r="AF10" s="396"/>
      <c r="AG10" s="396"/>
      <c r="AH10" s="396"/>
      <c r="AI10" s="396"/>
      <c r="AJ10" s="396"/>
      <c r="AK10" s="396"/>
      <c r="AL10" s="399"/>
      <c r="AM10" s="436" t="s">
        <v>124</v>
      </c>
      <c r="AN10" s="437"/>
      <c r="AO10" s="437"/>
      <c r="AP10" s="437"/>
      <c r="AQ10" s="437"/>
      <c r="AR10" s="437"/>
      <c r="AS10" s="437"/>
      <c r="AT10" s="438"/>
      <c r="AU10" s="439" t="s">
        <v>110</v>
      </c>
      <c r="AV10" s="440"/>
      <c r="AW10" s="440"/>
      <c r="AX10" s="440"/>
      <c r="AY10" s="441" t="s">
        <v>125</v>
      </c>
      <c r="AZ10" s="442"/>
      <c r="BA10" s="442"/>
      <c r="BB10" s="442"/>
      <c r="BC10" s="442"/>
      <c r="BD10" s="442"/>
      <c r="BE10" s="442"/>
      <c r="BF10" s="442"/>
      <c r="BG10" s="442"/>
      <c r="BH10" s="442"/>
      <c r="BI10" s="442"/>
      <c r="BJ10" s="442"/>
      <c r="BK10" s="442"/>
      <c r="BL10" s="442"/>
      <c r="BM10" s="443"/>
      <c r="BN10" s="407">
        <v>250221</v>
      </c>
      <c r="BO10" s="408"/>
      <c r="BP10" s="408"/>
      <c r="BQ10" s="408"/>
      <c r="BR10" s="408"/>
      <c r="BS10" s="408"/>
      <c r="BT10" s="408"/>
      <c r="BU10" s="409"/>
      <c r="BV10" s="407">
        <v>170281</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98</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12909</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12829</v>
      </c>
      <c r="S13" s="492"/>
      <c r="T13" s="492"/>
      <c r="U13" s="492"/>
      <c r="V13" s="493"/>
      <c r="W13" s="423" t="s">
        <v>145</v>
      </c>
      <c r="X13" s="424"/>
      <c r="Y13" s="424"/>
      <c r="Z13" s="424"/>
      <c r="AA13" s="424"/>
      <c r="AB13" s="414"/>
      <c r="AC13" s="458">
        <v>534</v>
      </c>
      <c r="AD13" s="459"/>
      <c r="AE13" s="459"/>
      <c r="AF13" s="459"/>
      <c r="AG13" s="501"/>
      <c r="AH13" s="458">
        <v>563</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270311</v>
      </c>
      <c r="BO13" s="408"/>
      <c r="BP13" s="408"/>
      <c r="BQ13" s="408"/>
      <c r="BR13" s="408"/>
      <c r="BS13" s="408"/>
      <c r="BT13" s="408"/>
      <c r="BU13" s="409"/>
      <c r="BV13" s="407">
        <v>214899</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10.9</v>
      </c>
      <c r="CU13" s="405"/>
      <c r="CV13" s="405"/>
      <c r="CW13" s="405"/>
      <c r="CX13" s="405"/>
      <c r="CY13" s="405"/>
      <c r="CZ13" s="405"/>
      <c r="DA13" s="406"/>
      <c r="DB13" s="404">
        <v>11.2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150</v>
      </c>
      <c r="M14" s="489"/>
      <c r="N14" s="489"/>
      <c r="O14" s="489"/>
      <c r="P14" s="489"/>
      <c r="Q14" s="490"/>
      <c r="R14" s="491">
        <v>13064</v>
      </c>
      <c r="S14" s="492"/>
      <c r="T14" s="492"/>
      <c r="U14" s="492"/>
      <c r="V14" s="493"/>
      <c r="W14" s="397"/>
      <c r="X14" s="398"/>
      <c r="Y14" s="398"/>
      <c r="Z14" s="398"/>
      <c r="AA14" s="398"/>
      <c r="AB14" s="387"/>
      <c r="AC14" s="494">
        <v>8.6</v>
      </c>
      <c r="AD14" s="495"/>
      <c r="AE14" s="495"/>
      <c r="AF14" s="495"/>
      <c r="AG14" s="496"/>
      <c r="AH14" s="494">
        <v>8.9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t="s">
        <v>143</v>
      </c>
      <c r="CU14" s="506"/>
      <c r="CV14" s="506"/>
      <c r="CW14" s="506"/>
      <c r="CX14" s="506"/>
      <c r="CY14" s="506"/>
      <c r="CZ14" s="506"/>
      <c r="DA14" s="507"/>
      <c r="DB14" s="505">
        <v>2.5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144</v>
      </c>
      <c r="N15" s="499"/>
      <c r="O15" s="499"/>
      <c r="P15" s="499"/>
      <c r="Q15" s="500"/>
      <c r="R15" s="491">
        <v>12995</v>
      </c>
      <c r="S15" s="492"/>
      <c r="T15" s="492"/>
      <c r="U15" s="492"/>
      <c r="V15" s="493"/>
      <c r="W15" s="423" t="s">
        <v>152</v>
      </c>
      <c r="X15" s="424"/>
      <c r="Y15" s="424"/>
      <c r="Z15" s="424"/>
      <c r="AA15" s="424"/>
      <c r="AB15" s="414"/>
      <c r="AC15" s="458">
        <v>1857</v>
      </c>
      <c r="AD15" s="459"/>
      <c r="AE15" s="459"/>
      <c r="AF15" s="459"/>
      <c r="AG15" s="501"/>
      <c r="AH15" s="458">
        <v>1961</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1278258</v>
      </c>
      <c r="BO15" s="371"/>
      <c r="BP15" s="371"/>
      <c r="BQ15" s="371"/>
      <c r="BR15" s="371"/>
      <c r="BS15" s="371"/>
      <c r="BT15" s="371"/>
      <c r="BU15" s="372"/>
      <c r="BV15" s="370">
        <v>1246950</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30</v>
      </c>
      <c r="AD16" s="495"/>
      <c r="AE16" s="495"/>
      <c r="AF16" s="495"/>
      <c r="AG16" s="496"/>
      <c r="AH16" s="494">
        <v>30.9</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3661663</v>
      </c>
      <c r="BO16" s="408"/>
      <c r="BP16" s="408"/>
      <c r="BQ16" s="408"/>
      <c r="BR16" s="408"/>
      <c r="BS16" s="408"/>
      <c r="BT16" s="408"/>
      <c r="BU16" s="409"/>
      <c r="BV16" s="407">
        <v>3630618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3804</v>
      </c>
      <c r="AD17" s="459"/>
      <c r="AE17" s="459"/>
      <c r="AF17" s="459"/>
      <c r="AG17" s="501"/>
      <c r="AH17" s="458">
        <v>3818</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1569390</v>
      </c>
      <c r="BO17" s="408"/>
      <c r="BP17" s="408"/>
      <c r="BQ17" s="408"/>
      <c r="BR17" s="408"/>
      <c r="BS17" s="408"/>
      <c r="BT17" s="408"/>
      <c r="BU17" s="409"/>
      <c r="BV17" s="407">
        <v>1534960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162</v>
      </c>
      <c r="C18" s="450"/>
      <c r="D18" s="450"/>
      <c r="E18" s="533"/>
      <c r="F18" s="533"/>
      <c r="G18" s="533"/>
      <c r="H18" s="533"/>
      <c r="I18" s="533"/>
      <c r="J18" s="533"/>
      <c r="K18" s="533"/>
      <c r="L18" s="534">
        <v>94</v>
      </c>
      <c r="M18" s="534"/>
      <c r="N18" s="534"/>
      <c r="O18" s="534"/>
      <c r="P18" s="534"/>
      <c r="Q18" s="534"/>
      <c r="R18" s="535"/>
      <c r="S18" s="535"/>
      <c r="T18" s="535"/>
      <c r="U18" s="535"/>
      <c r="V18" s="536"/>
      <c r="W18" s="425"/>
      <c r="X18" s="426"/>
      <c r="Y18" s="426"/>
      <c r="Z18" s="426"/>
      <c r="AA18" s="426"/>
      <c r="AB18" s="417"/>
      <c r="AC18" s="537">
        <v>61.4</v>
      </c>
      <c r="AD18" s="538"/>
      <c r="AE18" s="538"/>
      <c r="AF18" s="538"/>
      <c r="AG18" s="539"/>
      <c r="AH18" s="537">
        <v>60.2</v>
      </c>
      <c r="AI18" s="538"/>
      <c r="AJ18" s="538"/>
      <c r="AK18" s="538"/>
      <c r="AL18" s="540"/>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3538979</v>
      </c>
      <c r="BO18" s="408"/>
      <c r="BP18" s="408"/>
      <c r="BQ18" s="408"/>
      <c r="BR18" s="408"/>
      <c r="BS18" s="408"/>
      <c r="BT18" s="408"/>
      <c r="BU18" s="409"/>
      <c r="BV18" s="407">
        <v>3534349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164</v>
      </c>
      <c r="C19" s="450"/>
      <c r="D19" s="450"/>
      <c r="E19" s="533"/>
      <c r="F19" s="533"/>
      <c r="G19" s="533"/>
      <c r="H19" s="533"/>
      <c r="I19" s="533"/>
      <c r="J19" s="533"/>
      <c r="K19" s="533"/>
      <c r="L19" s="541">
        <v>144</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4805423</v>
      </c>
      <c r="BO19" s="408"/>
      <c r="BP19" s="408"/>
      <c r="BQ19" s="408"/>
      <c r="BR19" s="408"/>
      <c r="BS19" s="408"/>
      <c r="BT19" s="408"/>
      <c r="BU19" s="409"/>
      <c r="BV19" s="407">
        <v>4714722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166</v>
      </c>
      <c r="C20" s="450"/>
      <c r="D20" s="450"/>
      <c r="E20" s="533"/>
      <c r="F20" s="533"/>
      <c r="G20" s="533"/>
      <c r="H20" s="533"/>
      <c r="I20" s="533"/>
      <c r="J20" s="533"/>
      <c r="K20" s="533"/>
      <c r="L20" s="541">
        <v>5862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167</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4975723</v>
      </c>
      <c r="BO22" s="371"/>
      <c r="BP22" s="371"/>
      <c r="BQ22" s="371"/>
      <c r="BR22" s="371"/>
      <c r="BS22" s="371"/>
      <c r="BT22" s="371"/>
      <c r="BU22" s="372"/>
      <c r="BV22" s="370">
        <v>5366344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4697015</v>
      </c>
      <c r="BO23" s="408"/>
      <c r="BP23" s="408"/>
      <c r="BQ23" s="408"/>
      <c r="BR23" s="408"/>
      <c r="BS23" s="408"/>
      <c r="BT23" s="408"/>
      <c r="BU23" s="409"/>
      <c r="BV23" s="407">
        <v>5042317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6912</v>
      </c>
      <c r="R24" s="459"/>
      <c r="S24" s="459"/>
      <c r="T24" s="459"/>
      <c r="U24" s="459"/>
      <c r="V24" s="501"/>
      <c r="W24" s="553"/>
      <c r="X24" s="554"/>
      <c r="Y24" s="555"/>
      <c r="Z24" s="457" t="s">
        <v>177</v>
      </c>
      <c r="AA24" s="437"/>
      <c r="AB24" s="437"/>
      <c r="AC24" s="437"/>
      <c r="AD24" s="437"/>
      <c r="AE24" s="437"/>
      <c r="AF24" s="437"/>
      <c r="AG24" s="438"/>
      <c r="AH24" s="458">
        <v>88</v>
      </c>
      <c r="AI24" s="459"/>
      <c r="AJ24" s="459"/>
      <c r="AK24" s="459"/>
      <c r="AL24" s="501"/>
      <c r="AM24" s="458">
        <v>258192</v>
      </c>
      <c r="AN24" s="459"/>
      <c r="AO24" s="459"/>
      <c r="AP24" s="459"/>
      <c r="AQ24" s="459"/>
      <c r="AR24" s="501"/>
      <c r="AS24" s="458">
        <v>2934</v>
      </c>
      <c r="AT24" s="459"/>
      <c r="AU24" s="459"/>
      <c r="AV24" s="459"/>
      <c r="AW24" s="459"/>
      <c r="AX24" s="460"/>
      <c r="AY24" s="526" t="s">
        <v>178</v>
      </c>
      <c r="AZ24" s="527"/>
      <c r="BA24" s="527"/>
      <c r="BB24" s="527"/>
      <c r="BC24" s="527"/>
      <c r="BD24" s="527"/>
      <c r="BE24" s="527"/>
      <c r="BF24" s="527"/>
      <c r="BG24" s="527"/>
      <c r="BH24" s="527"/>
      <c r="BI24" s="527"/>
      <c r="BJ24" s="527"/>
      <c r="BK24" s="527"/>
      <c r="BL24" s="527"/>
      <c r="BM24" s="528"/>
      <c r="BN24" s="407">
        <v>2822543</v>
      </c>
      <c r="BO24" s="408"/>
      <c r="BP24" s="408"/>
      <c r="BQ24" s="408"/>
      <c r="BR24" s="408"/>
      <c r="BS24" s="408"/>
      <c r="BT24" s="408"/>
      <c r="BU24" s="409"/>
      <c r="BV24" s="407">
        <v>3018942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1</v>
      </c>
      <c r="M25" s="459"/>
      <c r="N25" s="459"/>
      <c r="O25" s="459"/>
      <c r="P25" s="501"/>
      <c r="Q25" s="458">
        <v>5481</v>
      </c>
      <c r="R25" s="459"/>
      <c r="S25" s="459"/>
      <c r="T25" s="459"/>
      <c r="U25" s="459"/>
      <c r="V25" s="501"/>
      <c r="W25" s="553"/>
      <c r="X25" s="554"/>
      <c r="Y25" s="555"/>
      <c r="Z25" s="457" t="s">
        <v>180</v>
      </c>
      <c r="AA25" s="437"/>
      <c r="AB25" s="437"/>
      <c r="AC25" s="437"/>
      <c r="AD25" s="437"/>
      <c r="AE25" s="437"/>
      <c r="AF25" s="437"/>
      <c r="AG25" s="438"/>
      <c r="AH25" s="458" t="s">
        <v>181</v>
      </c>
      <c r="AI25" s="459"/>
      <c r="AJ25" s="459"/>
      <c r="AK25" s="459"/>
      <c r="AL25" s="501"/>
      <c r="AM25" s="458" t="s">
        <v>181</v>
      </c>
      <c r="AN25" s="459"/>
      <c r="AO25" s="459"/>
      <c r="AP25" s="459"/>
      <c r="AQ25" s="459"/>
      <c r="AR25" s="501"/>
      <c r="AS25" s="458" t="s">
        <v>143</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229954</v>
      </c>
      <c r="BO25" s="371"/>
      <c r="BP25" s="371"/>
      <c r="BQ25" s="371"/>
      <c r="BR25" s="371"/>
      <c r="BS25" s="371"/>
      <c r="BT25" s="371"/>
      <c r="BU25" s="372"/>
      <c r="BV25" s="370">
        <v>174971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183</v>
      </c>
      <c r="F26" s="437"/>
      <c r="G26" s="437"/>
      <c r="H26" s="437"/>
      <c r="I26" s="437"/>
      <c r="J26" s="437"/>
      <c r="K26" s="438"/>
      <c r="L26" s="458">
        <v>1</v>
      </c>
      <c r="M26" s="459"/>
      <c r="N26" s="459"/>
      <c r="O26" s="459"/>
      <c r="P26" s="501"/>
      <c r="Q26" s="458">
        <v>5049</v>
      </c>
      <c r="R26" s="459"/>
      <c r="S26" s="459"/>
      <c r="T26" s="459"/>
      <c r="U26" s="459"/>
      <c r="V26" s="501"/>
      <c r="W26" s="553"/>
      <c r="X26" s="554"/>
      <c r="Y26" s="555"/>
      <c r="Z26" s="457" t="s">
        <v>184</v>
      </c>
      <c r="AA26" s="559"/>
      <c r="AB26" s="559"/>
      <c r="AC26" s="559"/>
      <c r="AD26" s="559"/>
      <c r="AE26" s="559"/>
      <c r="AF26" s="559"/>
      <c r="AG26" s="560"/>
      <c r="AH26" s="458" t="s">
        <v>181</v>
      </c>
      <c r="AI26" s="459"/>
      <c r="AJ26" s="459"/>
      <c r="AK26" s="459"/>
      <c r="AL26" s="501"/>
      <c r="AM26" s="458" t="s">
        <v>143</v>
      </c>
      <c r="AN26" s="459"/>
      <c r="AO26" s="459"/>
      <c r="AP26" s="459"/>
      <c r="AQ26" s="459"/>
      <c r="AR26" s="501"/>
      <c r="AS26" s="458" t="s">
        <v>185</v>
      </c>
      <c r="AT26" s="459"/>
      <c r="AU26" s="459"/>
      <c r="AV26" s="459"/>
      <c r="AW26" s="459"/>
      <c r="AX26" s="460"/>
      <c r="AY26" s="410" t="s">
        <v>186</v>
      </c>
      <c r="AZ26" s="411"/>
      <c r="BA26" s="411"/>
      <c r="BB26" s="411"/>
      <c r="BC26" s="411"/>
      <c r="BD26" s="411"/>
      <c r="BE26" s="411"/>
      <c r="BF26" s="411"/>
      <c r="BG26" s="411"/>
      <c r="BH26" s="411"/>
      <c r="BI26" s="411"/>
      <c r="BJ26" s="411"/>
      <c r="BK26" s="411"/>
      <c r="BL26" s="411"/>
      <c r="BM26" s="412"/>
      <c r="BN26" s="407" t="s">
        <v>185</v>
      </c>
      <c r="BO26" s="408"/>
      <c r="BP26" s="408"/>
      <c r="BQ26" s="408"/>
      <c r="BR26" s="408"/>
      <c r="BS26" s="408"/>
      <c r="BT26" s="408"/>
      <c r="BU26" s="409"/>
      <c r="BV26" s="407" t="s">
        <v>143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187</v>
      </c>
      <c r="F27" s="437"/>
      <c r="G27" s="437"/>
      <c r="H27" s="437"/>
      <c r="I27" s="437"/>
      <c r="J27" s="437"/>
      <c r="K27" s="438"/>
      <c r="L27" s="458">
        <v>1</v>
      </c>
      <c r="M27" s="459"/>
      <c r="N27" s="459"/>
      <c r="O27" s="459"/>
      <c r="P27" s="501"/>
      <c r="Q27" s="458">
        <v>2840</v>
      </c>
      <c r="R27" s="459"/>
      <c r="S27" s="459"/>
      <c r="T27" s="459"/>
      <c r="U27" s="459"/>
      <c r="V27" s="501"/>
      <c r="W27" s="553"/>
      <c r="X27" s="554"/>
      <c r="Y27" s="555"/>
      <c r="Z27" s="457" t="s">
        <v>188</v>
      </c>
      <c r="AA27" s="437"/>
      <c r="AB27" s="437"/>
      <c r="AC27" s="437"/>
      <c r="AD27" s="437"/>
      <c r="AE27" s="437"/>
      <c r="AF27" s="437"/>
      <c r="AG27" s="438"/>
      <c r="AH27" s="458">
        <v>3</v>
      </c>
      <c r="AI27" s="459"/>
      <c r="AJ27" s="459"/>
      <c r="AK27" s="459"/>
      <c r="AL27" s="501"/>
      <c r="AM27" s="458">
        <v>8523</v>
      </c>
      <c r="AN27" s="459"/>
      <c r="AO27" s="459"/>
      <c r="AP27" s="459"/>
      <c r="AQ27" s="459"/>
      <c r="AR27" s="501"/>
      <c r="AS27" s="458">
        <v>2841</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9" t="s">
        <v>185</v>
      </c>
      <c r="BO27" s="530"/>
      <c r="BP27" s="530"/>
      <c r="BQ27" s="530"/>
      <c r="BR27" s="530"/>
      <c r="BS27" s="530"/>
      <c r="BT27" s="530"/>
      <c r="BU27" s="531"/>
      <c r="BV27" s="529" t="s">
        <v>143</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2410</v>
      </c>
      <c r="R28" s="459"/>
      <c r="S28" s="459"/>
      <c r="T28" s="459"/>
      <c r="U28" s="459"/>
      <c r="V28" s="501"/>
      <c r="W28" s="553"/>
      <c r="X28" s="554"/>
      <c r="Y28" s="555"/>
      <c r="Z28" s="457" t="s">
        <v>191</v>
      </c>
      <c r="AA28" s="437"/>
      <c r="AB28" s="437"/>
      <c r="AC28" s="437"/>
      <c r="AD28" s="437"/>
      <c r="AE28" s="437"/>
      <c r="AF28" s="437"/>
      <c r="AG28" s="438"/>
      <c r="AH28" s="458" t="s">
        <v>181</v>
      </c>
      <c r="AI28" s="459"/>
      <c r="AJ28" s="459"/>
      <c r="AK28" s="459"/>
      <c r="AL28" s="501"/>
      <c r="AM28" s="458" t="s">
        <v>143</v>
      </c>
      <c r="AN28" s="459"/>
      <c r="AO28" s="459"/>
      <c r="AP28" s="459"/>
      <c r="AQ28" s="459"/>
      <c r="AR28" s="501"/>
      <c r="AS28" s="458" t="s">
        <v>181</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2926833</v>
      </c>
      <c r="BO28" s="371"/>
      <c r="BP28" s="371"/>
      <c r="BQ28" s="371"/>
      <c r="BR28" s="371"/>
      <c r="BS28" s="371"/>
      <c r="BT28" s="371"/>
      <c r="BU28" s="372"/>
      <c r="BV28" s="370">
        <v>2526612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12</v>
      </c>
      <c r="M29" s="459"/>
      <c r="N29" s="459"/>
      <c r="O29" s="459"/>
      <c r="P29" s="501"/>
      <c r="Q29" s="458">
        <v>2260</v>
      </c>
      <c r="R29" s="459"/>
      <c r="S29" s="459"/>
      <c r="T29" s="459"/>
      <c r="U29" s="459"/>
      <c r="V29" s="501"/>
      <c r="W29" s="556"/>
      <c r="X29" s="557"/>
      <c r="Y29" s="558"/>
      <c r="Z29" s="457" t="s">
        <v>194</v>
      </c>
      <c r="AA29" s="437"/>
      <c r="AB29" s="437"/>
      <c r="AC29" s="437"/>
      <c r="AD29" s="437"/>
      <c r="AE29" s="437"/>
      <c r="AF29" s="437"/>
      <c r="AG29" s="438"/>
      <c r="AH29" s="458">
        <v>91</v>
      </c>
      <c r="AI29" s="459"/>
      <c r="AJ29" s="459"/>
      <c r="AK29" s="459"/>
      <c r="AL29" s="501"/>
      <c r="AM29" s="458">
        <v>266715</v>
      </c>
      <c r="AN29" s="459"/>
      <c r="AO29" s="459"/>
      <c r="AP29" s="459"/>
      <c r="AQ29" s="459"/>
      <c r="AR29" s="501"/>
      <c r="AS29" s="458">
        <v>2931</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200003</v>
      </c>
      <c r="BO29" s="408"/>
      <c r="BP29" s="408"/>
      <c r="BQ29" s="408"/>
      <c r="BR29" s="408"/>
      <c r="BS29" s="408"/>
      <c r="BT29" s="408"/>
      <c r="BU29" s="409"/>
      <c r="BV29" s="407">
        <v>200000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95.2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246643</v>
      </c>
      <c r="BO30" s="530"/>
      <c r="BP30" s="530"/>
      <c r="BQ30" s="530"/>
      <c r="BR30" s="530"/>
      <c r="BS30" s="530"/>
      <c r="BT30" s="530"/>
      <c r="BU30" s="531"/>
      <c r="BV30" s="529">
        <v>233140</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204</v>
      </c>
      <c r="X33" s="396"/>
      <c r="Y33" s="396"/>
      <c r="Z33" s="396"/>
      <c r="AA33" s="396"/>
      <c r="AB33" s="396"/>
      <c r="AC33" s="396"/>
      <c r="AD33" s="396"/>
      <c r="AE33" s="396"/>
      <c r="AF33" s="396"/>
      <c r="AG33" s="396"/>
      <c r="AH33" s="396"/>
      <c r="AI33" s="396"/>
      <c r="AJ33" s="396"/>
      <c r="AK33" s="396"/>
      <c r="AL33" s="206"/>
      <c r="AM33" s="431" t="s">
        <v>206</v>
      </c>
      <c r="AN33" s="431"/>
      <c r="AO33" s="396" t="s">
        <v>207</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206</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階上町国民健康保険特別会計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階上町公共下水道事業特別会計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八戸圏域水道企業団</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はしかみふるさとラボ</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階上町介護保険特別会計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階上町漁業集落排水事業特別会計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八戸地域広域市町村圏事務組合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階上町後期高齢者医療特別会計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青森県交通災害共済組合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青森県市町村職員退職手当組合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青森県市町村総合事務組合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青森県後期高齢者医療広域連合（一般会計）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青森県後期高齢者医療広域連合（特別会計）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xcHh+TC0KWn8g3GPPDNrk401xO66a6Qy7uxzhqArnSWuqwqXwnN4SbEAsYqoZ16mOl+w9FFaLvmfjLlbjec3Q==" saltValue="IqvcwaAIuzRZj2vpLXu2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571</v>
      </c>
      <c r="D34" s="1151"/>
      <c r="E34" s="1152"/>
      <c r="F34" s="32">
        <v>8.9499999999999993</v>
      </c>
      <c r="G34" s="33">
        <v>9.0399999999999991</v>
      </c>
      <c r="H34" s="33">
        <v>6.19</v>
      </c>
      <c r="I34" s="33">
        <v>6.91</v>
      </c>
      <c r="J34" s="34">
        <v>7.57</v>
      </c>
      <c r="K34" s="22"/>
      <c r="L34" s="22"/>
      <c r="M34" s="22"/>
      <c r="N34" s="22"/>
      <c r="O34" s="22"/>
      <c r="P34" s="22"/>
    </row>
    <row r="35" spans="1:16" ht="39" customHeight="1" x14ac:dyDescent="0.15">
      <c r="A35" s="22"/>
      <c r="B35" s="35"/>
      <c r="C35" s="1145" t="s">
        <v>572</v>
      </c>
      <c r="D35" s="1146"/>
      <c r="E35" s="1147"/>
      <c r="F35" s="36">
        <v>2.62</v>
      </c>
      <c r="G35" s="37">
        <v>1.9</v>
      </c>
      <c r="H35" s="37">
        <v>2.29</v>
      </c>
      <c r="I35" s="37">
        <v>1.68</v>
      </c>
      <c r="J35" s="38">
        <v>1.73</v>
      </c>
      <c r="K35" s="22"/>
      <c r="L35" s="22"/>
      <c r="M35" s="22"/>
      <c r="N35" s="22"/>
      <c r="O35" s="22"/>
      <c r="P35" s="22"/>
    </row>
    <row r="36" spans="1:16" ht="39" customHeight="1" x14ac:dyDescent="0.15">
      <c r="A36" s="22"/>
      <c r="B36" s="35"/>
      <c r="C36" s="1145" t="s">
        <v>573</v>
      </c>
      <c r="D36" s="1146"/>
      <c r="E36" s="1147"/>
      <c r="F36" s="36">
        <v>0.62</v>
      </c>
      <c r="G36" s="37">
        <v>0.43</v>
      </c>
      <c r="H36" s="37">
        <v>0.8</v>
      </c>
      <c r="I36" s="37">
        <v>0.47</v>
      </c>
      <c r="J36" s="38">
        <v>1.07</v>
      </c>
      <c r="K36" s="22"/>
      <c r="L36" s="22"/>
      <c r="M36" s="22"/>
      <c r="N36" s="22"/>
      <c r="O36" s="22"/>
      <c r="P36" s="22"/>
    </row>
    <row r="37" spans="1:16" ht="39" customHeight="1" x14ac:dyDescent="0.15">
      <c r="A37" s="22"/>
      <c r="B37" s="35"/>
      <c r="C37" s="1145" t="s">
        <v>574</v>
      </c>
      <c r="D37" s="1146"/>
      <c r="E37" s="1147"/>
      <c r="F37" s="36">
        <v>0.01</v>
      </c>
      <c r="G37" s="37">
        <v>0.08</v>
      </c>
      <c r="H37" s="37">
        <v>0.03</v>
      </c>
      <c r="I37" s="37">
        <v>0.15</v>
      </c>
      <c r="J37" s="38">
        <v>0.16</v>
      </c>
      <c r="K37" s="22"/>
      <c r="L37" s="22"/>
      <c r="M37" s="22"/>
      <c r="N37" s="22"/>
      <c r="O37" s="22"/>
      <c r="P37" s="22"/>
    </row>
    <row r="38" spans="1:16" ht="39" customHeight="1" x14ac:dyDescent="0.15">
      <c r="A38" s="22"/>
      <c r="B38" s="35"/>
      <c r="C38" s="1145" t="s">
        <v>575</v>
      </c>
      <c r="D38" s="1146"/>
      <c r="E38" s="1147"/>
      <c r="F38" s="36">
        <v>0.06</v>
      </c>
      <c r="G38" s="37">
        <v>7.0000000000000007E-2</v>
      </c>
      <c r="H38" s="37">
        <v>7.0000000000000007E-2</v>
      </c>
      <c r="I38" s="37">
        <v>0.04</v>
      </c>
      <c r="J38" s="38">
        <v>0.12</v>
      </c>
      <c r="K38" s="22"/>
      <c r="L38" s="22"/>
      <c r="M38" s="22"/>
      <c r="N38" s="22"/>
      <c r="O38" s="22"/>
      <c r="P38" s="22"/>
    </row>
    <row r="39" spans="1:16" ht="39" customHeight="1" x14ac:dyDescent="0.15">
      <c r="A39" s="22"/>
      <c r="B39" s="35"/>
      <c r="C39" s="1145" t="s">
        <v>576</v>
      </c>
      <c r="D39" s="1146"/>
      <c r="E39" s="1147"/>
      <c r="F39" s="36">
        <v>0.03</v>
      </c>
      <c r="G39" s="37">
        <v>0.03</v>
      </c>
      <c r="H39" s="37">
        <v>0.01</v>
      </c>
      <c r="I39" s="37">
        <v>0.01</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578</v>
      </c>
      <c r="D43" s="1149"/>
      <c r="E43" s="1150"/>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MfHk5FFUYyXGFcsqLrDFtvEHu7/MF/9wU+ht9Sjt+pUeZx2mvmRFiBmO25LbrLX/Et8nd6jZ/LyCqmIr6HsBg==" saltValue="/fhYQ9/KvRFfpL8ftBa/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C52"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762</v>
      </c>
      <c r="L45" s="60">
        <v>784</v>
      </c>
      <c r="M45" s="60">
        <v>761</v>
      </c>
      <c r="N45" s="60">
        <v>741</v>
      </c>
      <c r="O45" s="61">
        <v>676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115</v>
      </c>
      <c r="L48" s="64">
        <v>114</v>
      </c>
      <c r="M48" s="64">
        <v>115</v>
      </c>
      <c r="N48" s="64">
        <v>120</v>
      </c>
      <c r="O48" s="65">
        <v>129</v>
      </c>
      <c r="P48" s="48"/>
      <c r="Q48" s="48"/>
      <c r="R48" s="48"/>
      <c r="S48" s="48"/>
      <c r="T48" s="48"/>
      <c r="U48" s="48"/>
    </row>
    <row r="49" spans="1:21" ht="30.75" customHeight="1" x14ac:dyDescent="0.15">
      <c r="A49" s="48"/>
      <c r="B49" s="1155"/>
      <c r="C49" s="1156"/>
      <c r="D49" s="62"/>
      <c r="E49" s="1161" t="s">
        <v>16</v>
      </c>
      <c r="F49" s="1161"/>
      <c r="G49" s="1161"/>
      <c r="H49" s="1161"/>
      <c r="I49" s="1161"/>
      <c r="J49" s="1162"/>
      <c r="K49" s="63">
        <v>37</v>
      </c>
      <c r="L49" s="64">
        <v>35</v>
      </c>
      <c r="M49" s="64">
        <v>23</v>
      </c>
      <c r="N49" s="64">
        <v>27</v>
      </c>
      <c r="O49" s="65">
        <v>29</v>
      </c>
      <c r="P49" s="48"/>
      <c r="Q49" s="48"/>
      <c r="R49" s="48"/>
      <c r="S49" s="48"/>
      <c r="T49" s="48"/>
      <c r="U49" s="48"/>
    </row>
    <row r="50" spans="1:21" ht="30.75" customHeight="1" x14ac:dyDescent="0.15">
      <c r="A50" s="48"/>
      <c r="B50" s="1155"/>
      <c r="C50" s="1156"/>
      <c r="D50" s="62"/>
      <c r="E50" s="1161" t="s">
        <v>17</v>
      </c>
      <c r="F50" s="1161"/>
      <c r="G50" s="1161"/>
      <c r="H50" s="1161"/>
      <c r="I50" s="1161"/>
      <c r="J50" s="1162"/>
      <c r="K50" s="63">
        <v>38</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595</v>
      </c>
      <c r="L52" s="64">
        <v>559</v>
      </c>
      <c r="M52" s="64">
        <v>530</v>
      </c>
      <c r="N52" s="64">
        <v>498</v>
      </c>
      <c r="O52" s="65">
        <v>454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357</v>
      </c>
      <c r="L53" s="69">
        <v>374</v>
      </c>
      <c r="M53" s="69">
        <v>369</v>
      </c>
      <c r="N53" s="69">
        <v>390</v>
      </c>
      <c r="O53" s="70">
        <v>380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595</v>
      </c>
      <c r="L58" s="84" t="s">
        <v>595</v>
      </c>
      <c r="M58" s="84" t="s">
        <v>595</v>
      </c>
      <c r="N58" s="84" t="s">
        <v>595</v>
      </c>
      <c r="O58" s="85" t="s">
        <v>595</v>
      </c>
    </row>
    <row r="59" spans="1:21" ht="31.5" customHeight="1" x14ac:dyDescent="0.15">
      <c r="B59" s="1171"/>
      <c r="C59" s="1172"/>
      <c r="D59" s="1178" t="s">
        <v>28</v>
      </c>
      <c r="E59" s="1179"/>
      <c r="F59" s="1179"/>
      <c r="G59" s="1179"/>
      <c r="H59" s="1179"/>
      <c r="I59" s="1179"/>
      <c r="J59" s="1180"/>
      <c r="K59" s="86" t="s">
        <v>595</v>
      </c>
      <c r="L59" s="87" t="s">
        <v>595</v>
      </c>
      <c r="M59" s="87" t="s">
        <v>595</v>
      </c>
      <c r="N59" s="87" t="s">
        <v>595</v>
      </c>
      <c r="O59" s="88" t="s">
        <v>595</v>
      </c>
    </row>
    <row r="60" spans="1:21" ht="31.5" customHeight="1" thickBot="1" x14ac:dyDescent="0.2">
      <c r="B60" s="1173"/>
      <c r="C60" s="1174"/>
      <c r="D60" s="1181" t="s">
        <v>29</v>
      </c>
      <c r="E60" s="1182"/>
      <c r="F60" s="1182"/>
      <c r="G60" s="1182"/>
      <c r="H60" s="1182"/>
      <c r="I60" s="1182"/>
      <c r="J60" s="1183"/>
      <c r="K60" s="89" t="s">
        <v>595</v>
      </c>
      <c r="L60" s="90" t="s">
        <v>595</v>
      </c>
      <c r="M60" s="90" t="s">
        <v>595</v>
      </c>
      <c r="N60" s="90" t="s">
        <v>595</v>
      </c>
      <c r="O60" s="91" t="s">
        <v>595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q8zjH/4Fg260IplqaqSiCTZcZiWK8+G6gsgCoWaHLoPyk4ORZ8LnqniF2bY1PBu74+Xb2UzOzIqlZwtmaTqdQ==" saltValue="5LpFi7181LZpjoARO1xCt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6"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84" t="s">
        <v>32</v>
      </c>
      <c r="C41" s="1185"/>
      <c r="D41" s="105"/>
      <c r="E41" s="1190" t="s">
        <v>33</v>
      </c>
      <c r="F41" s="1190"/>
      <c r="G41" s="1190"/>
      <c r="H41" s="1191"/>
      <c r="I41" s="355">
        <v>6422</v>
      </c>
      <c r="J41" s="356">
        <v>5951</v>
      </c>
      <c r="K41" s="356">
        <v>5715</v>
      </c>
      <c r="L41" s="356">
        <v>5366</v>
      </c>
      <c r="M41" s="357">
        <v>4976</v>
      </c>
    </row>
    <row r="42" spans="2:13" ht="27.75" customHeight="1" x14ac:dyDescent="0.15">
      <c r="B42" s="1186"/>
      <c r="C42" s="1187"/>
      <c r="D42" s="106"/>
      <c r="E42" s="1192" t="s">
        <v>34</v>
      </c>
      <c r="F42" s="1192"/>
      <c r="G42" s="1192"/>
      <c r="H42" s="1193"/>
      <c r="I42" s="358" t="s">
        <v>522</v>
      </c>
      <c r="J42" s="359" t="s">
        <v>522</v>
      </c>
      <c r="K42" s="359" t="s">
        <v>522</v>
      </c>
      <c r="L42" s="359" t="s">
        <v>522</v>
      </c>
      <c r="M42" s="360" t="s">
        <v>522</v>
      </c>
    </row>
    <row r="43" spans="2:13" ht="27.75" customHeight="1" x14ac:dyDescent="0.15">
      <c r="B43" s="1186"/>
      <c r="C43" s="1187"/>
      <c r="D43" s="106"/>
      <c r="E43" s="1192" t="s">
        <v>35</v>
      </c>
      <c r="F43" s="1192"/>
      <c r="G43" s="1192"/>
      <c r="H43" s="1193"/>
      <c r="I43" s="358">
        <v>2024</v>
      </c>
      <c r="J43" s="359">
        <v>2016</v>
      </c>
      <c r="K43" s="359">
        <v>1966</v>
      </c>
      <c r="L43" s="359">
        <v>1915</v>
      </c>
      <c r="M43" s="360">
        <v>1907</v>
      </c>
    </row>
    <row r="44" spans="2:13" ht="27.75" customHeight="1" x14ac:dyDescent="0.15">
      <c r="B44" s="1186"/>
      <c r="C44" s="1187"/>
      <c r="D44" s="106"/>
      <c r="E44" s="1192" t="s">
        <v>36</v>
      </c>
      <c r="F44" s="1192"/>
      <c r="G44" s="1192"/>
      <c r="H44" s="1193"/>
      <c r="I44" s="358">
        <v>264</v>
      </c>
      <c r="J44" s="359">
        <v>250</v>
      </c>
      <c r="K44" s="359">
        <v>254</v>
      </c>
      <c r="L44" s="359">
        <v>261</v>
      </c>
      <c r="M44" s="360">
        <v>252</v>
      </c>
    </row>
    <row r="45" spans="2:13" ht="27.75" customHeight="1" x14ac:dyDescent="0.15">
      <c r="B45" s="1186"/>
      <c r="C45" s="1187"/>
      <c r="D45" s="106"/>
      <c r="E45" s="1192" t="s">
        <v>37</v>
      </c>
      <c r="F45" s="1192"/>
      <c r="G45" s="1192"/>
      <c r="H45" s="1193"/>
      <c r="I45" s="358">
        <v>504</v>
      </c>
      <c r="J45" s="359">
        <v>478</v>
      </c>
      <c r="K45" s="359">
        <v>464</v>
      </c>
      <c r="L45" s="359">
        <v>460</v>
      </c>
      <c r="M45" s="360">
        <v>452</v>
      </c>
    </row>
    <row r="46" spans="2:13" ht="27.75" customHeight="1" x14ac:dyDescent="0.15">
      <c r="B46" s="1186"/>
      <c r="C46" s="1187"/>
      <c r="D46" s="107"/>
      <c r="E46" s="1192" t="s">
        <v>38</v>
      </c>
      <c r="F46" s="1192"/>
      <c r="G46" s="1192"/>
      <c r="H46" s="1193"/>
      <c r="I46" s="358" t="s">
        <v>522</v>
      </c>
      <c r="J46" s="359" t="s">
        <v>522</v>
      </c>
      <c r="K46" s="359" t="s">
        <v>522</v>
      </c>
      <c r="L46" s="359" t="s">
        <v>522</v>
      </c>
      <c r="M46" s="360" t="s">
        <v>522</v>
      </c>
    </row>
    <row r="47" spans="2:13" ht="27.75" customHeight="1" x14ac:dyDescent="0.15">
      <c r="B47" s="1186"/>
      <c r="C47" s="1187"/>
      <c r="D47" s="108"/>
      <c r="E47" s="1194" t="s">
        <v>39</v>
      </c>
      <c r="F47" s="1195"/>
      <c r="G47" s="1195"/>
      <c r="H47" s="1196"/>
      <c r="I47" s="358" t="s">
        <v>522</v>
      </c>
      <c r="J47" s="359" t="s">
        <v>522</v>
      </c>
      <c r="K47" s="359" t="s">
        <v>522</v>
      </c>
      <c r="L47" s="359" t="s">
        <v>522</v>
      </c>
      <c r="M47" s="360" t="s">
        <v>522</v>
      </c>
    </row>
    <row r="48" spans="2:13" ht="27.75" customHeight="1" x14ac:dyDescent="0.15">
      <c r="B48" s="1186"/>
      <c r="C48" s="1187"/>
      <c r="D48" s="106"/>
      <c r="E48" s="1192" t="s">
        <v>40</v>
      </c>
      <c r="F48" s="1192"/>
      <c r="G48" s="1192"/>
      <c r="H48" s="1193"/>
      <c r="I48" s="358" t="s">
        <v>522</v>
      </c>
      <c r="J48" s="359" t="s">
        <v>522</v>
      </c>
      <c r="K48" s="359" t="s">
        <v>522</v>
      </c>
      <c r="L48" s="359" t="s">
        <v>522</v>
      </c>
      <c r="M48" s="360" t="s">
        <v>522</v>
      </c>
    </row>
    <row r="49" spans="2:13" ht="27.75" customHeight="1" x14ac:dyDescent="0.15">
      <c r="B49" s="1188"/>
      <c r="C49" s="1189"/>
      <c r="D49" s="106"/>
      <c r="E49" s="1192" t="s">
        <v>41</v>
      </c>
      <c r="F49" s="1192"/>
      <c r="G49" s="1192"/>
      <c r="H49" s="1193"/>
      <c r="I49" s="358" t="s">
        <v>522</v>
      </c>
      <c r="J49" s="359" t="s">
        <v>522</v>
      </c>
      <c r="K49" s="359" t="s">
        <v>522</v>
      </c>
      <c r="L49" s="359" t="s">
        <v>522</v>
      </c>
      <c r="M49" s="360" t="s">
        <v>522</v>
      </c>
    </row>
    <row r="50" spans="2:13" ht="27.75" customHeight="1" x14ac:dyDescent="0.15">
      <c r="B50" s="1197" t="s">
        <v>42</v>
      </c>
      <c r="C50" s="1198"/>
      <c r="D50" s="109"/>
      <c r="E50" s="1192" t="s">
        <v>43</v>
      </c>
      <c r="F50" s="1192"/>
      <c r="G50" s="1192"/>
      <c r="H50" s="1193"/>
      <c r="I50" s="358">
        <v>2333</v>
      </c>
      <c r="J50" s="359">
        <v>2438</v>
      </c>
      <c r="K50" s="359">
        <v>2864</v>
      </c>
      <c r="L50" s="359">
        <v>3451</v>
      </c>
      <c r="M50" s="360">
        <v>3912</v>
      </c>
    </row>
    <row r="51" spans="2:13" ht="27.75" customHeight="1" x14ac:dyDescent="0.15">
      <c r="B51" s="1186"/>
      <c r="C51" s="1187"/>
      <c r="D51" s="106"/>
      <c r="E51" s="1192" t="s">
        <v>44</v>
      </c>
      <c r="F51" s="1192"/>
      <c r="G51" s="1192"/>
      <c r="H51" s="1193"/>
      <c r="I51" s="358">
        <v>53</v>
      </c>
      <c r="J51" s="359">
        <v>36</v>
      </c>
      <c r="K51" s="359">
        <v>25</v>
      </c>
      <c r="L51" s="359">
        <v>23</v>
      </c>
      <c r="M51" s="360">
        <v>20</v>
      </c>
    </row>
    <row r="52" spans="2:13" ht="27.75" customHeight="1" x14ac:dyDescent="0.15">
      <c r="B52" s="1188"/>
      <c r="C52" s="1189"/>
      <c r="D52" s="106"/>
      <c r="E52" s="1192" t="s">
        <v>45</v>
      </c>
      <c r="F52" s="1192"/>
      <c r="G52" s="1192"/>
      <c r="H52" s="1193"/>
      <c r="I52" s="358">
        <v>5131</v>
      </c>
      <c r="J52" s="359">
        <v>4853</v>
      </c>
      <c r="K52" s="359">
        <v>4664</v>
      </c>
      <c r="L52" s="359">
        <v>4436</v>
      </c>
      <c r="M52" s="360">
        <v>4236</v>
      </c>
    </row>
    <row r="53" spans="2:13" ht="27.75" customHeight="1" thickBot="1" x14ac:dyDescent="0.2">
      <c r="B53" s="1199" t="s">
        <v>46</v>
      </c>
      <c r="C53" s="1200"/>
      <c r="D53" s="110"/>
      <c r="E53" s="1201" t="s">
        <v>47</v>
      </c>
      <c r="F53" s="1201"/>
      <c r="G53" s="1201"/>
      <c r="H53" s="1202"/>
      <c r="I53" s="361">
        <v>1698</v>
      </c>
      <c r="J53" s="362">
        <v>1368</v>
      </c>
      <c r="K53" s="362">
        <v>846</v>
      </c>
      <c r="L53" s="362">
        <v>92</v>
      </c>
      <c r="M53" s="363">
        <v>-581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vBfSUh4KceobnI6CBIu+0y9oNJ2AL876F3eC5lSpckj72AlF2dcfCuj8gwSAph7PqhomKxXH5r9vGjDA8Bhfg==" saltValue="0+y8e/gB/GqaezOwMzsF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1" zoomScale="80" zoomScaleNormal="80" zoomScaleSheetLayoutView="100" workbookViewId="0">
      <selection activeCell="J44" sqref="J4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2206</v>
      </c>
      <c r="G55" s="122">
        <v>2527</v>
      </c>
      <c r="H55" s="123">
        <v>2927</v>
      </c>
    </row>
    <row r="56" spans="2:8" ht="52.5" customHeight="1" x14ac:dyDescent="0.15">
      <c r="B56" s="124"/>
      <c r="C56" s="1213" t="s">
        <v>51</v>
      </c>
      <c r="D56" s="1213"/>
      <c r="E56" s="1214"/>
      <c r="F56" s="125" t="s">
        <v>522</v>
      </c>
      <c r="G56" s="125">
        <v>200</v>
      </c>
      <c r="H56" s="126">
        <v>200</v>
      </c>
    </row>
    <row r="57" spans="2:8" ht="53.25" customHeight="1" x14ac:dyDescent="0.15">
      <c r="B57" s="124"/>
      <c r="C57" s="1215" t="s">
        <v>52</v>
      </c>
      <c r="D57" s="1215"/>
      <c r="E57" s="1216"/>
      <c r="F57" s="127">
        <v>237</v>
      </c>
      <c r="G57" s="127">
        <v>233</v>
      </c>
      <c r="H57" s="128">
        <v>247</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2443</v>
      </c>
      <c r="G63" s="136">
        <v>2960</v>
      </c>
      <c r="H63" s="137">
        <v>3373</v>
      </c>
    </row>
    <row r="64" spans="2:8" x14ac:dyDescent="0.15"/>
  </sheetData>
  <sheetProtection algorithmName="SHA-512" hashValue="6SFILDR2qpMW0B61si9GfifjLICHfFeVOp5UgZScgiHJR0tLKCwUcWtxznAzHPZcyA99Or6U2QX27bYhVdj1Sw==" saltValue="a4eh74ire2UCDHs9zCKf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561</v>
      </c>
      <c r="G2" s="151"/>
      <c r="H2" s="152"/>
    </row>
    <row r="3" spans="1:8" x14ac:dyDescent="0.15">
      <c r="A3" s="148" t="s">
        <v>554</v>
      </c>
      <c r="B3" s="153"/>
      <c r="C3" s="154"/>
      <c r="D3" s="155">
        <v>27256</v>
      </c>
      <c r="E3" s="156"/>
      <c r="F3" s="157">
        <v>108252</v>
      </c>
      <c r="G3" s="158"/>
      <c r="H3" s="159"/>
    </row>
    <row r="4" spans="1:8" x14ac:dyDescent="0.15">
      <c r="A4" s="160"/>
      <c r="B4" s="161"/>
      <c r="C4" s="162"/>
      <c r="D4" s="163">
        <v>12049</v>
      </c>
      <c r="E4" s="164"/>
      <c r="F4" s="165">
        <v>50321</v>
      </c>
      <c r="G4" s="166"/>
      <c r="H4" s="167"/>
    </row>
    <row r="5" spans="1:8" x14ac:dyDescent="0.15">
      <c r="A5" s="148" t="s">
        <v>556</v>
      </c>
      <c r="B5" s="153"/>
      <c r="C5" s="154"/>
      <c r="D5" s="155">
        <v>29656</v>
      </c>
      <c r="E5" s="156"/>
      <c r="F5" s="157">
        <v>93492</v>
      </c>
      <c r="G5" s="158"/>
      <c r="H5" s="159"/>
    </row>
    <row r="6" spans="1:8" x14ac:dyDescent="0.15">
      <c r="A6" s="160"/>
      <c r="B6" s="161"/>
      <c r="C6" s="162"/>
      <c r="D6" s="163">
        <v>13989</v>
      </c>
      <c r="E6" s="164"/>
      <c r="F6" s="165">
        <v>53316</v>
      </c>
      <c r="G6" s="166"/>
      <c r="H6" s="167"/>
    </row>
    <row r="7" spans="1:8" x14ac:dyDescent="0.15">
      <c r="A7" s="148" t="s">
        <v>557</v>
      </c>
      <c r="B7" s="153"/>
      <c r="C7" s="154"/>
      <c r="D7" s="155">
        <v>75399</v>
      </c>
      <c r="E7" s="156"/>
      <c r="F7" s="157">
        <v>94796</v>
      </c>
      <c r="G7" s="158"/>
      <c r="H7" s="159"/>
    </row>
    <row r="8" spans="1:8" x14ac:dyDescent="0.15">
      <c r="A8" s="160"/>
      <c r="B8" s="161"/>
      <c r="C8" s="162"/>
      <c r="D8" s="163">
        <v>37413</v>
      </c>
      <c r="E8" s="164"/>
      <c r="F8" s="165">
        <v>55781</v>
      </c>
      <c r="G8" s="166"/>
      <c r="H8" s="167"/>
    </row>
    <row r="9" spans="1:8" x14ac:dyDescent="0.15">
      <c r="A9" s="148" t="s">
        <v>558</v>
      </c>
      <c r="B9" s="153"/>
      <c r="C9" s="154"/>
      <c r="D9" s="155">
        <v>35113</v>
      </c>
      <c r="E9" s="156"/>
      <c r="F9" s="157">
        <v>85942</v>
      </c>
      <c r="G9" s="158"/>
      <c r="H9" s="159"/>
    </row>
    <row r="10" spans="1:8" x14ac:dyDescent="0.15">
      <c r="A10" s="160"/>
      <c r="B10" s="161"/>
      <c r="C10" s="162"/>
      <c r="D10" s="163">
        <v>16679</v>
      </c>
      <c r="E10" s="164"/>
      <c r="F10" s="165">
        <v>48630</v>
      </c>
      <c r="G10" s="166"/>
      <c r="H10" s="167"/>
    </row>
    <row r="11" spans="1:8" x14ac:dyDescent="0.15">
      <c r="A11" s="148" t="s">
        <v>559</v>
      </c>
      <c r="B11" s="153"/>
      <c r="C11" s="154"/>
      <c r="D11" s="155">
        <v>39923</v>
      </c>
      <c r="E11" s="156"/>
      <c r="F11" s="157">
        <v>95007</v>
      </c>
      <c r="G11" s="158"/>
      <c r="H11" s="159"/>
    </row>
    <row r="12" spans="1:8" x14ac:dyDescent="0.15">
      <c r="A12" s="160"/>
      <c r="B12" s="161"/>
      <c r="C12" s="168"/>
      <c r="D12" s="163">
        <v>26477</v>
      </c>
      <c r="E12" s="164"/>
      <c r="F12" s="165">
        <v>48509</v>
      </c>
      <c r="G12" s="166"/>
      <c r="H12" s="167"/>
    </row>
    <row r="13" spans="1:8" x14ac:dyDescent="0.15">
      <c r="A13" s="148"/>
      <c r="B13" s="153"/>
      <c r="C13" s="169"/>
      <c r="D13" s="170">
        <v>41469</v>
      </c>
      <c r="E13" s="171"/>
      <c r="F13" s="172">
        <v>95498</v>
      </c>
      <c r="G13" s="173"/>
      <c r="H13" s="159"/>
    </row>
    <row r="14" spans="1:8" x14ac:dyDescent="0.15">
      <c r="A14" s="160"/>
      <c r="B14" s="161"/>
      <c r="C14" s="162"/>
      <c r="D14" s="163">
        <v>21321</v>
      </c>
      <c r="E14" s="164"/>
      <c r="F14" s="165">
        <v>51311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8.9499999999999993</v>
      </c>
      <c r="C19" s="174">
        <f>ROUND(VALUE(SUBSTITUTE(実質収支比率等に係る経年分析!G$48,"▲","-")),2)</f>
        <v>9.0399999999999991</v>
      </c>
      <c r="D19" s="174">
        <f>ROUND(VALUE(SUBSTITUTE(実質収支比率等に係る経年分析!H$48,"▲","-")),2)</f>
        <v>6.2</v>
      </c>
      <c r="E19" s="174">
        <f>ROUND(VALUE(SUBSTITUTE(実質収支比率等に係る経年分析!I$48,"▲","-")),2)</f>
        <v>6.91</v>
      </c>
      <c r="F19" s="174">
        <f>ROUND(VALUE(SUBSTITUTE(実質収支比率等に係る経年分析!J$48,"▲","-")),2)</f>
        <v>7.58</v>
      </c>
    </row>
    <row r="20" spans="1:11" x14ac:dyDescent="0.15">
      <c r="A20" s="174" t="s">
        <v>59</v>
      </c>
      <c r="B20" s="174">
        <f>ROUND(VALUE(SUBSTITUTE(実質収支比率等に係る経年分析!F$47,"▲","-")),2)</f>
        <v>47.82</v>
      </c>
      <c r="C20" s="174">
        <f>ROUND(VALUE(SUBSTITUTE(実質収支比率等に係る経年分析!G$47,"▲","-")),2)</f>
        <v>48.39</v>
      </c>
      <c r="D20" s="174">
        <f>ROUND(VALUE(SUBSTITUTE(実質収支比率等に係る経年分析!H$47,"▲","-")),2)</f>
        <v>57.38</v>
      </c>
      <c r="E20" s="174">
        <f>ROUND(VALUE(SUBSTITUTE(実質収支比率等に係る経年分析!I$47,"▲","-")),2)</f>
        <v>61.71</v>
      </c>
      <c r="F20" s="174">
        <f>ROUND(VALUE(SUBSTITUTE(実質収支比率等に係る経年分析!J$47,"▲","-")),2)</f>
        <v>73.180000000000007</v>
      </c>
    </row>
    <row r="21" spans="1:11" x14ac:dyDescent="0.15">
      <c r="A21" s="174" t="s">
        <v>60</v>
      </c>
      <c r="B21" s="174">
        <f>IF(ISNUMBER(VALUE(SUBSTITUTE(実質収支比率等に係る経年分析!F$49,"▲","-"))),ROUND(VALUE(SUBSTITUTE(実質収支比率等に係る経年分析!F$49,"▲","-")),2),NA())</f>
        <v>-3.38</v>
      </c>
      <c r="C21" s="174">
        <f>IF(ISNUMBER(VALUE(SUBSTITUTE(実質収支比率等に係る経年分析!G$49,"▲","-"))),ROUND(VALUE(SUBSTITUTE(実質収支比率等に係る経年分析!G$49,"▲","-")),2),NA())</f>
        <v>-6.11</v>
      </c>
      <c r="D21" s="174">
        <f>IF(ISNUMBER(VALUE(SUBSTITUTE(実質収支比率等に係る経年分析!H$49,"▲","-"))),ROUND(VALUE(SUBSTITUTE(実質収支比率等に係る経年分析!H$49,"▲","-")),2),NA())</f>
        <v>2.63</v>
      </c>
      <c r="E21" s="174">
        <f>IF(ISNUMBER(VALUE(SUBSTITUTE(実質収支比率等に係る経年分析!I$49,"▲","-"))),ROUND(VALUE(SUBSTITUTE(実質収支比率等に係る経年分析!I$49,"▲","-")),2),NA())</f>
        <v>5.25</v>
      </c>
      <c r="F21" s="174">
        <f>IF(ISNUMBER(VALUE(SUBSTITUTE(実質収支比率等に係る経年分析!J$49,"▲","-"))),ROUND(VALUE(SUBSTITUTE(実質収支比率等に係る経年分析!J$49,"▲","-")),2),NA())</f>
        <v>6.76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階上町漁業集落排水事業特別会計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階上町公共下水道事業特別会計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階上町後期高齢者医療特別会計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0.16</v>
      </c>
    </row>
    <row r="34" spans="1:16" x14ac:dyDescent="0.15">
      <c r="A34" s="175" t="str">
        <f>IF(連結実質赤字比率に係る赤字・黒字の構成分析!C$36="",NA(),連結実質赤字比率に係る赤字・黒字の構成分析!C$36)</f>
        <v>階上町介護保険特別会計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1.07</v>
      </c>
    </row>
    <row r="35" spans="1:16" x14ac:dyDescent="0.15">
      <c r="A35" s="175" t="str">
        <f>IF(連結実質赤字比率に係る赤字・黒字の構成分析!C$35="",NA(),連結実質赤字比率に係る赤字・黒字の構成分析!C$35)</f>
        <v>階上町国民健康保険特別会計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8.9499999999999993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9.0399999999999991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7.57</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595</v>
      </c>
      <c r="E42" s="176"/>
      <c r="F42" s="176"/>
      <c r="G42" s="176">
        <f>'実質公債費比率（分子）の構造'!L$52</f>
        <v>559</v>
      </c>
      <c r="H42" s="176"/>
      <c r="I42" s="176"/>
      <c r="J42" s="176">
        <f>'実質公債費比率（分子）の構造'!M$52</f>
        <v>530</v>
      </c>
      <c r="K42" s="176"/>
      <c r="L42" s="176"/>
      <c r="M42" s="176">
        <f>'実質公債費比率（分子）の構造'!N$52</f>
        <v>498</v>
      </c>
      <c r="N42" s="176"/>
      <c r="O42" s="176"/>
      <c r="P42" s="176">
        <f>'実質公債費比率（分子）の構造'!O$52</f>
        <v>454</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38</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70</v>
      </c>
      <c r="B45" s="176">
        <f>'実質公債費比率（分子）の構造'!K$49</f>
        <v>37</v>
      </c>
      <c r="C45" s="176"/>
      <c r="D45" s="176"/>
      <c r="E45" s="176">
        <f>'実質公債費比率（分子）の構造'!L$49</f>
        <v>35</v>
      </c>
      <c r="F45" s="176"/>
      <c r="G45" s="176"/>
      <c r="H45" s="176">
        <f>'実質公債費比率（分子）の構造'!M$49</f>
        <v>23</v>
      </c>
      <c r="I45" s="176"/>
      <c r="J45" s="176"/>
      <c r="K45" s="176">
        <f>'実質公債費比率（分子）の構造'!N$49</f>
        <v>27</v>
      </c>
      <c r="L45" s="176"/>
      <c r="M45" s="176"/>
      <c r="N45" s="176">
        <f>'実質公債費比率（分子）の構造'!O$49</f>
        <v>29</v>
      </c>
      <c r="O45" s="176"/>
      <c r="P45" s="176"/>
    </row>
    <row r="46" spans="1:16" x14ac:dyDescent="0.15">
      <c r="A46" s="176" t="s">
        <v>71</v>
      </c>
      <c r="B46" s="176">
        <f>'実質公債費比率（分子）の構造'!K$48</f>
        <v>115</v>
      </c>
      <c r="C46" s="176"/>
      <c r="D46" s="176"/>
      <c r="E46" s="176">
        <f>'実質公債費比率（分子）の構造'!L$48</f>
        <v>114</v>
      </c>
      <c r="F46" s="176"/>
      <c r="G46" s="176"/>
      <c r="H46" s="176">
        <f>'実質公債費比率（分子）の構造'!M$48</f>
        <v>115</v>
      </c>
      <c r="I46" s="176"/>
      <c r="J46" s="176"/>
      <c r="K46" s="176">
        <f>'実質公債費比率（分子）の構造'!N$48</f>
        <v>120</v>
      </c>
      <c r="L46" s="176"/>
      <c r="M46" s="176"/>
      <c r="N46" s="176">
        <f>'実質公債費比率（分子）の構造'!O$48</f>
        <v>129</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762</v>
      </c>
      <c r="C49" s="176"/>
      <c r="D49" s="176"/>
      <c r="E49" s="176">
        <f>'実質公債費比率（分子）の構造'!L$45</f>
        <v>784</v>
      </c>
      <c r="F49" s="176"/>
      <c r="G49" s="176"/>
      <c r="H49" s="176">
        <f>'実質公債費比率（分子）の構造'!M$45</f>
        <v>761</v>
      </c>
      <c r="I49" s="176"/>
      <c r="J49" s="176"/>
      <c r="K49" s="176">
        <f>'実質公債費比率（分子）の構造'!N$45</f>
        <v>741</v>
      </c>
      <c r="L49" s="176"/>
      <c r="M49" s="176"/>
      <c r="N49" s="176">
        <f>'実質公債費比率（分子）の構造'!O$45</f>
        <v>676</v>
      </c>
      <c r="O49" s="176"/>
      <c r="P49" s="176"/>
    </row>
    <row r="50" spans="1:16" x14ac:dyDescent="0.15">
      <c r="A50" s="176" t="s">
        <v>75</v>
      </c>
      <c r="B50" s="176" t="e">
        <f>NA()</f>
        <v>#N/A</v>
      </c>
      <c r="C50" s="176">
        <f>IF(ISNUMBER('実質公債費比率（分子）の構造'!K$53),'実質公債費比率（分子）の構造'!K$53,NA())</f>
        <v>357</v>
      </c>
      <c r="D50" s="176" t="e">
        <f>NA()</f>
        <v>#N/A</v>
      </c>
      <c r="E50" s="176" t="e">
        <f>NA()</f>
        <v>#N/A</v>
      </c>
      <c r="F50" s="176">
        <f>IF(ISNUMBER('実質公債費比率（分子）の構造'!L$53),'実質公債費比率（分子）の構造'!L$53,NA())</f>
        <v>374</v>
      </c>
      <c r="G50" s="176" t="e">
        <f>NA()</f>
        <v>#N/A</v>
      </c>
      <c r="H50" s="176" t="e">
        <f>NA()</f>
        <v>#N/A</v>
      </c>
      <c r="I50" s="176">
        <f>IF(ISNUMBER('実質公債費比率（分子）の構造'!M$53),'実質公債費比率（分子）の構造'!M$53,NA())</f>
        <v>369</v>
      </c>
      <c r="J50" s="176" t="e">
        <f>NA()</f>
        <v>#N/A</v>
      </c>
      <c r="K50" s="176" t="e">
        <f>NA()</f>
        <v>#N/A</v>
      </c>
      <c r="L50" s="176">
        <f>IF(ISNUMBER('実質公債費比率（分子）の構造'!N$53),'実質公債費比率（分子）の構造'!N$53,NA())</f>
        <v>390</v>
      </c>
      <c r="M50" s="176" t="e">
        <f>NA()</f>
        <v>#N/A</v>
      </c>
      <c r="N50" s="176" t="e">
        <f>NA()</f>
        <v>#N/A</v>
      </c>
      <c r="O50" s="176">
        <f>IF(ISNUMBER('実質公債費比率（分子）の構造'!O$53),'実質公債費比率（分子）の構造'!O$53,NA())</f>
        <v>380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5131</v>
      </c>
      <c r="E56" s="175"/>
      <c r="F56" s="175"/>
      <c r="G56" s="175">
        <f>'将来負担比率（分子）の構造'!J$52</f>
        <v>4853</v>
      </c>
      <c r="H56" s="175"/>
      <c r="I56" s="175"/>
      <c r="J56" s="175">
        <f>'将来負担比率（分子）の構造'!K$52</f>
        <v>4664</v>
      </c>
      <c r="K56" s="175"/>
      <c r="L56" s="175"/>
      <c r="M56" s="175">
        <f>'将来負担比率（分子）の構造'!L$52</f>
        <v>4436</v>
      </c>
      <c r="N56" s="175"/>
      <c r="O56" s="175"/>
      <c r="P56" s="175">
        <f>'将来負担比率（分子）の構造'!M$52</f>
        <v>4236</v>
      </c>
    </row>
    <row r="57" spans="1:16" x14ac:dyDescent="0.15">
      <c r="A57" s="175" t="s">
        <v>44</v>
      </c>
      <c r="B57" s="175"/>
      <c r="C57" s="175"/>
      <c r="D57" s="175">
        <f>'将来負担比率（分子）の構造'!I$51</f>
        <v>53</v>
      </c>
      <c r="E57" s="175"/>
      <c r="F57" s="175"/>
      <c r="G57" s="175">
        <f>'将来負担比率（分子）の構造'!J$51</f>
        <v>36</v>
      </c>
      <c r="H57" s="175"/>
      <c r="I57" s="175"/>
      <c r="J57" s="175">
        <f>'将来負担比率（分子）の構造'!K$51</f>
        <v>25</v>
      </c>
      <c r="K57" s="175"/>
      <c r="L57" s="175"/>
      <c r="M57" s="175">
        <f>'将来負担比率（分子）の構造'!L$51</f>
        <v>23</v>
      </c>
      <c r="N57" s="175"/>
      <c r="O57" s="175"/>
      <c r="P57" s="175">
        <f>'将来負担比率（分子）の構造'!M$51</f>
        <v>20</v>
      </c>
    </row>
    <row r="58" spans="1:16" x14ac:dyDescent="0.15">
      <c r="A58" s="175" t="s">
        <v>43</v>
      </c>
      <c r="B58" s="175"/>
      <c r="C58" s="175"/>
      <c r="D58" s="175">
        <f>'将来負担比率（分子）の構造'!I$50</f>
        <v>2333</v>
      </c>
      <c r="E58" s="175"/>
      <c r="F58" s="175"/>
      <c r="G58" s="175">
        <f>'将来負担比率（分子）の構造'!J$50</f>
        <v>2438</v>
      </c>
      <c r="H58" s="175"/>
      <c r="I58" s="175"/>
      <c r="J58" s="175">
        <f>'将来負担比率（分子）の構造'!K$50</f>
        <v>2864</v>
      </c>
      <c r="K58" s="175"/>
      <c r="L58" s="175"/>
      <c r="M58" s="175">
        <f>'将来負担比率（分子）の構造'!L$50</f>
        <v>3451</v>
      </c>
      <c r="N58" s="175"/>
      <c r="O58" s="175"/>
      <c r="P58" s="175">
        <f>'将来負担比率（分子）の構造'!M$50</f>
        <v>3912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504</v>
      </c>
      <c r="C62" s="175"/>
      <c r="D62" s="175"/>
      <c r="E62" s="175">
        <f>'将来負担比率（分子）の構造'!J$45</f>
        <v>478</v>
      </c>
      <c r="F62" s="175"/>
      <c r="G62" s="175"/>
      <c r="H62" s="175">
        <f>'将来負担比率（分子）の構造'!K$45</f>
        <v>464</v>
      </c>
      <c r="I62" s="175"/>
      <c r="J62" s="175"/>
      <c r="K62" s="175">
        <f>'将来負担比率（分子）の構造'!L$45</f>
        <v>460</v>
      </c>
      <c r="L62" s="175"/>
      <c r="M62" s="175"/>
      <c r="N62" s="175">
        <f>'将来負担比率（分子）の構造'!M$45</f>
        <v>452</v>
      </c>
      <c r="O62" s="175"/>
      <c r="P62" s="175"/>
    </row>
    <row r="63" spans="1:16" x14ac:dyDescent="0.15">
      <c r="A63" s="175" t="s">
        <v>36</v>
      </c>
      <c r="B63" s="175">
        <f>'将来負担比率（分子）の構造'!I$44</f>
        <v>264</v>
      </c>
      <c r="C63" s="175"/>
      <c r="D63" s="175"/>
      <c r="E63" s="175">
        <f>'将来負担比率（分子）の構造'!J$44</f>
        <v>250</v>
      </c>
      <c r="F63" s="175"/>
      <c r="G63" s="175"/>
      <c r="H63" s="175">
        <f>'将来負担比率（分子）の構造'!K$44</f>
        <v>254</v>
      </c>
      <c r="I63" s="175"/>
      <c r="J63" s="175"/>
      <c r="K63" s="175">
        <f>'将来負担比率（分子）の構造'!L$44</f>
        <v>261</v>
      </c>
      <c r="L63" s="175"/>
      <c r="M63" s="175"/>
      <c r="N63" s="175">
        <f>'将来負担比率（分子）の構造'!M$44</f>
        <v>252</v>
      </c>
      <c r="O63" s="175"/>
      <c r="P63" s="175"/>
    </row>
    <row r="64" spans="1:16" x14ac:dyDescent="0.15">
      <c r="A64" s="175" t="s">
        <v>35</v>
      </c>
      <c r="B64" s="175">
        <f>'将来負担比率（分子）の構造'!I$43</f>
        <v>2024</v>
      </c>
      <c r="C64" s="175"/>
      <c r="D64" s="175"/>
      <c r="E64" s="175">
        <f>'将来負担比率（分子）の構造'!J$43</f>
        <v>2016</v>
      </c>
      <c r="F64" s="175"/>
      <c r="G64" s="175"/>
      <c r="H64" s="175">
        <f>'将来負担比率（分子）の構造'!K$43</f>
        <v>1966</v>
      </c>
      <c r="I64" s="175"/>
      <c r="J64" s="175"/>
      <c r="K64" s="175">
        <f>'将来負担比率（分子）の構造'!L$43</f>
        <v>1915</v>
      </c>
      <c r="L64" s="175"/>
      <c r="M64" s="175"/>
      <c r="N64" s="175">
        <f>'将来負担比率（分子）の構造'!M$43</f>
        <v>1907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6422</v>
      </c>
      <c r="C66" s="175"/>
      <c r="D66" s="175"/>
      <c r="E66" s="175">
        <f>'将来負担比率（分子）の構造'!J$41</f>
        <v>5951</v>
      </c>
      <c r="F66" s="175"/>
      <c r="G66" s="175"/>
      <c r="H66" s="175">
        <f>'将来負担比率（分子）の構造'!K$41</f>
        <v>5715</v>
      </c>
      <c r="I66" s="175"/>
      <c r="J66" s="175"/>
      <c r="K66" s="175">
        <f>'将来負担比率（分子）の構造'!L$41</f>
        <v>5366</v>
      </c>
      <c r="L66" s="175"/>
      <c r="M66" s="175"/>
      <c r="N66" s="175">
        <f>'将来負担比率（分子）の構造'!M$41</f>
        <v>4976</v>
      </c>
      <c r="O66" s="175"/>
      <c r="P66" s="175"/>
    </row>
    <row r="67" spans="1:16" x14ac:dyDescent="0.15">
      <c r="A67" s="175" t="s">
        <v>79</v>
      </c>
      <c r="B67" s="175" t="e">
        <f>NA()</f>
        <v>#N/A</v>
      </c>
      <c r="C67" s="175">
        <f>IF(ISNUMBER('将来負担比率（分子）の構造'!I$53), IF('将来負担比率（分子）の構造'!I$53 &lt; 0, 0, '将来負担比率（分子）の構造'!I$53), NA())</f>
        <v>1698</v>
      </c>
      <c r="D67" s="175" t="e">
        <f>NA()</f>
        <v>#N/A</v>
      </c>
      <c r="E67" s="175" t="e">
        <f>NA()</f>
        <v>#N/A</v>
      </c>
      <c r="F67" s="175">
        <f>IF(ISNUMBER('将来負担比率（分子）の構造'!J$53), IF('将来負担比率（分子）の構造'!J$53 &lt; 0, 0, '将来負担比率（分子）の構造'!J$53), NA())</f>
        <v>1368</v>
      </c>
      <c r="G67" s="175" t="e">
        <f>NA()</f>
        <v>#N/A</v>
      </c>
      <c r="H67" s="175" t="e">
        <f>NA()</f>
        <v>#N/A</v>
      </c>
      <c r="I67" s="175">
        <f>IF(ISNUMBER('将来負担比率（分子）の構造'!K$53), IF('将来負担比率（分子）の構造'!K$53 &lt; 0, 0, '将来負担比率（分子）の構造'!K$53), NA())</f>
        <v>846</v>
      </c>
      <c r="J67" s="175" t="e">
        <f>NA()</f>
        <v>#N/A</v>
      </c>
      <c r="K67" s="175" t="e">
        <f>NA()</f>
        <v>#N/A</v>
      </c>
      <c r="L67" s="175">
        <f>IF(ISNUMBER('将来負担比率（分子）の構造'!L$53), IF('将来負担比率（分子）の構造'!L$53 &lt; 0, 0, '将来負担比率（分子）の構造'!L$53), NA())</f>
        <v>92</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2206</v>
      </c>
      <c r="C72" s="179">
        <f>基金残高に係る経年分析!G55</f>
        <v>2527</v>
      </c>
      <c r="D72" s="179">
        <f>基金残高に係る経年分析!H55</f>
        <v>2927</v>
      </c>
    </row>
    <row r="73" spans="1:16" x14ac:dyDescent="0.15">
      <c r="A73" s="178" t="s">
        <v>82</v>
      </c>
      <c r="B73" s="179" t="str">
        <f>基金残高に係る経年分析!F56</f>
        <v>-</v>
      </c>
      <c r="C73" s="179">
        <f>基金残高に係る経年分析!G56</f>
        <v>200</v>
      </c>
      <c r="D73" s="179">
        <f>基金残高に係る経年分析!H56</f>
        <v>200</v>
      </c>
    </row>
    <row r="74" spans="1:16" x14ac:dyDescent="0.15">
      <c r="A74" s="178" t="s">
        <v>83</v>
      </c>
      <c r="B74" s="179">
        <f>基金残高に係る経年分析!F57</f>
        <v>237</v>
      </c>
      <c r="C74" s="179">
        <f>基金残高に係る経年分析!G57</f>
        <v>233</v>
      </c>
      <c r="D74" s="179">
        <f>基金残高に係る経年分析!H57</f>
        <v>247</v>
      </c>
    </row>
  </sheetData>
  <sheetProtection algorithmName="SHA-512" hashValue="Y/b7HhouDZVScApf2JmdZd/cvj7Y98mJWKp5kJovbjYmdsCBoIj7LydWYsHjCxbOgq+wrW/3bBJxyBuG0SeNRA==" saltValue="KmZei31MC0LjA0O7+47z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1142120</v>
      </c>
      <c r="S5" s="613"/>
      <c r="T5" s="613"/>
      <c r="U5" s="613"/>
      <c r="V5" s="613"/>
      <c r="W5" s="613"/>
      <c r="X5" s="613"/>
      <c r="Y5" s="614"/>
      <c r="Z5" s="615">
        <v>17.600000000000001</v>
      </c>
      <c r="AA5" s="615"/>
      <c r="AB5" s="615"/>
      <c r="AC5" s="615"/>
      <c r="AD5" s="616">
        <v>1142120</v>
      </c>
      <c r="AE5" s="616"/>
      <c r="AF5" s="616"/>
      <c r="AG5" s="616"/>
      <c r="AH5" s="616"/>
      <c r="AI5" s="616"/>
      <c r="AJ5" s="616"/>
      <c r="AK5" s="616"/>
      <c r="AL5" s="617">
        <v>28.7</v>
      </c>
      <c r="AM5" s="618"/>
      <c r="AN5" s="618"/>
      <c r="AO5" s="619"/>
      <c r="AP5" s="609" t="s">
        <v>236</v>
      </c>
      <c r="AQ5" s="610"/>
      <c r="AR5" s="610"/>
      <c r="AS5" s="610"/>
      <c r="AT5" s="610"/>
      <c r="AU5" s="610"/>
      <c r="AV5" s="610"/>
      <c r="AW5" s="610"/>
      <c r="AX5" s="610"/>
      <c r="AY5" s="610"/>
      <c r="AZ5" s="610"/>
      <c r="BA5" s="610"/>
      <c r="BB5" s="610"/>
      <c r="BC5" s="610"/>
      <c r="BD5" s="610"/>
      <c r="BE5" s="610"/>
      <c r="BF5" s="611"/>
      <c r="BG5" s="623">
        <v>1142120</v>
      </c>
      <c r="BH5" s="624"/>
      <c r="BI5" s="624"/>
      <c r="BJ5" s="624"/>
      <c r="BK5" s="624"/>
      <c r="BL5" s="624"/>
      <c r="BM5" s="624"/>
      <c r="BN5" s="625"/>
      <c r="BO5" s="626">
        <v>100</v>
      </c>
      <c r="BP5" s="626"/>
      <c r="BQ5" s="626"/>
      <c r="BR5" s="626"/>
      <c r="BS5" s="627" t="s">
        <v>237</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229</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15">
      <c r="B6" s="620" t="s">
        <v>241</v>
      </c>
      <c r="C6" s="621"/>
      <c r="D6" s="621"/>
      <c r="E6" s="621"/>
      <c r="F6" s="621"/>
      <c r="G6" s="621"/>
      <c r="H6" s="621"/>
      <c r="I6" s="621"/>
      <c r="J6" s="621"/>
      <c r="K6" s="621"/>
      <c r="L6" s="621"/>
      <c r="M6" s="621"/>
      <c r="N6" s="621"/>
      <c r="O6" s="621"/>
      <c r="P6" s="621"/>
      <c r="Q6" s="622"/>
      <c r="R6" s="623">
        <v>87336</v>
      </c>
      <c r="S6" s="624"/>
      <c r="T6" s="624"/>
      <c r="U6" s="624"/>
      <c r="V6" s="624"/>
      <c r="W6" s="624"/>
      <c r="X6" s="624"/>
      <c r="Y6" s="625"/>
      <c r="Z6" s="626">
        <v>1.3</v>
      </c>
      <c r="AA6" s="626"/>
      <c r="AB6" s="626"/>
      <c r="AC6" s="626"/>
      <c r="AD6" s="627">
        <v>87336</v>
      </c>
      <c r="AE6" s="627"/>
      <c r="AF6" s="627"/>
      <c r="AG6" s="627"/>
      <c r="AH6" s="627"/>
      <c r="AI6" s="627"/>
      <c r="AJ6" s="627"/>
      <c r="AK6" s="627"/>
      <c r="AL6" s="628">
        <v>2.2000000000000002</v>
      </c>
      <c r="AM6" s="629"/>
      <c r="AN6" s="629"/>
      <c r="AO6" s="630"/>
      <c r="AP6" s="620" t="s">
        <v>242</v>
      </c>
      <c r="AQ6" s="621"/>
      <c r="AR6" s="621"/>
      <c r="AS6" s="621"/>
      <c r="AT6" s="621"/>
      <c r="AU6" s="621"/>
      <c r="AV6" s="621"/>
      <c r="AW6" s="621"/>
      <c r="AX6" s="621"/>
      <c r="AY6" s="621"/>
      <c r="AZ6" s="621"/>
      <c r="BA6" s="621"/>
      <c r="BB6" s="621"/>
      <c r="BC6" s="621"/>
      <c r="BD6" s="621"/>
      <c r="BE6" s="621"/>
      <c r="BF6" s="622"/>
      <c r="BG6" s="623">
        <v>1142120</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84623</v>
      </c>
      <c r="CS6" s="624"/>
      <c r="CT6" s="624"/>
      <c r="CU6" s="624"/>
      <c r="CV6" s="624"/>
      <c r="CW6" s="624"/>
      <c r="CX6" s="624"/>
      <c r="CY6" s="625"/>
      <c r="CZ6" s="617">
        <v>1.4</v>
      </c>
      <c r="DA6" s="618"/>
      <c r="DB6" s="618"/>
      <c r="DC6" s="634"/>
      <c r="DD6" s="632" t="s">
        <v>244</v>
      </c>
      <c r="DE6" s="624"/>
      <c r="DF6" s="624"/>
      <c r="DG6" s="624"/>
      <c r="DH6" s="624"/>
      <c r="DI6" s="624"/>
      <c r="DJ6" s="624"/>
      <c r="DK6" s="624"/>
      <c r="DL6" s="624"/>
      <c r="DM6" s="624"/>
      <c r="DN6" s="624"/>
      <c r="DO6" s="624"/>
      <c r="DP6" s="625"/>
      <c r="DQ6" s="632">
        <v>84623</v>
      </c>
      <c r="DR6" s="624"/>
      <c r="DS6" s="624"/>
      <c r="DT6" s="624"/>
      <c r="DU6" s="624"/>
      <c r="DV6" s="624"/>
      <c r="DW6" s="624"/>
      <c r="DX6" s="624"/>
      <c r="DY6" s="624"/>
      <c r="DZ6" s="624"/>
      <c r="EA6" s="624"/>
      <c r="EB6" s="624"/>
      <c r="EC6" s="633"/>
    </row>
    <row r="7" spans="2:143" ht="11.25" customHeight="1" x14ac:dyDescent="0.15">
      <c r="B7" s="620" t="s">
        <v>245</v>
      </c>
      <c r="C7" s="621"/>
      <c r="D7" s="621"/>
      <c r="E7" s="621"/>
      <c r="F7" s="621"/>
      <c r="G7" s="621"/>
      <c r="H7" s="621"/>
      <c r="I7" s="621"/>
      <c r="J7" s="621"/>
      <c r="K7" s="621"/>
      <c r="L7" s="621"/>
      <c r="M7" s="621"/>
      <c r="N7" s="621"/>
      <c r="O7" s="621"/>
      <c r="P7" s="621"/>
      <c r="Q7" s="622"/>
      <c r="R7" s="623">
        <v>545</v>
      </c>
      <c r="S7" s="624"/>
      <c r="T7" s="624"/>
      <c r="U7" s="624"/>
      <c r="V7" s="624"/>
      <c r="W7" s="624"/>
      <c r="X7" s="624"/>
      <c r="Y7" s="625"/>
      <c r="Z7" s="626">
        <v>0</v>
      </c>
      <c r="AA7" s="626"/>
      <c r="AB7" s="626"/>
      <c r="AC7" s="626"/>
      <c r="AD7" s="627">
        <v>545</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514579</v>
      </c>
      <c r="BH7" s="624"/>
      <c r="BI7" s="624"/>
      <c r="BJ7" s="624"/>
      <c r="BK7" s="624"/>
      <c r="BL7" s="624"/>
      <c r="BM7" s="624"/>
      <c r="BN7" s="625"/>
      <c r="BO7" s="626">
        <v>45.1</v>
      </c>
      <c r="BP7" s="626"/>
      <c r="BQ7" s="626"/>
      <c r="BR7" s="626"/>
      <c r="BS7" s="627" t="s">
        <v>237</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1042928</v>
      </c>
      <c r="CS7" s="624"/>
      <c r="CT7" s="624"/>
      <c r="CU7" s="624"/>
      <c r="CV7" s="624"/>
      <c r="CW7" s="624"/>
      <c r="CX7" s="624"/>
      <c r="CY7" s="625"/>
      <c r="CZ7" s="626">
        <v>16.8</v>
      </c>
      <c r="DA7" s="626"/>
      <c r="DB7" s="626"/>
      <c r="DC7" s="626"/>
      <c r="DD7" s="632">
        <v>134629</v>
      </c>
      <c r="DE7" s="624"/>
      <c r="DF7" s="624"/>
      <c r="DG7" s="624"/>
      <c r="DH7" s="624"/>
      <c r="DI7" s="624"/>
      <c r="DJ7" s="624"/>
      <c r="DK7" s="624"/>
      <c r="DL7" s="624"/>
      <c r="DM7" s="624"/>
      <c r="DN7" s="624"/>
      <c r="DO7" s="624"/>
      <c r="DP7" s="625"/>
      <c r="DQ7" s="632">
        <v>845351</v>
      </c>
      <c r="DR7" s="624"/>
      <c r="DS7" s="624"/>
      <c r="DT7" s="624"/>
      <c r="DU7" s="624"/>
      <c r="DV7" s="624"/>
      <c r="DW7" s="624"/>
      <c r="DX7" s="624"/>
      <c r="DY7" s="624"/>
      <c r="DZ7" s="624"/>
      <c r="EA7" s="624"/>
      <c r="EB7" s="624"/>
      <c r="EC7" s="633"/>
    </row>
    <row r="8" spans="2:143" ht="11.25" customHeight="1" x14ac:dyDescent="0.15">
      <c r="B8" s="620" t="s">
        <v>248</v>
      </c>
      <c r="C8" s="621"/>
      <c r="D8" s="621"/>
      <c r="E8" s="621"/>
      <c r="F8" s="621"/>
      <c r="G8" s="621"/>
      <c r="H8" s="621"/>
      <c r="I8" s="621"/>
      <c r="J8" s="621"/>
      <c r="K8" s="621"/>
      <c r="L8" s="621"/>
      <c r="M8" s="621"/>
      <c r="N8" s="621"/>
      <c r="O8" s="621"/>
      <c r="P8" s="621"/>
      <c r="Q8" s="622"/>
      <c r="R8" s="623">
        <v>3075</v>
      </c>
      <c r="S8" s="624"/>
      <c r="T8" s="624"/>
      <c r="U8" s="624"/>
      <c r="V8" s="624"/>
      <c r="W8" s="624"/>
      <c r="X8" s="624"/>
      <c r="Y8" s="625"/>
      <c r="Z8" s="626">
        <v>0</v>
      </c>
      <c r="AA8" s="626"/>
      <c r="AB8" s="626"/>
      <c r="AC8" s="626"/>
      <c r="AD8" s="627">
        <v>3075</v>
      </c>
      <c r="AE8" s="627"/>
      <c r="AF8" s="627"/>
      <c r="AG8" s="627"/>
      <c r="AH8" s="627"/>
      <c r="AI8" s="627"/>
      <c r="AJ8" s="627"/>
      <c r="AK8" s="627"/>
      <c r="AL8" s="628">
        <v>0.1</v>
      </c>
      <c r="AM8" s="629"/>
      <c r="AN8" s="629"/>
      <c r="AO8" s="630"/>
      <c r="AP8" s="620" t="s">
        <v>249</v>
      </c>
      <c r="AQ8" s="621"/>
      <c r="AR8" s="621"/>
      <c r="AS8" s="621"/>
      <c r="AT8" s="621"/>
      <c r="AU8" s="621"/>
      <c r="AV8" s="621"/>
      <c r="AW8" s="621"/>
      <c r="AX8" s="621"/>
      <c r="AY8" s="621"/>
      <c r="AZ8" s="621"/>
      <c r="BA8" s="621"/>
      <c r="BB8" s="621"/>
      <c r="BC8" s="621"/>
      <c r="BD8" s="621"/>
      <c r="BE8" s="621"/>
      <c r="BF8" s="622"/>
      <c r="BG8" s="623">
        <v>22303</v>
      </c>
      <c r="BH8" s="624"/>
      <c r="BI8" s="624"/>
      <c r="BJ8" s="624"/>
      <c r="BK8" s="624"/>
      <c r="BL8" s="624"/>
      <c r="BM8" s="624"/>
      <c r="BN8" s="625"/>
      <c r="BO8" s="626">
        <v>2</v>
      </c>
      <c r="BP8" s="626"/>
      <c r="BQ8" s="626"/>
      <c r="BR8" s="626"/>
      <c r="BS8" s="627" t="s">
        <v>237</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1885534</v>
      </c>
      <c r="CS8" s="624"/>
      <c r="CT8" s="624"/>
      <c r="CU8" s="624"/>
      <c r="CV8" s="624"/>
      <c r="CW8" s="624"/>
      <c r="CX8" s="624"/>
      <c r="CY8" s="625"/>
      <c r="CZ8" s="626">
        <v>30.5</v>
      </c>
      <c r="DA8" s="626"/>
      <c r="DB8" s="626"/>
      <c r="DC8" s="626"/>
      <c r="DD8" s="632" t="s">
        <v>251</v>
      </c>
      <c r="DE8" s="624"/>
      <c r="DF8" s="624"/>
      <c r="DG8" s="624"/>
      <c r="DH8" s="624"/>
      <c r="DI8" s="624"/>
      <c r="DJ8" s="624"/>
      <c r="DK8" s="624"/>
      <c r="DL8" s="624"/>
      <c r="DM8" s="624"/>
      <c r="DN8" s="624"/>
      <c r="DO8" s="624"/>
      <c r="DP8" s="625"/>
      <c r="DQ8" s="632">
        <v>828159</v>
      </c>
      <c r="DR8" s="624"/>
      <c r="DS8" s="624"/>
      <c r="DT8" s="624"/>
      <c r="DU8" s="624"/>
      <c r="DV8" s="624"/>
      <c r="DW8" s="624"/>
      <c r="DX8" s="624"/>
      <c r="DY8" s="624"/>
      <c r="DZ8" s="624"/>
      <c r="EA8" s="624"/>
      <c r="EB8" s="624"/>
      <c r="EC8" s="633"/>
    </row>
    <row r="9" spans="2:143" ht="11.25" customHeight="1" x14ac:dyDescent="0.15">
      <c r="B9" s="620" t="s">
        <v>252</v>
      </c>
      <c r="C9" s="621"/>
      <c r="D9" s="621"/>
      <c r="E9" s="621"/>
      <c r="F9" s="621"/>
      <c r="G9" s="621"/>
      <c r="H9" s="621"/>
      <c r="I9" s="621"/>
      <c r="J9" s="621"/>
      <c r="K9" s="621"/>
      <c r="L9" s="621"/>
      <c r="M9" s="621"/>
      <c r="N9" s="621"/>
      <c r="O9" s="621"/>
      <c r="P9" s="621"/>
      <c r="Q9" s="622"/>
      <c r="R9" s="623">
        <v>2053</v>
      </c>
      <c r="S9" s="624"/>
      <c r="T9" s="624"/>
      <c r="U9" s="624"/>
      <c r="V9" s="624"/>
      <c r="W9" s="624"/>
      <c r="X9" s="624"/>
      <c r="Y9" s="625"/>
      <c r="Z9" s="626">
        <v>0</v>
      </c>
      <c r="AA9" s="626"/>
      <c r="AB9" s="626"/>
      <c r="AC9" s="626"/>
      <c r="AD9" s="627">
        <v>2053</v>
      </c>
      <c r="AE9" s="627"/>
      <c r="AF9" s="627"/>
      <c r="AG9" s="627"/>
      <c r="AH9" s="627"/>
      <c r="AI9" s="627"/>
      <c r="AJ9" s="627"/>
      <c r="AK9" s="627"/>
      <c r="AL9" s="628">
        <v>0.1</v>
      </c>
      <c r="AM9" s="629"/>
      <c r="AN9" s="629"/>
      <c r="AO9" s="630"/>
      <c r="AP9" s="620" t="s">
        <v>253</v>
      </c>
      <c r="AQ9" s="621"/>
      <c r="AR9" s="621"/>
      <c r="AS9" s="621"/>
      <c r="AT9" s="621"/>
      <c r="AU9" s="621"/>
      <c r="AV9" s="621"/>
      <c r="AW9" s="621"/>
      <c r="AX9" s="621"/>
      <c r="AY9" s="621"/>
      <c r="AZ9" s="621"/>
      <c r="BA9" s="621"/>
      <c r="BB9" s="621"/>
      <c r="BC9" s="621"/>
      <c r="BD9" s="621"/>
      <c r="BE9" s="621"/>
      <c r="BF9" s="622"/>
      <c r="BG9" s="623">
        <v>453564</v>
      </c>
      <c r="BH9" s="624"/>
      <c r="BI9" s="624"/>
      <c r="BJ9" s="624"/>
      <c r="BK9" s="624"/>
      <c r="BL9" s="624"/>
      <c r="BM9" s="624"/>
      <c r="BN9" s="625"/>
      <c r="BO9" s="626">
        <v>39.700000000000003</v>
      </c>
      <c r="BP9" s="626"/>
      <c r="BQ9" s="626"/>
      <c r="BR9" s="626"/>
      <c r="BS9" s="627" t="s">
        <v>237</v>
      </c>
      <c r="BT9" s="627"/>
      <c r="BU9" s="627"/>
      <c r="BV9" s="627"/>
      <c r="BW9" s="627"/>
      <c r="BX9" s="627"/>
      <c r="BY9" s="627"/>
      <c r="BZ9" s="627"/>
      <c r="CA9" s="627"/>
      <c r="CB9" s="631"/>
      <c r="CD9" s="620" t="s">
        <v>254</v>
      </c>
      <c r="CE9" s="621"/>
      <c r="CF9" s="621"/>
      <c r="CG9" s="621"/>
      <c r="CH9" s="621"/>
      <c r="CI9" s="621"/>
      <c r="CJ9" s="621"/>
      <c r="CK9" s="621"/>
      <c r="CL9" s="621"/>
      <c r="CM9" s="621"/>
      <c r="CN9" s="621"/>
      <c r="CO9" s="621"/>
      <c r="CP9" s="621"/>
      <c r="CQ9" s="622"/>
      <c r="CR9" s="623">
        <v>483152</v>
      </c>
      <c r="CS9" s="624"/>
      <c r="CT9" s="624"/>
      <c r="CU9" s="624"/>
      <c r="CV9" s="624"/>
      <c r="CW9" s="624"/>
      <c r="CX9" s="624"/>
      <c r="CY9" s="625"/>
      <c r="CZ9" s="626">
        <v>7.8</v>
      </c>
      <c r="DA9" s="626"/>
      <c r="DB9" s="626"/>
      <c r="DC9" s="626"/>
      <c r="DD9" s="632">
        <v>4493</v>
      </c>
      <c r="DE9" s="624"/>
      <c r="DF9" s="624"/>
      <c r="DG9" s="624"/>
      <c r="DH9" s="624"/>
      <c r="DI9" s="624"/>
      <c r="DJ9" s="624"/>
      <c r="DK9" s="624"/>
      <c r="DL9" s="624"/>
      <c r="DM9" s="624"/>
      <c r="DN9" s="624"/>
      <c r="DO9" s="624"/>
      <c r="DP9" s="625"/>
      <c r="DQ9" s="632">
        <v>360980</v>
      </c>
      <c r="DR9" s="624"/>
      <c r="DS9" s="624"/>
      <c r="DT9" s="624"/>
      <c r="DU9" s="624"/>
      <c r="DV9" s="624"/>
      <c r="DW9" s="624"/>
      <c r="DX9" s="624"/>
      <c r="DY9" s="624"/>
      <c r="DZ9" s="624"/>
      <c r="EA9" s="624"/>
      <c r="EB9" s="624"/>
      <c r="EC9" s="633"/>
    </row>
    <row r="10" spans="2:143" ht="11.25" customHeight="1" x14ac:dyDescent="0.15">
      <c r="B10" s="620" t="s">
        <v>255</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251</v>
      </c>
      <c r="AA10" s="626"/>
      <c r="AB10" s="626"/>
      <c r="AC10" s="626"/>
      <c r="AD10" s="627" t="s">
        <v>237</v>
      </c>
      <c r="AE10" s="627"/>
      <c r="AF10" s="627"/>
      <c r="AG10" s="627"/>
      <c r="AH10" s="627"/>
      <c r="AI10" s="627"/>
      <c r="AJ10" s="627"/>
      <c r="AK10" s="627"/>
      <c r="AL10" s="628" t="s">
        <v>237</v>
      </c>
      <c r="AM10" s="629"/>
      <c r="AN10" s="629"/>
      <c r="AO10" s="630"/>
      <c r="AP10" s="620" t="s">
        <v>256</v>
      </c>
      <c r="AQ10" s="621"/>
      <c r="AR10" s="621"/>
      <c r="AS10" s="621"/>
      <c r="AT10" s="621"/>
      <c r="AU10" s="621"/>
      <c r="AV10" s="621"/>
      <c r="AW10" s="621"/>
      <c r="AX10" s="621"/>
      <c r="AY10" s="621"/>
      <c r="AZ10" s="621"/>
      <c r="BA10" s="621"/>
      <c r="BB10" s="621"/>
      <c r="BC10" s="621"/>
      <c r="BD10" s="621"/>
      <c r="BE10" s="621"/>
      <c r="BF10" s="622"/>
      <c r="BG10" s="623">
        <v>21866</v>
      </c>
      <c r="BH10" s="624"/>
      <c r="BI10" s="624"/>
      <c r="BJ10" s="624"/>
      <c r="BK10" s="624"/>
      <c r="BL10" s="624"/>
      <c r="BM10" s="624"/>
      <c r="BN10" s="625"/>
      <c r="BO10" s="626">
        <v>1.9</v>
      </c>
      <c r="BP10" s="626"/>
      <c r="BQ10" s="626"/>
      <c r="BR10" s="626"/>
      <c r="BS10" s="627" t="s">
        <v>244</v>
      </c>
      <c r="BT10" s="627"/>
      <c r="BU10" s="627"/>
      <c r="BV10" s="627"/>
      <c r="BW10" s="627"/>
      <c r="BX10" s="627"/>
      <c r="BY10" s="627"/>
      <c r="BZ10" s="627"/>
      <c r="CA10" s="627"/>
      <c r="CB10" s="631"/>
      <c r="CD10" s="620" t="s">
        <v>257</v>
      </c>
      <c r="CE10" s="621"/>
      <c r="CF10" s="621"/>
      <c r="CG10" s="621"/>
      <c r="CH10" s="621"/>
      <c r="CI10" s="621"/>
      <c r="CJ10" s="621"/>
      <c r="CK10" s="621"/>
      <c r="CL10" s="621"/>
      <c r="CM10" s="621"/>
      <c r="CN10" s="621"/>
      <c r="CO10" s="621"/>
      <c r="CP10" s="621"/>
      <c r="CQ10" s="622"/>
      <c r="CR10" s="623" t="s">
        <v>251</v>
      </c>
      <c r="CS10" s="624"/>
      <c r="CT10" s="624"/>
      <c r="CU10" s="624"/>
      <c r="CV10" s="624"/>
      <c r="CW10" s="624"/>
      <c r="CX10" s="624"/>
      <c r="CY10" s="625"/>
      <c r="CZ10" s="626" t="s">
        <v>237</v>
      </c>
      <c r="DA10" s="626"/>
      <c r="DB10" s="626"/>
      <c r="DC10" s="626"/>
      <c r="DD10" s="632" t="s">
        <v>237</v>
      </c>
      <c r="DE10" s="624"/>
      <c r="DF10" s="624"/>
      <c r="DG10" s="624"/>
      <c r="DH10" s="624"/>
      <c r="DI10" s="624"/>
      <c r="DJ10" s="624"/>
      <c r="DK10" s="624"/>
      <c r="DL10" s="624"/>
      <c r="DM10" s="624"/>
      <c r="DN10" s="624"/>
      <c r="DO10" s="624"/>
      <c r="DP10" s="625"/>
      <c r="DQ10" s="632" t="s">
        <v>143</v>
      </c>
      <c r="DR10" s="624"/>
      <c r="DS10" s="624"/>
      <c r="DT10" s="624"/>
      <c r="DU10" s="624"/>
      <c r="DV10" s="624"/>
      <c r="DW10" s="624"/>
      <c r="DX10" s="624"/>
      <c r="DY10" s="624"/>
      <c r="DZ10" s="624"/>
      <c r="EA10" s="624"/>
      <c r="EB10" s="624"/>
      <c r="EC10" s="633"/>
    </row>
    <row r="11" spans="2:143" ht="11.25" customHeight="1" x14ac:dyDescent="0.15">
      <c r="B11" s="620" t="s">
        <v>258</v>
      </c>
      <c r="C11" s="621"/>
      <c r="D11" s="621"/>
      <c r="E11" s="621"/>
      <c r="F11" s="621"/>
      <c r="G11" s="621"/>
      <c r="H11" s="621"/>
      <c r="I11" s="621"/>
      <c r="J11" s="621"/>
      <c r="K11" s="621"/>
      <c r="L11" s="621"/>
      <c r="M11" s="621"/>
      <c r="N11" s="621"/>
      <c r="O11" s="621"/>
      <c r="P11" s="621"/>
      <c r="Q11" s="622"/>
      <c r="R11" s="623">
        <v>308996</v>
      </c>
      <c r="S11" s="624"/>
      <c r="T11" s="624"/>
      <c r="U11" s="624"/>
      <c r="V11" s="624"/>
      <c r="W11" s="624"/>
      <c r="X11" s="624"/>
      <c r="Y11" s="625"/>
      <c r="Z11" s="628">
        <v>4.8</v>
      </c>
      <c r="AA11" s="629"/>
      <c r="AB11" s="629"/>
      <c r="AC11" s="635"/>
      <c r="AD11" s="632">
        <v>308996</v>
      </c>
      <c r="AE11" s="624"/>
      <c r="AF11" s="624"/>
      <c r="AG11" s="624"/>
      <c r="AH11" s="624"/>
      <c r="AI11" s="624"/>
      <c r="AJ11" s="624"/>
      <c r="AK11" s="625"/>
      <c r="AL11" s="628">
        <v>7.8</v>
      </c>
      <c r="AM11" s="629"/>
      <c r="AN11" s="629"/>
      <c r="AO11" s="630"/>
      <c r="AP11" s="620" t="s">
        <v>259</v>
      </c>
      <c r="AQ11" s="621"/>
      <c r="AR11" s="621"/>
      <c r="AS11" s="621"/>
      <c r="AT11" s="621"/>
      <c r="AU11" s="621"/>
      <c r="AV11" s="621"/>
      <c r="AW11" s="621"/>
      <c r="AX11" s="621"/>
      <c r="AY11" s="621"/>
      <c r="AZ11" s="621"/>
      <c r="BA11" s="621"/>
      <c r="BB11" s="621"/>
      <c r="BC11" s="621"/>
      <c r="BD11" s="621"/>
      <c r="BE11" s="621"/>
      <c r="BF11" s="622"/>
      <c r="BG11" s="623">
        <v>16846</v>
      </c>
      <c r="BH11" s="624"/>
      <c r="BI11" s="624"/>
      <c r="BJ11" s="624"/>
      <c r="BK11" s="624"/>
      <c r="BL11" s="624"/>
      <c r="BM11" s="624"/>
      <c r="BN11" s="625"/>
      <c r="BO11" s="626">
        <v>1.5</v>
      </c>
      <c r="BP11" s="626"/>
      <c r="BQ11" s="626"/>
      <c r="BR11" s="626"/>
      <c r="BS11" s="627" t="s">
        <v>251</v>
      </c>
      <c r="BT11" s="627"/>
      <c r="BU11" s="627"/>
      <c r="BV11" s="627"/>
      <c r="BW11" s="627"/>
      <c r="BX11" s="627"/>
      <c r="BY11" s="627"/>
      <c r="BZ11" s="627"/>
      <c r="CA11" s="627"/>
      <c r="CB11" s="631"/>
      <c r="CD11" s="620" t="s">
        <v>260</v>
      </c>
      <c r="CE11" s="621"/>
      <c r="CF11" s="621"/>
      <c r="CG11" s="621"/>
      <c r="CH11" s="621"/>
      <c r="CI11" s="621"/>
      <c r="CJ11" s="621"/>
      <c r="CK11" s="621"/>
      <c r="CL11" s="621"/>
      <c r="CM11" s="621"/>
      <c r="CN11" s="621"/>
      <c r="CO11" s="621"/>
      <c r="CP11" s="621"/>
      <c r="CQ11" s="622"/>
      <c r="CR11" s="623">
        <v>231237</v>
      </c>
      <c r="CS11" s="624"/>
      <c r="CT11" s="624"/>
      <c r="CU11" s="624"/>
      <c r="CV11" s="624"/>
      <c r="CW11" s="624"/>
      <c r="CX11" s="624"/>
      <c r="CY11" s="625"/>
      <c r="CZ11" s="626">
        <v>3.7</v>
      </c>
      <c r="DA11" s="626"/>
      <c r="DB11" s="626"/>
      <c r="DC11" s="626"/>
      <c r="DD11" s="632">
        <v>28529</v>
      </c>
      <c r="DE11" s="624"/>
      <c r="DF11" s="624"/>
      <c r="DG11" s="624"/>
      <c r="DH11" s="624"/>
      <c r="DI11" s="624"/>
      <c r="DJ11" s="624"/>
      <c r="DK11" s="624"/>
      <c r="DL11" s="624"/>
      <c r="DM11" s="624"/>
      <c r="DN11" s="624"/>
      <c r="DO11" s="624"/>
      <c r="DP11" s="625"/>
      <c r="DQ11" s="632">
        <v>184837</v>
      </c>
      <c r="DR11" s="624"/>
      <c r="DS11" s="624"/>
      <c r="DT11" s="624"/>
      <c r="DU11" s="624"/>
      <c r="DV11" s="624"/>
      <c r="DW11" s="624"/>
      <c r="DX11" s="624"/>
      <c r="DY11" s="624"/>
      <c r="DZ11" s="624"/>
      <c r="EA11" s="624"/>
      <c r="EB11" s="624"/>
      <c r="EC11" s="633"/>
    </row>
    <row r="12" spans="2:143" ht="11.25" customHeight="1" x14ac:dyDescent="0.15">
      <c r="B12" s="620" t="s">
        <v>261</v>
      </c>
      <c r="C12" s="621"/>
      <c r="D12" s="621"/>
      <c r="E12" s="621"/>
      <c r="F12" s="621"/>
      <c r="G12" s="621"/>
      <c r="H12" s="621"/>
      <c r="I12" s="621"/>
      <c r="J12" s="621"/>
      <c r="K12" s="621"/>
      <c r="L12" s="621"/>
      <c r="M12" s="621"/>
      <c r="N12" s="621"/>
      <c r="O12" s="621"/>
      <c r="P12" s="621"/>
      <c r="Q12" s="622"/>
      <c r="R12" s="623">
        <v>12431</v>
      </c>
      <c r="S12" s="624"/>
      <c r="T12" s="624"/>
      <c r="U12" s="624"/>
      <c r="V12" s="624"/>
      <c r="W12" s="624"/>
      <c r="X12" s="624"/>
      <c r="Y12" s="625"/>
      <c r="Z12" s="626">
        <v>0.2</v>
      </c>
      <c r="AA12" s="626"/>
      <c r="AB12" s="626"/>
      <c r="AC12" s="626"/>
      <c r="AD12" s="627">
        <v>12431</v>
      </c>
      <c r="AE12" s="627"/>
      <c r="AF12" s="627"/>
      <c r="AG12" s="627"/>
      <c r="AH12" s="627"/>
      <c r="AI12" s="627"/>
      <c r="AJ12" s="627"/>
      <c r="AK12" s="627"/>
      <c r="AL12" s="628">
        <v>0.3</v>
      </c>
      <c r="AM12" s="629"/>
      <c r="AN12" s="629"/>
      <c r="AO12" s="630"/>
      <c r="AP12" s="620" t="s">
        <v>262</v>
      </c>
      <c r="AQ12" s="621"/>
      <c r="AR12" s="621"/>
      <c r="AS12" s="621"/>
      <c r="AT12" s="621"/>
      <c r="AU12" s="621"/>
      <c r="AV12" s="621"/>
      <c r="AW12" s="621"/>
      <c r="AX12" s="621"/>
      <c r="AY12" s="621"/>
      <c r="AZ12" s="621"/>
      <c r="BA12" s="621"/>
      <c r="BB12" s="621"/>
      <c r="BC12" s="621"/>
      <c r="BD12" s="621"/>
      <c r="BE12" s="621"/>
      <c r="BF12" s="622"/>
      <c r="BG12" s="623">
        <v>477556</v>
      </c>
      <c r="BH12" s="624"/>
      <c r="BI12" s="624"/>
      <c r="BJ12" s="624"/>
      <c r="BK12" s="624"/>
      <c r="BL12" s="624"/>
      <c r="BM12" s="624"/>
      <c r="BN12" s="625"/>
      <c r="BO12" s="626">
        <v>41.8</v>
      </c>
      <c r="BP12" s="626"/>
      <c r="BQ12" s="626"/>
      <c r="BR12" s="626"/>
      <c r="BS12" s="627" t="s">
        <v>237</v>
      </c>
      <c r="BT12" s="627"/>
      <c r="BU12" s="627"/>
      <c r="BV12" s="627"/>
      <c r="BW12" s="627"/>
      <c r="BX12" s="627"/>
      <c r="BY12" s="627"/>
      <c r="BZ12" s="627"/>
      <c r="CA12" s="627"/>
      <c r="CB12" s="631"/>
      <c r="CD12" s="620" t="s">
        <v>263</v>
      </c>
      <c r="CE12" s="621"/>
      <c r="CF12" s="621"/>
      <c r="CG12" s="621"/>
      <c r="CH12" s="621"/>
      <c r="CI12" s="621"/>
      <c r="CJ12" s="621"/>
      <c r="CK12" s="621"/>
      <c r="CL12" s="621"/>
      <c r="CM12" s="621"/>
      <c r="CN12" s="621"/>
      <c r="CO12" s="621"/>
      <c r="CP12" s="621"/>
      <c r="CQ12" s="622"/>
      <c r="CR12" s="623">
        <v>230453</v>
      </c>
      <c r="CS12" s="624"/>
      <c r="CT12" s="624"/>
      <c r="CU12" s="624"/>
      <c r="CV12" s="624"/>
      <c r="CW12" s="624"/>
      <c r="CX12" s="624"/>
      <c r="CY12" s="625"/>
      <c r="CZ12" s="626">
        <v>3.7</v>
      </c>
      <c r="DA12" s="626"/>
      <c r="DB12" s="626"/>
      <c r="DC12" s="626"/>
      <c r="DD12" s="632">
        <v>34771</v>
      </c>
      <c r="DE12" s="624"/>
      <c r="DF12" s="624"/>
      <c r="DG12" s="624"/>
      <c r="DH12" s="624"/>
      <c r="DI12" s="624"/>
      <c r="DJ12" s="624"/>
      <c r="DK12" s="624"/>
      <c r="DL12" s="624"/>
      <c r="DM12" s="624"/>
      <c r="DN12" s="624"/>
      <c r="DO12" s="624"/>
      <c r="DP12" s="625"/>
      <c r="DQ12" s="632">
        <v>202355</v>
      </c>
      <c r="DR12" s="624"/>
      <c r="DS12" s="624"/>
      <c r="DT12" s="624"/>
      <c r="DU12" s="624"/>
      <c r="DV12" s="624"/>
      <c r="DW12" s="624"/>
      <c r="DX12" s="624"/>
      <c r="DY12" s="624"/>
      <c r="DZ12" s="624"/>
      <c r="EA12" s="624"/>
      <c r="EB12" s="624"/>
      <c r="EC12" s="633"/>
    </row>
    <row r="13" spans="2:143" ht="11.25" customHeight="1" x14ac:dyDescent="0.15">
      <c r="B13" s="620" t="s">
        <v>264</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265</v>
      </c>
      <c r="AQ13" s="621"/>
      <c r="AR13" s="621"/>
      <c r="AS13" s="621"/>
      <c r="AT13" s="621"/>
      <c r="AU13" s="621"/>
      <c r="AV13" s="621"/>
      <c r="AW13" s="621"/>
      <c r="AX13" s="621"/>
      <c r="AY13" s="621"/>
      <c r="AZ13" s="621"/>
      <c r="BA13" s="621"/>
      <c r="BB13" s="621"/>
      <c r="BC13" s="621"/>
      <c r="BD13" s="621"/>
      <c r="BE13" s="621"/>
      <c r="BF13" s="622"/>
      <c r="BG13" s="623">
        <v>477513</v>
      </c>
      <c r="BH13" s="624"/>
      <c r="BI13" s="624"/>
      <c r="BJ13" s="624"/>
      <c r="BK13" s="624"/>
      <c r="BL13" s="624"/>
      <c r="BM13" s="624"/>
      <c r="BN13" s="625"/>
      <c r="BO13" s="626">
        <v>41.8</v>
      </c>
      <c r="BP13" s="626"/>
      <c r="BQ13" s="626"/>
      <c r="BR13" s="626"/>
      <c r="BS13" s="627" t="s">
        <v>251</v>
      </c>
      <c r="BT13" s="627"/>
      <c r="BU13" s="627"/>
      <c r="BV13" s="627"/>
      <c r="BW13" s="627"/>
      <c r="BX13" s="627"/>
      <c r="BY13" s="627"/>
      <c r="BZ13" s="627"/>
      <c r="CA13" s="627"/>
      <c r="CB13" s="631"/>
      <c r="CD13" s="620" t="s">
        <v>266</v>
      </c>
      <c r="CE13" s="621"/>
      <c r="CF13" s="621"/>
      <c r="CG13" s="621"/>
      <c r="CH13" s="621"/>
      <c r="CI13" s="621"/>
      <c r="CJ13" s="621"/>
      <c r="CK13" s="621"/>
      <c r="CL13" s="621"/>
      <c r="CM13" s="621"/>
      <c r="CN13" s="621"/>
      <c r="CO13" s="621"/>
      <c r="CP13" s="621"/>
      <c r="CQ13" s="622"/>
      <c r="CR13" s="623">
        <v>604032</v>
      </c>
      <c r="CS13" s="624"/>
      <c r="CT13" s="624"/>
      <c r="CU13" s="624"/>
      <c r="CV13" s="624"/>
      <c r="CW13" s="624"/>
      <c r="CX13" s="624"/>
      <c r="CY13" s="625"/>
      <c r="CZ13" s="626">
        <v>9.8000000000000007</v>
      </c>
      <c r="DA13" s="626"/>
      <c r="DB13" s="626"/>
      <c r="DC13" s="626"/>
      <c r="DD13" s="632">
        <v>205814</v>
      </c>
      <c r="DE13" s="624"/>
      <c r="DF13" s="624"/>
      <c r="DG13" s="624"/>
      <c r="DH13" s="624"/>
      <c r="DI13" s="624"/>
      <c r="DJ13" s="624"/>
      <c r="DK13" s="624"/>
      <c r="DL13" s="624"/>
      <c r="DM13" s="624"/>
      <c r="DN13" s="624"/>
      <c r="DO13" s="624"/>
      <c r="DP13" s="625"/>
      <c r="DQ13" s="632">
        <v>474441</v>
      </c>
      <c r="DR13" s="624"/>
      <c r="DS13" s="624"/>
      <c r="DT13" s="624"/>
      <c r="DU13" s="624"/>
      <c r="DV13" s="624"/>
      <c r="DW13" s="624"/>
      <c r="DX13" s="624"/>
      <c r="DY13" s="624"/>
      <c r="DZ13" s="624"/>
      <c r="EA13" s="624"/>
      <c r="EB13" s="624"/>
      <c r="EC13" s="633"/>
    </row>
    <row r="14" spans="2:143" ht="11.25" customHeight="1" x14ac:dyDescent="0.15">
      <c r="B14" s="620" t="s">
        <v>267</v>
      </c>
      <c r="C14" s="621"/>
      <c r="D14" s="621"/>
      <c r="E14" s="621"/>
      <c r="F14" s="621"/>
      <c r="G14" s="621"/>
      <c r="H14" s="621"/>
      <c r="I14" s="621"/>
      <c r="J14" s="621"/>
      <c r="K14" s="621"/>
      <c r="L14" s="621"/>
      <c r="M14" s="621"/>
      <c r="N14" s="621"/>
      <c r="O14" s="621"/>
      <c r="P14" s="621"/>
      <c r="Q14" s="622"/>
      <c r="R14" s="623">
        <v>362</v>
      </c>
      <c r="S14" s="624"/>
      <c r="T14" s="624"/>
      <c r="U14" s="624"/>
      <c r="V14" s="624"/>
      <c r="W14" s="624"/>
      <c r="X14" s="624"/>
      <c r="Y14" s="625"/>
      <c r="Z14" s="626">
        <v>0</v>
      </c>
      <c r="AA14" s="626"/>
      <c r="AB14" s="626"/>
      <c r="AC14" s="626"/>
      <c r="AD14" s="627">
        <v>362</v>
      </c>
      <c r="AE14" s="627"/>
      <c r="AF14" s="627"/>
      <c r="AG14" s="627"/>
      <c r="AH14" s="627"/>
      <c r="AI14" s="627"/>
      <c r="AJ14" s="627"/>
      <c r="AK14" s="627"/>
      <c r="AL14" s="628">
        <v>0</v>
      </c>
      <c r="AM14" s="629"/>
      <c r="AN14" s="629"/>
      <c r="AO14" s="630"/>
      <c r="AP14" s="620" t="s">
        <v>268</v>
      </c>
      <c r="AQ14" s="621"/>
      <c r="AR14" s="621"/>
      <c r="AS14" s="621"/>
      <c r="AT14" s="621"/>
      <c r="AU14" s="621"/>
      <c r="AV14" s="621"/>
      <c r="AW14" s="621"/>
      <c r="AX14" s="621"/>
      <c r="AY14" s="621"/>
      <c r="AZ14" s="621"/>
      <c r="BA14" s="621"/>
      <c r="BB14" s="621"/>
      <c r="BC14" s="621"/>
      <c r="BD14" s="621"/>
      <c r="BE14" s="621"/>
      <c r="BF14" s="622"/>
      <c r="BG14" s="623">
        <v>47929</v>
      </c>
      <c r="BH14" s="624"/>
      <c r="BI14" s="624"/>
      <c r="BJ14" s="624"/>
      <c r="BK14" s="624"/>
      <c r="BL14" s="624"/>
      <c r="BM14" s="624"/>
      <c r="BN14" s="625"/>
      <c r="BO14" s="626">
        <v>4.2</v>
      </c>
      <c r="BP14" s="626"/>
      <c r="BQ14" s="626"/>
      <c r="BR14" s="626"/>
      <c r="BS14" s="627" t="s">
        <v>143</v>
      </c>
      <c r="BT14" s="627"/>
      <c r="BU14" s="627"/>
      <c r="BV14" s="627"/>
      <c r="BW14" s="627"/>
      <c r="BX14" s="627"/>
      <c r="BY14" s="627"/>
      <c r="BZ14" s="627"/>
      <c r="CA14" s="627"/>
      <c r="CB14" s="631"/>
      <c r="CD14" s="620" t="s">
        <v>269</v>
      </c>
      <c r="CE14" s="621"/>
      <c r="CF14" s="621"/>
      <c r="CG14" s="621"/>
      <c r="CH14" s="621"/>
      <c r="CI14" s="621"/>
      <c r="CJ14" s="621"/>
      <c r="CK14" s="621"/>
      <c r="CL14" s="621"/>
      <c r="CM14" s="621"/>
      <c r="CN14" s="621"/>
      <c r="CO14" s="621"/>
      <c r="CP14" s="621"/>
      <c r="CQ14" s="622"/>
      <c r="CR14" s="623">
        <v>244857</v>
      </c>
      <c r="CS14" s="624"/>
      <c r="CT14" s="624"/>
      <c r="CU14" s="624"/>
      <c r="CV14" s="624"/>
      <c r="CW14" s="624"/>
      <c r="CX14" s="624"/>
      <c r="CY14" s="625"/>
      <c r="CZ14" s="626">
        <v>4</v>
      </c>
      <c r="DA14" s="626"/>
      <c r="DB14" s="626"/>
      <c r="DC14" s="626"/>
      <c r="DD14" s="632">
        <v>902</v>
      </c>
      <c r="DE14" s="624"/>
      <c r="DF14" s="624"/>
      <c r="DG14" s="624"/>
      <c r="DH14" s="624"/>
      <c r="DI14" s="624"/>
      <c r="DJ14" s="624"/>
      <c r="DK14" s="624"/>
      <c r="DL14" s="624"/>
      <c r="DM14" s="624"/>
      <c r="DN14" s="624"/>
      <c r="DO14" s="624"/>
      <c r="DP14" s="625"/>
      <c r="DQ14" s="632">
        <v>244117</v>
      </c>
      <c r="DR14" s="624"/>
      <c r="DS14" s="624"/>
      <c r="DT14" s="624"/>
      <c r="DU14" s="624"/>
      <c r="DV14" s="624"/>
      <c r="DW14" s="624"/>
      <c r="DX14" s="624"/>
      <c r="DY14" s="624"/>
      <c r="DZ14" s="624"/>
      <c r="EA14" s="624"/>
      <c r="EB14" s="624"/>
      <c r="EC14" s="633"/>
    </row>
    <row r="15" spans="2:143" ht="11.25" customHeight="1" x14ac:dyDescent="0.15">
      <c r="B15" s="620" t="s">
        <v>270</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244</v>
      </c>
      <c r="AA15" s="626"/>
      <c r="AB15" s="626"/>
      <c r="AC15" s="626"/>
      <c r="AD15" s="627" t="s">
        <v>244</v>
      </c>
      <c r="AE15" s="627"/>
      <c r="AF15" s="627"/>
      <c r="AG15" s="627"/>
      <c r="AH15" s="627"/>
      <c r="AI15" s="627"/>
      <c r="AJ15" s="627"/>
      <c r="AK15" s="627"/>
      <c r="AL15" s="628" t="s">
        <v>237</v>
      </c>
      <c r="AM15" s="629"/>
      <c r="AN15" s="629"/>
      <c r="AO15" s="630"/>
      <c r="AP15" s="620" t="s">
        <v>271</v>
      </c>
      <c r="AQ15" s="621"/>
      <c r="AR15" s="621"/>
      <c r="AS15" s="621"/>
      <c r="AT15" s="621"/>
      <c r="AU15" s="621"/>
      <c r="AV15" s="621"/>
      <c r="AW15" s="621"/>
      <c r="AX15" s="621"/>
      <c r="AY15" s="621"/>
      <c r="AZ15" s="621"/>
      <c r="BA15" s="621"/>
      <c r="BB15" s="621"/>
      <c r="BC15" s="621"/>
      <c r="BD15" s="621"/>
      <c r="BE15" s="621"/>
      <c r="BF15" s="622"/>
      <c r="BG15" s="623">
        <v>97951</v>
      </c>
      <c r="BH15" s="624"/>
      <c r="BI15" s="624"/>
      <c r="BJ15" s="624"/>
      <c r="BK15" s="624"/>
      <c r="BL15" s="624"/>
      <c r="BM15" s="624"/>
      <c r="BN15" s="625"/>
      <c r="BO15" s="626">
        <v>8.6</v>
      </c>
      <c r="BP15" s="626"/>
      <c r="BQ15" s="626"/>
      <c r="BR15" s="626"/>
      <c r="BS15" s="627" t="s">
        <v>244</v>
      </c>
      <c r="BT15" s="627"/>
      <c r="BU15" s="627"/>
      <c r="BV15" s="627"/>
      <c r="BW15" s="627"/>
      <c r="BX15" s="627"/>
      <c r="BY15" s="627"/>
      <c r="BZ15" s="627"/>
      <c r="CA15" s="627"/>
      <c r="CB15" s="631"/>
      <c r="CD15" s="620" t="s">
        <v>272</v>
      </c>
      <c r="CE15" s="621"/>
      <c r="CF15" s="621"/>
      <c r="CG15" s="621"/>
      <c r="CH15" s="621"/>
      <c r="CI15" s="621"/>
      <c r="CJ15" s="621"/>
      <c r="CK15" s="621"/>
      <c r="CL15" s="621"/>
      <c r="CM15" s="621"/>
      <c r="CN15" s="621"/>
      <c r="CO15" s="621"/>
      <c r="CP15" s="621"/>
      <c r="CQ15" s="622"/>
      <c r="CR15" s="623">
        <v>708389</v>
      </c>
      <c r="CS15" s="624"/>
      <c r="CT15" s="624"/>
      <c r="CU15" s="624"/>
      <c r="CV15" s="624"/>
      <c r="CW15" s="624"/>
      <c r="CX15" s="624"/>
      <c r="CY15" s="625"/>
      <c r="CZ15" s="626">
        <v>11.4</v>
      </c>
      <c r="DA15" s="626"/>
      <c r="DB15" s="626"/>
      <c r="DC15" s="626"/>
      <c r="DD15" s="632">
        <v>106231</v>
      </c>
      <c r="DE15" s="624"/>
      <c r="DF15" s="624"/>
      <c r="DG15" s="624"/>
      <c r="DH15" s="624"/>
      <c r="DI15" s="624"/>
      <c r="DJ15" s="624"/>
      <c r="DK15" s="624"/>
      <c r="DL15" s="624"/>
      <c r="DM15" s="624"/>
      <c r="DN15" s="624"/>
      <c r="DO15" s="624"/>
      <c r="DP15" s="625"/>
      <c r="DQ15" s="632">
        <v>603626</v>
      </c>
      <c r="DR15" s="624"/>
      <c r="DS15" s="624"/>
      <c r="DT15" s="624"/>
      <c r="DU15" s="624"/>
      <c r="DV15" s="624"/>
      <c r="DW15" s="624"/>
      <c r="DX15" s="624"/>
      <c r="DY15" s="624"/>
      <c r="DZ15" s="624"/>
      <c r="EA15" s="624"/>
      <c r="EB15" s="624"/>
      <c r="EC15" s="633"/>
    </row>
    <row r="16" spans="2:143" ht="11.25" customHeight="1" x14ac:dyDescent="0.15">
      <c r="B16" s="620" t="s">
        <v>273</v>
      </c>
      <c r="C16" s="621"/>
      <c r="D16" s="621"/>
      <c r="E16" s="621"/>
      <c r="F16" s="621"/>
      <c r="G16" s="621"/>
      <c r="H16" s="621"/>
      <c r="I16" s="621"/>
      <c r="J16" s="621"/>
      <c r="K16" s="621"/>
      <c r="L16" s="621"/>
      <c r="M16" s="621"/>
      <c r="N16" s="621"/>
      <c r="O16" s="621"/>
      <c r="P16" s="621"/>
      <c r="Q16" s="622"/>
      <c r="R16" s="623">
        <v>6360</v>
      </c>
      <c r="S16" s="624"/>
      <c r="T16" s="624"/>
      <c r="U16" s="624"/>
      <c r="V16" s="624"/>
      <c r="W16" s="624"/>
      <c r="X16" s="624"/>
      <c r="Y16" s="625"/>
      <c r="Z16" s="626">
        <v>0.1</v>
      </c>
      <c r="AA16" s="626"/>
      <c r="AB16" s="626"/>
      <c r="AC16" s="626"/>
      <c r="AD16" s="627">
        <v>6360</v>
      </c>
      <c r="AE16" s="627"/>
      <c r="AF16" s="627"/>
      <c r="AG16" s="627"/>
      <c r="AH16" s="627"/>
      <c r="AI16" s="627"/>
      <c r="AJ16" s="627"/>
      <c r="AK16" s="627"/>
      <c r="AL16" s="628">
        <v>0.2</v>
      </c>
      <c r="AM16" s="629"/>
      <c r="AN16" s="629"/>
      <c r="AO16" s="630"/>
      <c r="AP16" s="620" t="s">
        <v>274</v>
      </c>
      <c r="AQ16" s="621"/>
      <c r="AR16" s="621"/>
      <c r="AS16" s="621"/>
      <c r="AT16" s="621"/>
      <c r="AU16" s="621"/>
      <c r="AV16" s="621"/>
      <c r="AW16" s="621"/>
      <c r="AX16" s="621"/>
      <c r="AY16" s="621"/>
      <c r="AZ16" s="621"/>
      <c r="BA16" s="621"/>
      <c r="BB16" s="621"/>
      <c r="BC16" s="621"/>
      <c r="BD16" s="621"/>
      <c r="BE16" s="621"/>
      <c r="BF16" s="622"/>
      <c r="BG16" s="623">
        <v>4105</v>
      </c>
      <c r="BH16" s="624"/>
      <c r="BI16" s="624"/>
      <c r="BJ16" s="624"/>
      <c r="BK16" s="624"/>
      <c r="BL16" s="624"/>
      <c r="BM16" s="624"/>
      <c r="BN16" s="625"/>
      <c r="BO16" s="626">
        <v>0.4</v>
      </c>
      <c r="BP16" s="626"/>
      <c r="BQ16" s="626"/>
      <c r="BR16" s="626"/>
      <c r="BS16" s="627" t="s">
        <v>143</v>
      </c>
      <c r="BT16" s="627"/>
      <c r="BU16" s="627"/>
      <c r="BV16" s="627"/>
      <c r="BW16" s="627"/>
      <c r="BX16" s="627"/>
      <c r="BY16" s="627"/>
      <c r="BZ16" s="627"/>
      <c r="CA16" s="627"/>
      <c r="CB16" s="631"/>
      <c r="CD16" s="620" t="s">
        <v>275</v>
      </c>
      <c r="CE16" s="621"/>
      <c r="CF16" s="621"/>
      <c r="CG16" s="621"/>
      <c r="CH16" s="621"/>
      <c r="CI16" s="621"/>
      <c r="CJ16" s="621"/>
      <c r="CK16" s="621"/>
      <c r="CL16" s="621"/>
      <c r="CM16" s="621"/>
      <c r="CN16" s="621"/>
      <c r="CO16" s="621"/>
      <c r="CP16" s="621"/>
      <c r="CQ16" s="622"/>
      <c r="CR16" s="623">
        <v>27</v>
      </c>
      <c r="CS16" s="624"/>
      <c r="CT16" s="624"/>
      <c r="CU16" s="624"/>
      <c r="CV16" s="624"/>
      <c r="CW16" s="624"/>
      <c r="CX16" s="624"/>
      <c r="CY16" s="625"/>
      <c r="CZ16" s="626">
        <v>0</v>
      </c>
      <c r="DA16" s="626"/>
      <c r="DB16" s="626"/>
      <c r="DC16" s="626"/>
      <c r="DD16" s="632" t="s">
        <v>237</v>
      </c>
      <c r="DE16" s="624"/>
      <c r="DF16" s="624"/>
      <c r="DG16" s="624"/>
      <c r="DH16" s="624"/>
      <c r="DI16" s="624"/>
      <c r="DJ16" s="624"/>
      <c r="DK16" s="624"/>
      <c r="DL16" s="624"/>
      <c r="DM16" s="624"/>
      <c r="DN16" s="624"/>
      <c r="DO16" s="624"/>
      <c r="DP16" s="625"/>
      <c r="DQ16" s="632">
        <v>27</v>
      </c>
      <c r="DR16" s="624"/>
      <c r="DS16" s="624"/>
      <c r="DT16" s="624"/>
      <c r="DU16" s="624"/>
      <c r="DV16" s="624"/>
      <c r="DW16" s="624"/>
      <c r="DX16" s="624"/>
      <c r="DY16" s="624"/>
      <c r="DZ16" s="624"/>
      <c r="EA16" s="624"/>
      <c r="EB16" s="624"/>
      <c r="EC16" s="633"/>
    </row>
    <row r="17" spans="2:133" ht="11.25" customHeight="1" x14ac:dyDescent="0.15">
      <c r="B17" s="620" t="s">
        <v>276</v>
      </c>
      <c r="C17" s="621"/>
      <c r="D17" s="621"/>
      <c r="E17" s="621"/>
      <c r="F17" s="621"/>
      <c r="G17" s="621"/>
      <c r="H17" s="621"/>
      <c r="I17" s="621"/>
      <c r="J17" s="621"/>
      <c r="K17" s="621"/>
      <c r="L17" s="621"/>
      <c r="M17" s="621"/>
      <c r="N17" s="621"/>
      <c r="O17" s="621"/>
      <c r="P17" s="621"/>
      <c r="Q17" s="622"/>
      <c r="R17" s="623">
        <v>10887</v>
      </c>
      <c r="S17" s="624"/>
      <c r="T17" s="624"/>
      <c r="U17" s="624"/>
      <c r="V17" s="624"/>
      <c r="W17" s="624"/>
      <c r="X17" s="624"/>
      <c r="Y17" s="625"/>
      <c r="Z17" s="626">
        <v>0.2</v>
      </c>
      <c r="AA17" s="626"/>
      <c r="AB17" s="626"/>
      <c r="AC17" s="626"/>
      <c r="AD17" s="627">
        <v>10887</v>
      </c>
      <c r="AE17" s="627"/>
      <c r="AF17" s="627"/>
      <c r="AG17" s="627"/>
      <c r="AH17" s="627"/>
      <c r="AI17" s="627"/>
      <c r="AJ17" s="627"/>
      <c r="AK17" s="627"/>
      <c r="AL17" s="628">
        <v>0.3</v>
      </c>
      <c r="AM17" s="629"/>
      <c r="AN17" s="629"/>
      <c r="AO17" s="630"/>
      <c r="AP17" s="620" t="s">
        <v>277</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251</v>
      </c>
      <c r="BT17" s="627"/>
      <c r="BU17" s="627"/>
      <c r="BV17" s="627"/>
      <c r="BW17" s="627"/>
      <c r="BX17" s="627"/>
      <c r="BY17" s="627"/>
      <c r="BZ17" s="627"/>
      <c r="CA17" s="627"/>
      <c r="CB17" s="631"/>
      <c r="CD17" s="620" t="s">
        <v>278</v>
      </c>
      <c r="CE17" s="621"/>
      <c r="CF17" s="621"/>
      <c r="CG17" s="621"/>
      <c r="CH17" s="621"/>
      <c r="CI17" s="621"/>
      <c r="CJ17" s="621"/>
      <c r="CK17" s="621"/>
      <c r="CL17" s="621"/>
      <c r="CM17" s="621"/>
      <c r="CN17" s="621"/>
      <c r="CO17" s="621"/>
      <c r="CP17" s="621"/>
      <c r="CQ17" s="622"/>
      <c r="CR17" s="623">
        <v>676403</v>
      </c>
      <c r="CS17" s="624"/>
      <c r="CT17" s="624"/>
      <c r="CU17" s="624"/>
      <c r="CV17" s="624"/>
      <c r="CW17" s="624"/>
      <c r="CX17" s="624"/>
      <c r="CY17" s="625"/>
      <c r="CZ17" s="626">
        <v>10.9</v>
      </c>
      <c r="DA17" s="626"/>
      <c r="DB17" s="626"/>
      <c r="DC17" s="626"/>
      <c r="DD17" s="632" t="s">
        <v>251</v>
      </c>
      <c r="DE17" s="624"/>
      <c r="DF17" s="624"/>
      <c r="DG17" s="624"/>
      <c r="DH17" s="624"/>
      <c r="DI17" s="624"/>
      <c r="DJ17" s="624"/>
      <c r="DK17" s="624"/>
      <c r="DL17" s="624"/>
      <c r="DM17" s="624"/>
      <c r="DN17" s="624"/>
      <c r="DO17" s="624"/>
      <c r="DP17" s="625"/>
      <c r="DQ17" s="632">
        <v>672171</v>
      </c>
      <c r="DR17" s="624"/>
      <c r="DS17" s="624"/>
      <c r="DT17" s="624"/>
      <c r="DU17" s="624"/>
      <c r="DV17" s="624"/>
      <c r="DW17" s="624"/>
      <c r="DX17" s="624"/>
      <c r="DY17" s="624"/>
      <c r="DZ17" s="624"/>
      <c r="EA17" s="624"/>
      <c r="EB17" s="624"/>
      <c r="EC17" s="633"/>
    </row>
    <row r="18" spans="2:133" ht="11.25" customHeight="1" x14ac:dyDescent="0.15">
      <c r="B18" s="620" t="s">
        <v>279</v>
      </c>
      <c r="C18" s="621"/>
      <c r="D18" s="621"/>
      <c r="E18" s="621"/>
      <c r="F18" s="621"/>
      <c r="G18" s="621"/>
      <c r="H18" s="621"/>
      <c r="I18" s="621"/>
      <c r="J18" s="621"/>
      <c r="K18" s="621"/>
      <c r="L18" s="621"/>
      <c r="M18" s="621"/>
      <c r="N18" s="621"/>
      <c r="O18" s="621"/>
      <c r="P18" s="621"/>
      <c r="Q18" s="622"/>
      <c r="R18" s="623">
        <v>10634</v>
      </c>
      <c r="S18" s="624"/>
      <c r="T18" s="624"/>
      <c r="U18" s="624"/>
      <c r="V18" s="624"/>
      <c r="W18" s="624"/>
      <c r="X18" s="624"/>
      <c r="Y18" s="625"/>
      <c r="Z18" s="626">
        <v>0.2</v>
      </c>
      <c r="AA18" s="626"/>
      <c r="AB18" s="626"/>
      <c r="AC18" s="626"/>
      <c r="AD18" s="627">
        <v>10634</v>
      </c>
      <c r="AE18" s="627"/>
      <c r="AF18" s="627"/>
      <c r="AG18" s="627"/>
      <c r="AH18" s="627"/>
      <c r="AI18" s="627"/>
      <c r="AJ18" s="627"/>
      <c r="AK18" s="627"/>
      <c r="AL18" s="628">
        <v>0.3</v>
      </c>
      <c r="AM18" s="629"/>
      <c r="AN18" s="629"/>
      <c r="AO18" s="630"/>
      <c r="AP18" s="620" t="s">
        <v>280</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251</v>
      </c>
      <c r="BT18" s="627"/>
      <c r="BU18" s="627"/>
      <c r="BV18" s="627"/>
      <c r="BW18" s="627"/>
      <c r="BX18" s="627"/>
      <c r="BY18" s="627"/>
      <c r="BZ18" s="627"/>
      <c r="CA18" s="627"/>
      <c r="CB18" s="631"/>
      <c r="CD18" s="620" t="s">
        <v>281</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143</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15">
      <c r="B19" s="620" t="s">
        <v>282</v>
      </c>
      <c r="C19" s="621"/>
      <c r="D19" s="621"/>
      <c r="E19" s="621"/>
      <c r="F19" s="621"/>
      <c r="G19" s="621"/>
      <c r="H19" s="621"/>
      <c r="I19" s="621"/>
      <c r="J19" s="621"/>
      <c r="K19" s="621"/>
      <c r="L19" s="621"/>
      <c r="M19" s="621"/>
      <c r="N19" s="621"/>
      <c r="O19" s="621"/>
      <c r="P19" s="621"/>
      <c r="Q19" s="622"/>
      <c r="R19" s="623">
        <v>9656</v>
      </c>
      <c r="S19" s="624"/>
      <c r="T19" s="624"/>
      <c r="U19" s="624"/>
      <c r="V19" s="624"/>
      <c r="W19" s="624"/>
      <c r="X19" s="624"/>
      <c r="Y19" s="625"/>
      <c r="Z19" s="626">
        <v>0.1</v>
      </c>
      <c r="AA19" s="626"/>
      <c r="AB19" s="626"/>
      <c r="AC19" s="626"/>
      <c r="AD19" s="627">
        <v>9656</v>
      </c>
      <c r="AE19" s="627"/>
      <c r="AF19" s="627"/>
      <c r="AG19" s="627"/>
      <c r="AH19" s="627"/>
      <c r="AI19" s="627"/>
      <c r="AJ19" s="627"/>
      <c r="AK19" s="627"/>
      <c r="AL19" s="628">
        <v>0.2</v>
      </c>
      <c r="AM19" s="629"/>
      <c r="AN19" s="629"/>
      <c r="AO19" s="630"/>
      <c r="AP19" s="620" t="s">
        <v>283</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251</v>
      </c>
      <c r="BP19" s="626"/>
      <c r="BQ19" s="626"/>
      <c r="BR19" s="626"/>
      <c r="BS19" s="627" t="s">
        <v>237</v>
      </c>
      <c r="BT19" s="627"/>
      <c r="BU19" s="627"/>
      <c r="BV19" s="627"/>
      <c r="BW19" s="627"/>
      <c r="BX19" s="627"/>
      <c r="BY19" s="627"/>
      <c r="BZ19" s="627"/>
      <c r="CA19" s="627"/>
      <c r="CB19" s="631"/>
      <c r="CD19" s="620" t="s">
        <v>284</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237</v>
      </c>
      <c r="DA19" s="626"/>
      <c r="DB19" s="626"/>
      <c r="DC19" s="626"/>
      <c r="DD19" s="632" t="s">
        <v>251</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285</v>
      </c>
      <c r="C20" s="637"/>
      <c r="D20" s="637"/>
      <c r="E20" s="637"/>
      <c r="F20" s="637"/>
      <c r="G20" s="637"/>
      <c r="H20" s="637"/>
      <c r="I20" s="637"/>
      <c r="J20" s="637"/>
      <c r="K20" s="637"/>
      <c r="L20" s="637"/>
      <c r="M20" s="637"/>
      <c r="N20" s="637"/>
      <c r="O20" s="637"/>
      <c r="P20" s="637"/>
      <c r="Q20" s="638"/>
      <c r="R20" s="623">
        <v>978</v>
      </c>
      <c r="S20" s="624"/>
      <c r="T20" s="624"/>
      <c r="U20" s="624"/>
      <c r="V20" s="624"/>
      <c r="W20" s="624"/>
      <c r="X20" s="624"/>
      <c r="Y20" s="625"/>
      <c r="Z20" s="626">
        <v>0</v>
      </c>
      <c r="AA20" s="626"/>
      <c r="AB20" s="626"/>
      <c r="AC20" s="626"/>
      <c r="AD20" s="627">
        <v>978</v>
      </c>
      <c r="AE20" s="627"/>
      <c r="AF20" s="627"/>
      <c r="AG20" s="627"/>
      <c r="AH20" s="627"/>
      <c r="AI20" s="627"/>
      <c r="AJ20" s="627"/>
      <c r="AK20" s="627"/>
      <c r="AL20" s="628">
        <v>0</v>
      </c>
      <c r="AM20" s="629"/>
      <c r="AN20" s="629"/>
      <c r="AO20" s="630"/>
      <c r="AP20" s="620" t="s">
        <v>286</v>
      </c>
      <c r="AQ20" s="621"/>
      <c r="AR20" s="621"/>
      <c r="AS20" s="621"/>
      <c r="AT20" s="621"/>
      <c r="AU20" s="621"/>
      <c r="AV20" s="621"/>
      <c r="AW20" s="621"/>
      <c r="AX20" s="621"/>
      <c r="AY20" s="621"/>
      <c r="AZ20" s="621"/>
      <c r="BA20" s="621"/>
      <c r="BB20" s="621"/>
      <c r="BC20" s="621"/>
      <c r="BD20" s="621"/>
      <c r="BE20" s="621"/>
      <c r="BF20" s="622"/>
      <c r="BG20" s="623" t="s">
        <v>251</v>
      </c>
      <c r="BH20" s="624"/>
      <c r="BI20" s="624"/>
      <c r="BJ20" s="624"/>
      <c r="BK20" s="624"/>
      <c r="BL20" s="624"/>
      <c r="BM20" s="624"/>
      <c r="BN20" s="625"/>
      <c r="BO20" s="626" t="s">
        <v>237</v>
      </c>
      <c r="BP20" s="626"/>
      <c r="BQ20" s="626"/>
      <c r="BR20" s="626"/>
      <c r="BS20" s="627" t="s">
        <v>237</v>
      </c>
      <c r="BT20" s="627"/>
      <c r="BU20" s="627"/>
      <c r="BV20" s="627"/>
      <c r="BW20" s="627"/>
      <c r="BX20" s="627"/>
      <c r="BY20" s="627"/>
      <c r="BZ20" s="627"/>
      <c r="CA20" s="627"/>
      <c r="CB20" s="631"/>
      <c r="CD20" s="620" t="s">
        <v>287</v>
      </c>
      <c r="CE20" s="621"/>
      <c r="CF20" s="621"/>
      <c r="CG20" s="621"/>
      <c r="CH20" s="621"/>
      <c r="CI20" s="621"/>
      <c r="CJ20" s="621"/>
      <c r="CK20" s="621"/>
      <c r="CL20" s="621"/>
      <c r="CM20" s="621"/>
      <c r="CN20" s="621"/>
      <c r="CO20" s="621"/>
      <c r="CP20" s="621"/>
      <c r="CQ20" s="622"/>
      <c r="CR20" s="623">
        <v>6191635</v>
      </c>
      <c r="CS20" s="624"/>
      <c r="CT20" s="624"/>
      <c r="CU20" s="624"/>
      <c r="CV20" s="624"/>
      <c r="CW20" s="624"/>
      <c r="CX20" s="624"/>
      <c r="CY20" s="625"/>
      <c r="CZ20" s="626">
        <v>100</v>
      </c>
      <c r="DA20" s="626"/>
      <c r="DB20" s="626"/>
      <c r="DC20" s="626"/>
      <c r="DD20" s="632">
        <v>515369</v>
      </c>
      <c r="DE20" s="624"/>
      <c r="DF20" s="624"/>
      <c r="DG20" s="624"/>
      <c r="DH20" s="624"/>
      <c r="DI20" s="624"/>
      <c r="DJ20" s="624"/>
      <c r="DK20" s="624"/>
      <c r="DL20" s="624"/>
      <c r="DM20" s="624"/>
      <c r="DN20" s="624"/>
      <c r="DO20" s="624"/>
      <c r="DP20" s="625"/>
      <c r="DQ20" s="632">
        <v>4500687</v>
      </c>
      <c r="DR20" s="624"/>
      <c r="DS20" s="624"/>
      <c r="DT20" s="624"/>
      <c r="DU20" s="624"/>
      <c r="DV20" s="624"/>
      <c r="DW20" s="624"/>
      <c r="DX20" s="624"/>
      <c r="DY20" s="624"/>
      <c r="DZ20" s="624"/>
      <c r="EA20" s="624"/>
      <c r="EB20" s="624"/>
      <c r="EC20" s="633"/>
    </row>
    <row r="21" spans="2:133" ht="11.25" customHeight="1" x14ac:dyDescent="0.15">
      <c r="B21" s="620" t="s">
        <v>288</v>
      </c>
      <c r="C21" s="621"/>
      <c r="D21" s="621"/>
      <c r="E21" s="621"/>
      <c r="F21" s="621"/>
      <c r="G21" s="621"/>
      <c r="H21" s="621"/>
      <c r="I21" s="621"/>
      <c r="J21" s="621"/>
      <c r="K21" s="621"/>
      <c r="L21" s="621"/>
      <c r="M21" s="621"/>
      <c r="N21" s="621"/>
      <c r="O21" s="621"/>
      <c r="P21" s="621"/>
      <c r="Q21" s="622"/>
      <c r="R21" s="623">
        <v>2588106</v>
      </c>
      <c r="S21" s="624"/>
      <c r="T21" s="624"/>
      <c r="U21" s="624"/>
      <c r="V21" s="624"/>
      <c r="W21" s="624"/>
      <c r="X21" s="624"/>
      <c r="Y21" s="625"/>
      <c r="Z21" s="626">
        <v>39.799999999999997</v>
      </c>
      <c r="AA21" s="626"/>
      <c r="AB21" s="626"/>
      <c r="AC21" s="626"/>
      <c r="AD21" s="627">
        <v>2381023</v>
      </c>
      <c r="AE21" s="627"/>
      <c r="AF21" s="627"/>
      <c r="AG21" s="627"/>
      <c r="AH21" s="627"/>
      <c r="AI21" s="627"/>
      <c r="AJ21" s="627"/>
      <c r="AK21" s="627"/>
      <c r="AL21" s="628">
        <v>59.8</v>
      </c>
      <c r="AM21" s="629"/>
      <c r="AN21" s="629"/>
      <c r="AO21" s="630"/>
      <c r="AP21" s="620" t="s">
        <v>289</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251</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290</v>
      </c>
      <c r="C22" s="621"/>
      <c r="D22" s="621"/>
      <c r="E22" s="621"/>
      <c r="F22" s="621"/>
      <c r="G22" s="621"/>
      <c r="H22" s="621"/>
      <c r="I22" s="621"/>
      <c r="J22" s="621"/>
      <c r="K22" s="621"/>
      <c r="L22" s="621"/>
      <c r="M22" s="621"/>
      <c r="N22" s="621"/>
      <c r="O22" s="621"/>
      <c r="P22" s="621"/>
      <c r="Q22" s="622"/>
      <c r="R22" s="623">
        <v>2381023</v>
      </c>
      <c r="S22" s="624"/>
      <c r="T22" s="624"/>
      <c r="U22" s="624"/>
      <c r="V22" s="624"/>
      <c r="W22" s="624"/>
      <c r="X22" s="624"/>
      <c r="Y22" s="625"/>
      <c r="Z22" s="626">
        <v>36.700000000000003</v>
      </c>
      <c r="AA22" s="626"/>
      <c r="AB22" s="626"/>
      <c r="AC22" s="626"/>
      <c r="AD22" s="627">
        <v>2381023</v>
      </c>
      <c r="AE22" s="627"/>
      <c r="AF22" s="627"/>
      <c r="AG22" s="627"/>
      <c r="AH22" s="627"/>
      <c r="AI22" s="627"/>
      <c r="AJ22" s="627"/>
      <c r="AK22" s="627"/>
      <c r="AL22" s="628">
        <v>59.8</v>
      </c>
      <c r="AM22" s="629"/>
      <c r="AN22" s="629"/>
      <c r="AO22" s="630"/>
      <c r="AP22" s="620" t="s">
        <v>291</v>
      </c>
      <c r="AQ22" s="639"/>
      <c r="AR22" s="639"/>
      <c r="AS22" s="639"/>
      <c r="AT22" s="639"/>
      <c r="AU22" s="639"/>
      <c r="AV22" s="639"/>
      <c r="AW22" s="639"/>
      <c r="AX22" s="639"/>
      <c r="AY22" s="639"/>
      <c r="AZ22" s="639"/>
      <c r="BA22" s="639"/>
      <c r="BB22" s="639"/>
      <c r="BC22" s="639"/>
      <c r="BD22" s="639"/>
      <c r="BE22" s="639"/>
      <c r="BF22" s="640"/>
      <c r="BG22" s="623" t="s">
        <v>251</v>
      </c>
      <c r="BH22" s="624"/>
      <c r="BI22" s="624"/>
      <c r="BJ22" s="624"/>
      <c r="BK22" s="624"/>
      <c r="BL22" s="624"/>
      <c r="BM22" s="624"/>
      <c r="BN22" s="625"/>
      <c r="BO22" s="626" t="s">
        <v>237</v>
      </c>
      <c r="BP22" s="626"/>
      <c r="BQ22" s="626"/>
      <c r="BR22" s="626"/>
      <c r="BS22" s="627" t="s">
        <v>143</v>
      </c>
      <c r="BT22" s="627"/>
      <c r="BU22" s="627"/>
      <c r="BV22" s="627"/>
      <c r="BW22" s="627"/>
      <c r="BX22" s="627"/>
      <c r="BY22" s="627"/>
      <c r="BZ22" s="627"/>
      <c r="CA22" s="627"/>
      <c r="CB22" s="631"/>
      <c r="CD22" s="605" t="s">
        <v>292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293</v>
      </c>
      <c r="C23" s="621"/>
      <c r="D23" s="621"/>
      <c r="E23" s="621"/>
      <c r="F23" s="621"/>
      <c r="G23" s="621"/>
      <c r="H23" s="621"/>
      <c r="I23" s="621"/>
      <c r="J23" s="621"/>
      <c r="K23" s="621"/>
      <c r="L23" s="621"/>
      <c r="M23" s="621"/>
      <c r="N23" s="621"/>
      <c r="O23" s="621"/>
      <c r="P23" s="621"/>
      <c r="Q23" s="622"/>
      <c r="R23" s="623">
        <v>207061</v>
      </c>
      <c r="S23" s="624"/>
      <c r="T23" s="624"/>
      <c r="U23" s="624"/>
      <c r="V23" s="624"/>
      <c r="W23" s="624"/>
      <c r="X23" s="624"/>
      <c r="Y23" s="625"/>
      <c r="Z23" s="626">
        <v>3.2</v>
      </c>
      <c r="AA23" s="626"/>
      <c r="AB23" s="626"/>
      <c r="AC23" s="626"/>
      <c r="AD23" s="627" t="s">
        <v>237</v>
      </c>
      <c r="AE23" s="627"/>
      <c r="AF23" s="627"/>
      <c r="AG23" s="627"/>
      <c r="AH23" s="627"/>
      <c r="AI23" s="627"/>
      <c r="AJ23" s="627"/>
      <c r="AK23" s="627"/>
      <c r="AL23" s="628" t="s">
        <v>237</v>
      </c>
      <c r="AM23" s="629"/>
      <c r="AN23" s="629"/>
      <c r="AO23" s="630"/>
      <c r="AP23" s="620" t="s">
        <v>294</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251</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295</v>
      </c>
      <c r="CS23" s="606"/>
      <c r="CT23" s="606"/>
      <c r="CU23" s="606"/>
      <c r="CV23" s="606"/>
      <c r="CW23" s="606"/>
      <c r="CX23" s="606"/>
      <c r="CY23" s="607"/>
      <c r="CZ23" s="605" t="s">
        <v>296</v>
      </c>
      <c r="DA23" s="606"/>
      <c r="DB23" s="606"/>
      <c r="DC23" s="607"/>
      <c r="DD23" s="605" t="s">
        <v>297</v>
      </c>
      <c r="DE23" s="606"/>
      <c r="DF23" s="606"/>
      <c r="DG23" s="606"/>
      <c r="DH23" s="606"/>
      <c r="DI23" s="606"/>
      <c r="DJ23" s="606"/>
      <c r="DK23" s="607"/>
      <c r="DL23" s="650" t="s">
        <v>298</v>
      </c>
      <c r="DM23" s="651"/>
      <c r="DN23" s="651"/>
      <c r="DO23" s="651"/>
      <c r="DP23" s="651"/>
      <c r="DQ23" s="651"/>
      <c r="DR23" s="651"/>
      <c r="DS23" s="651"/>
      <c r="DT23" s="651"/>
      <c r="DU23" s="651"/>
      <c r="DV23" s="652"/>
      <c r="DW23" s="605" t="s">
        <v>299</v>
      </c>
      <c r="DX23" s="606"/>
      <c r="DY23" s="606"/>
      <c r="DZ23" s="606"/>
      <c r="EA23" s="606"/>
      <c r="EB23" s="606"/>
      <c r="EC23" s="607"/>
    </row>
    <row r="24" spans="2:133" ht="11.25" customHeight="1" x14ac:dyDescent="0.15">
      <c r="B24" s="620" t="s">
        <v>300</v>
      </c>
      <c r="C24" s="621"/>
      <c r="D24" s="621"/>
      <c r="E24" s="621"/>
      <c r="F24" s="621"/>
      <c r="G24" s="621"/>
      <c r="H24" s="621"/>
      <c r="I24" s="621"/>
      <c r="J24" s="621"/>
      <c r="K24" s="621"/>
      <c r="L24" s="621"/>
      <c r="M24" s="621"/>
      <c r="N24" s="621"/>
      <c r="O24" s="621"/>
      <c r="P24" s="621"/>
      <c r="Q24" s="622"/>
      <c r="R24" s="623">
        <v>22</v>
      </c>
      <c r="S24" s="624"/>
      <c r="T24" s="624"/>
      <c r="U24" s="624"/>
      <c r="V24" s="624"/>
      <c r="W24" s="624"/>
      <c r="X24" s="624"/>
      <c r="Y24" s="625"/>
      <c r="Z24" s="626">
        <v>0</v>
      </c>
      <c r="AA24" s="626"/>
      <c r="AB24" s="626"/>
      <c r="AC24" s="626"/>
      <c r="AD24" s="627" t="s">
        <v>143</v>
      </c>
      <c r="AE24" s="627"/>
      <c r="AF24" s="627"/>
      <c r="AG24" s="627"/>
      <c r="AH24" s="627"/>
      <c r="AI24" s="627"/>
      <c r="AJ24" s="627"/>
      <c r="AK24" s="627"/>
      <c r="AL24" s="628" t="s">
        <v>237</v>
      </c>
      <c r="AM24" s="629"/>
      <c r="AN24" s="629"/>
      <c r="AO24" s="630"/>
      <c r="AP24" s="620" t="s">
        <v>301</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143</v>
      </c>
      <c r="BP24" s="626"/>
      <c r="BQ24" s="626"/>
      <c r="BR24" s="626"/>
      <c r="BS24" s="627" t="s">
        <v>244</v>
      </c>
      <c r="BT24" s="627"/>
      <c r="BU24" s="627"/>
      <c r="BV24" s="627"/>
      <c r="BW24" s="627"/>
      <c r="BX24" s="627"/>
      <c r="BY24" s="627"/>
      <c r="BZ24" s="627"/>
      <c r="CA24" s="627"/>
      <c r="CB24" s="631"/>
      <c r="CD24" s="609" t="s">
        <v>302</v>
      </c>
      <c r="CE24" s="610"/>
      <c r="CF24" s="610"/>
      <c r="CG24" s="610"/>
      <c r="CH24" s="610"/>
      <c r="CI24" s="610"/>
      <c r="CJ24" s="610"/>
      <c r="CK24" s="610"/>
      <c r="CL24" s="610"/>
      <c r="CM24" s="610"/>
      <c r="CN24" s="610"/>
      <c r="CO24" s="610"/>
      <c r="CP24" s="610"/>
      <c r="CQ24" s="611"/>
      <c r="CR24" s="612">
        <v>2760863</v>
      </c>
      <c r="CS24" s="613"/>
      <c r="CT24" s="613"/>
      <c r="CU24" s="613"/>
      <c r="CV24" s="613"/>
      <c r="CW24" s="613"/>
      <c r="CX24" s="613"/>
      <c r="CY24" s="614"/>
      <c r="CZ24" s="617">
        <v>44.6</v>
      </c>
      <c r="DA24" s="618"/>
      <c r="DB24" s="618"/>
      <c r="DC24" s="634"/>
      <c r="DD24" s="657">
        <v>1752754</v>
      </c>
      <c r="DE24" s="613"/>
      <c r="DF24" s="613"/>
      <c r="DG24" s="613"/>
      <c r="DH24" s="613"/>
      <c r="DI24" s="613"/>
      <c r="DJ24" s="613"/>
      <c r="DK24" s="614"/>
      <c r="DL24" s="657">
        <v>1749635</v>
      </c>
      <c r="DM24" s="613"/>
      <c r="DN24" s="613"/>
      <c r="DO24" s="613"/>
      <c r="DP24" s="613"/>
      <c r="DQ24" s="613"/>
      <c r="DR24" s="613"/>
      <c r="DS24" s="613"/>
      <c r="DT24" s="613"/>
      <c r="DU24" s="613"/>
      <c r="DV24" s="614"/>
      <c r="DW24" s="617">
        <v>43.4</v>
      </c>
      <c r="DX24" s="618"/>
      <c r="DY24" s="618"/>
      <c r="DZ24" s="618"/>
      <c r="EA24" s="618"/>
      <c r="EB24" s="618"/>
      <c r="EC24" s="619"/>
    </row>
    <row r="25" spans="2:133" ht="11.25" customHeight="1" x14ac:dyDescent="0.15">
      <c r="B25" s="620" t="s">
        <v>303</v>
      </c>
      <c r="C25" s="621"/>
      <c r="D25" s="621"/>
      <c r="E25" s="621"/>
      <c r="F25" s="621"/>
      <c r="G25" s="621"/>
      <c r="H25" s="621"/>
      <c r="I25" s="621"/>
      <c r="J25" s="621"/>
      <c r="K25" s="621"/>
      <c r="L25" s="621"/>
      <c r="M25" s="621"/>
      <c r="N25" s="621"/>
      <c r="O25" s="621"/>
      <c r="P25" s="621"/>
      <c r="Q25" s="622"/>
      <c r="R25" s="623">
        <v>4172905</v>
      </c>
      <c r="S25" s="624"/>
      <c r="T25" s="624"/>
      <c r="U25" s="624"/>
      <c r="V25" s="624"/>
      <c r="W25" s="624"/>
      <c r="X25" s="624"/>
      <c r="Y25" s="625"/>
      <c r="Z25" s="626">
        <v>64.2</v>
      </c>
      <c r="AA25" s="626"/>
      <c r="AB25" s="626"/>
      <c r="AC25" s="626"/>
      <c r="AD25" s="627">
        <v>3965822</v>
      </c>
      <c r="AE25" s="627"/>
      <c r="AF25" s="627"/>
      <c r="AG25" s="627"/>
      <c r="AH25" s="627"/>
      <c r="AI25" s="627"/>
      <c r="AJ25" s="627"/>
      <c r="AK25" s="627"/>
      <c r="AL25" s="628">
        <v>99.6</v>
      </c>
      <c r="AM25" s="629"/>
      <c r="AN25" s="629"/>
      <c r="AO25" s="630"/>
      <c r="AP25" s="620" t="s">
        <v>304</v>
      </c>
      <c r="AQ25" s="639"/>
      <c r="AR25" s="639"/>
      <c r="AS25" s="639"/>
      <c r="AT25" s="639"/>
      <c r="AU25" s="639"/>
      <c r="AV25" s="639"/>
      <c r="AW25" s="639"/>
      <c r="AX25" s="639"/>
      <c r="AY25" s="639"/>
      <c r="AZ25" s="639"/>
      <c r="BA25" s="639"/>
      <c r="BB25" s="639"/>
      <c r="BC25" s="639"/>
      <c r="BD25" s="639"/>
      <c r="BE25" s="639"/>
      <c r="BF25" s="640"/>
      <c r="BG25" s="623" t="s">
        <v>143</v>
      </c>
      <c r="BH25" s="624"/>
      <c r="BI25" s="624"/>
      <c r="BJ25" s="624"/>
      <c r="BK25" s="624"/>
      <c r="BL25" s="624"/>
      <c r="BM25" s="624"/>
      <c r="BN25" s="625"/>
      <c r="BO25" s="626" t="s">
        <v>237</v>
      </c>
      <c r="BP25" s="626"/>
      <c r="BQ25" s="626"/>
      <c r="BR25" s="626"/>
      <c r="BS25" s="627" t="s">
        <v>143</v>
      </c>
      <c r="BT25" s="627"/>
      <c r="BU25" s="627"/>
      <c r="BV25" s="627"/>
      <c r="BW25" s="627"/>
      <c r="BX25" s="627"/>
      <c r="BY25" s="627"/>
      <c r="BZ25" s="627"/>
      <c r="CA25" s="627"/>
      <c r="CB25" s="631"/>
      <c r="CD25" s="620" t="s">
        <v>305</v>
      </c>
      <c r="CE25" s="621"/>
      <c r="CF25" s="621"/>
      <c r="CG25" s="621"/>
      <c r="CH25" s="621"/>
      <c r="CI25" s="621"/>
      <c r="CJ25" s="621"/>
      <c r="CK25" s="621"/>
      <c r="CL25" s="621"/>
      <c r="CM25" s="621"/>
      <c r="CN25" s="621"/>
      <c r="CO25" s="621"/>
      <c r="CP25" s="621"/>
      <c r="CQ25" s="622"/>
      <c r="CR25" s="623">
        <v>808205</v>
      </c>
      <c r="CS25" s="653"/>
      <c r="CT25" s="653"/>
      <c r="CU25" s="653"/>
      <c r="CV25" s="653"/>
      <c r="CW25" s="653"/>
      <c r="CX25" s="653"/>
      <c r="CY25" s="654"/>
      <c r="CZ25" s="628">
        <v>13.1</v>
      </c>
      <c r="DA25" s="655"/>
      <c r="DB25" s="655"/>
      <c r="DC25" s="658"/>
      <c r="DD25" s="632">
        <v>763272</v>
      </c>
      <c r="DE25" s="653"/>
      <c r="DF25" s="653"/>
      <c r="DG25" s="653"/>
      <c r="DH25" s="653"/>
      <c r="DI25" s="653"/>
      <c r="DJ25" s="653"/>
      <c r="DK25" s="654"/>
      <c r="DL25" s="632">
        <v>761427</v>
      </c>
      <c r="DM25" s="653"/>
      <c r="DN25" s="653"/>
      <c r="DO25" s="653"/>
      <c r="DP25" s="653"/>
      <c r="DQ25" s="653"/>
      <c r="DR25" s="653"/>
      <c r="DS25" s="653"/>
      <c r="DT25" s="653"/>
      <c r="DU25" s="653"/>
      <c r="DV25" s="654"/>
      <c r="DW25" s="628">
        <v>18.899999999999999</v>
      </c>
      <c r="DX25" s="655"/>
      <c r="DY25" s="655"/>
      <c r="DZ25" s="655"/>
      <c r="EA25" s="655"/>
      <c r="EB25" s="655"/>
      <c r="EC25" s="656"/>
    </row>
    <row r="26" spans="2:133" ht="11.25" customHeight="1" x14ac:dyDescent="0.15">
      <c r="B26" s="620" t="s">
        <v>306</v>
      </c>
      <c r="C26" s="621"/>
      <c r="D26" s="621"/>
      <c r="E26" s="621"/>
      <c r="F26" s="621"/>
      <c r="G26" s="621"/>
      <c r="H26" s="621"/>
      <c r="I26" s="621"/>
      <c r="J26" s="621"/>
      <c r="K26" s="621"/>
      <c r="L26" s="621"/>
      <c r="M26" s="621"/>
      <c r="N26" s="621"/>
      <c r="O26" s="621"/>
      <c r="P26" s="621"/>
      <c r="Q26" s="622"/>
      <c r="R26" s="623">
        <v>1336</v>
      </c>
      <c r="S26" s="624"/>
      <c r="T26" s="624"/>
      <c r="U26" s="624"/>
      <c r="V26" s="624"/>
      <c r="W26" s="624"/>
      <c r="X26" s="624"/>
      <c r="Y26" s="625"/>
      <c r="Z26" s="626">
        <v>0</v>
      </c>
      <c r="AA26" s="626"/>
      <c r="AB26" s="626"/>
      <c r="AC26" s="626"/>
      <c r="AD26" s="627">
        <v>1336</v>
      </c>
      <c r="AE26" s="627"/>
      <c r="AF26" s="627"/>
      <c r="AG26" s="627"/>
      <c r="AH26" s="627"/>
      <c r="AI26" s="627"/>
      <c r="AJ26" s="627"/>
      <c r="AK26" s="627"/>
      <c r="AL26" s="628">
        <v>0</v>
      </c>
      <c r="AM26" s="629"/>
      <c r="AN26" s="629"/>
      <c r="AO26" s="630"/>
      <c r="AP26" s="620" t="s">
        <v>307</v>
      </c>
      <c r="AQ26" s="639"/>
      <c r="AR26" s="639"/>
      <c r="AS26" s="639"/>
      <c r="AT26" s="639"/>
      <c r="AU26" s="639"/>
      <c r="AV26" s="639"/>
      <c r="AW26" s="639"/>
      <c r="AX26" s="639"/>
      <c r="AY26" s="639"/>
      <c r="AZ26" s="639"/>
      <c r="BA26" s="639"/>
      <c r="BB26" s="639"/>
      <c r="BC26" s="639"/>
      <c r="BD26" s="639"/>
      <c r="BE26" s="639"/>
      <c r="BF26" s="640"/>
      <c r="BG26" s="623" t="s">
        <v>143</v>
      </c>
      <c r="BH26" s="624"/>
      <c r="BI26" s="624"/>
      <c r="BJ26" s="624"/>
      <c r="BK26" s="624"/>
      <c r="BL26" s="624"/>
      <c r="BM26" s="624"/>
      <c r="BN26" s="625"/>
      <c r="BO26" s="626" t="s">
        <v>251</v>
      </c>
      <c r="BP26" s="626"/>
      <c r="BQ26" s="626"/>
      <c r="BR26" s="626"/>
      <c r="BS26" s="627" t="s">
        <v>237</v>
      </c>
      <c r="BT26" s="627"/>
      <c r="BU26" s="627"/>
      <c r="BV26" s="627"/>
      <c r="BW26" s="627"/>
      <c r="BX26" s="627"/>
      <c r="BY26" s="627"/>
      <c r="BZ26" s="627"/>
      <c r="CA26" s="627"/>
      <c r="CB26" s="631"/>
      <c r="CD26" s="620" t="s">
        <v>308</v>
      </c>
      <c r="CE26" s="621"/>
      <c r="CF26" s="621"/>
      <c r="CG26" s="621"/>
      <c r="CH26" s="621"/>
      <c r="CI26" s="621"/>
      <c r="CJ26" s="621"/>
      <c r="CK26" s="621"/>
      <c r="CL26" s="621"/>
      <c r="CM26" s="621"/>
      <c r="CN26" s="621"/>
      <c r="CO26" s="621"/>
      <c r="CP26" s="621"/>
      <c r="CQ26" s="622"/>
      <c r="CR26" s="623">
        <v>500966</v>
      </c>
      <c r="CS26" s="624"/>
      <c r="CT26" s="624"/>
      <c r="CU26" s="624"/>
      <c r="CV26" s="624"/>
      <c r="CW26" s="624"/>
      <c r="CX26" s="624"/>
      <c r="CY26" s="625"/>
      <c r="CZ26" s="628">
        <v>8.1</v>
      </c>
      <c r="DA26" s="655"/>
      <c r="DB26" s="655"/>
      <c r="DC26" s="658"/>
      <c r="DD26" s="632">
        <v>471775</v>
      </c>
      <c r="DE26" s="624"/>
      <c r="DF26" s="624"/>
      <c r="DG26" s="624"/>
      <c r="DH26" s="624"/>
      <c r="DI26" s="624"/>
      <c r="DJ26" s="624"/>
      <c r="DK26" s="625"/>
      <c r="DL26" s="632" t="s">
        <v>244</v>
      </c>
      <c r="DM26" s="624"/>
      <c r="DN26" s="624"/>
      <c r="DO26" s="624"/>
      <c r="DP26" s="624"/>
      <c r="DQ26" s="624"/>
      <c r="DR26" s="624"/>
      <c r="DS26" s="624"/>
      <c r="DT26" s="624"/>
      <c r="DU26" s="624"/>
      <c r="DV26" s="625"/>
      <c r="DW26" s="628" t="s">
        <v>237</v>
      </c>
      <c r="DX26" s="655"/>
      <c r="DY26" s="655"/>
      <c r="DZ26" s="655"/>
      <c r="EA26" s="655"/>
      <c r="EB26" s="655"/>
      <c r="EC26" s="656"/>
    </row>
    <row r="27" spans="2:133" ht="11.25" customHeight="1" x14ac:dyDescent="0.15">
      <c r="B27" s="620" t="s">
        <v>309</v>
      </c>
      <c r="C27" s="621"/>
      <c r="D27" s="621"/>
      <c r="E27" s="621"/>
      <c r="F27" s="621"/>
      <c r="G27" s="621"/>
      <c r="H27" s="621"/>
      <c r="I27" s="621"/>
      <c r="J27" s="621"/>
      <c r="K27" s="621"/>
      <c r="L27" s="621"/>
      <c r="M27" s="621"/>
      <c r="N27" s="621"/>
      <c r="O27" s="621"/>
      <c r="P27" s="621"/>
      <c r="Q27" s="622"/>
      <c r="R27" s="623">
        <v>11460</v>
      </c>
      <c r="S27" s="624"/>
      <c r="T27" s="624"/>
      <c r="U27" s="624"/>
      <c r="V27" s="624"/>
      <c r="W27" s="624"/>
      <c r="X27" s="624"/>
      <c r="Y27" s="625"/>
      <c r="Z27" s="626">
        <v>0.2</v>
      </c>
      <c r="AA27" s="626"/>
      <c r="AB27" s="626"/>
      <c r="AC27" s="626"/>
      <c r="AD27" s="627">
        <v>9144</v>
      </c>
      <c r="AE27" s="627"/>
      <c r="AF27" s="627"/>
      <c r="AG27" s="627"/>
      <c r="AH27" s="627"/>
      <c r="AI27" s="627"/>
      <c r="AJ27" s="627"/>
      <c r="AK27" s="627"/>
      <c r="AL27" s="628">
        <v>0.2</v>
      </c>
      <c r="AM27" s="629"/>
      <c r="AN27" s="629"/>
      <c r="AO27" s="630"/>
      <c r="AP27" s="620" t="s">
        <v>310</v>
      </c>
      <c r="AQ27" s="621"/>
      <c r="AR27" s="621"/>
      <c r="AS27" s="621"/>
      <c r="AT27" s="621"/>
      <c r="AU27" s="621"/>
      <c r="AV27" s="621"/>
      <c r="AW27" s="621"/>
      <c r="AX27" s="621"/>
      <c r="AY27" s="621"/>
      <c r="AZ27" s="621"/>
      <c r="BA27" s="621"/>
      <c r="BB27" s="621"/>
      <c r="BC27" s="621"/>
      <c r="BD27" s="621"/>
      <c r="BE27" s="621"/>
      <c r="BF27" s="622"/>
      <c r="BG27" s="623">
        <v>1142120</v>
      </c>
      <c r="BH27" s="624"/>
      <c r="BI27" s="624"/>
      <c r="BJ27" s="624"/>
      <c r="BK27" s="624"/>
      <c r="BL27" s="624"/>
      <c r="BM27" s="624"/>
      <c r="BN27" s="625"/>
      <c r="BO27" s="626">
        <v>100</v>
      </c>
      <c r="BP27" s="626"/>
      <c r="BQ27" s="626"/>
      <c r="BR27" s="626"/>
      <c r="BS27" s="627" t="s">
        <v>251</v>
      </c>
      <c r="BT27" s="627"/>
      <c r="BU27" s="627"/>
      <c r="BV27" s="627"/>
      <c r="BW27" s="627"/>
      <c r="BX27" s="627"/>
      <c r="BY27" s="627"/>
      <c r="BZ27" s="627"/>
      <c r="CA27" s="627"/>
      <c r="CB27" s="631"/>
      <c r="CD27" s="620" t="s">
        <v>311</v>
      </c>
      <c r="CE27" s="621"/>
      <c r="CF27" s="621"/>
      <c r="CG27" s="621"/>
      <c r="CH27" s="621"/>
      <c r="CI27" s="621"/>
      <c r="CJ27" s="621"/>
      <c r="CK27" s="621"/>
      <c r="CL27" s="621"/>
      <c r="CM27" s="621"/>
      <c r="CN27" s="621"/>
      <c r="CO27" s="621"/>
      <c r="CP27" s="621"/>
      <c r="CQ27" s="622"/>
      <c r="CR27" s="623">
        <v>1276255</v>
      </c>
      <c r="CS27" s="653"/>
      <c r="CT27" s="653"/>
      <c r="CU27" s="653"/>
      <c r="CV27" s="653"/>
      <c r="CW27" s="653"/>
      <c r="CX27" s="653"/>
      <c r="CY27" s="654"/>
      <c r="CZ27" s="628">
        <v>20.6</v>
      </c>
      <c r="DA27" s="655"/>
      <c r="DB27" s="655"/>
      <c r="DC27" s="658"/>
      <c r="DD27" s="632">
        <v>317311</v>
      </c>
      <c r="DE27" s="653"/>
      <c r="DF27" s="653"/>
      <c r="DG27" s="653"/>
      <c r="DH27" s="653"/>
      <c r="DI27" s="653"/>
      <c r="DJ27" s="653"/>
      <c r="DK27" s="654"/>
      <c r="DL27" s="632">
        <v>316037</v>
      </c>
      <c r="DM27" s="653"/>
      <c r="DN27" s="653"/>
      <c r="DO27" s="653"/>
      <c r="DP27" s="653"/>
      <c r="DQ27" s="653"/>
      <c r="DR27" s="653"/>
      <c r="DS27" s="653"/>
      <c r="DT27" s="653"/>
      <c r="DU27" s="653"/>
      <c r="DV27" s="654"/>
      <c r="DW27" s="628">
        <v>7.8</v>
      </c>
      <c r="DX27" s="655"/>
      <c r="DY27" s="655"/>
      <c r="DZ27" s="655"/>
      <c r="EA27" s="655"/>
      <c r="EB27" s="655"/>
      <c r="EC27" s="656"/>
    </row>
    <row r="28" spans="2:133" ht="11.25" customHeight="1" x14ac:dyDescent="0.15">
      <c r="B28" s="620" t="s">
        <v>312</v>
      </c>
      <c r="C28" s="621"/>
      <c r="D28" s="621"/>
      <c r="E28" s="621"/>
      <c r="F28" s="621"/>
      <c r="G28" s="621"/>
      <c r="H28" s="621"/>
      <c r="I28" s="621"/>
      <c r="J28" s="621"/>
      <c r="K28" s="621"/>
      <c r="L28" s="621"/>
      <c r="M28" s="621"/>
      <c r="N28" s="621"/>
      <c r="O28" s="621"/>
      <c r="P28" s="621"/>
      <c r="Q28" s="622"/>
      <c r="R28" s="623">
        <v>17338</v>
      </c>
      <c r="S28" s="624"/>
      <c r="T28" s="624"/>
      <c r="U28" s="624"/>
      <c r="V28" s="624"/>
      <c r="W28" s="624"/>
      <c r="X28" s="624"/>
      <c r="Y28" s="625"/>
      <c r="Z28" s="626">
        <v>0.3</v>
      </c>
      <c r="AA28" s="626"/>
      <c r="AB28" s="626"/>
      <c r="AC28" s="626"/>
      <c r="AD28" s="627">
        <v>3558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313</v>
      </c>
      <c r="CE28" s="621"/>
      <c r="CF28" s="621"/>
      <c r="CG28" s="621"/>
      <c r="CH28" s="621"/>
      <c r="CI28" s="621"/>
      <c r="CJ28" s="621"/>
      <c r="CK28" s="621"/>
      <c r="CL28" s="621"/>
      <c r="CM28" s="621"/>
      <c r="CN28" s="621"/>
      <c r="CO28" s="621"/>
      <c r="CP28" s="621"/>
      <c r="CQ28" s="622"/>
      <c r="CR28" s="623">
        <v>676403</v>
      </c>
      <c r="CS28" s="624"/>
      <c r="CT28" s="624"/>
      <c r="CU28" s="624"/>
      <c r="CV28" s="624"/>
      <c r="CW28" s="624"/>
      <c r="CX28" s="624"/>
      <c r="CY28" s="625"/>
      <c r="CZ28" s="628">
        <v>10.9</v>
      </c>
      <c r="DA28" s="655"/>
      <c r="DB28" s="655"/>
      <c r="DC28" s="658"/>
      <c r="DD28" s="632">
        <v>672171</v>
      </c>
      <c r="DE28" s="624"/>
      <c r="DF28" s="624"/>
      <c r="DG28" s="624"/>
      <c r="DH28" s="624"/>
      <c r="DI28" s="624"/>
      <c r="DJ28" s="624"/>
      <c r="DK28" s="625"/>
      <c r="DL28" s="632">
        <v>672171</v>
      </c>
      <c r="DM28" s="624"/>
      <c r="DN28" s="624"/>
      <c r="DO28" s="624"/>
      <c r="DP28" s="624"/>
      <c r="DQ28" s="624"/>
      <c r="DR28" s="624"/>
      <c r="DS28" s="624"/>
      <c r="DT28" s="624"/>
      <c r="DU28" s="624"/>
      <c r="DV28" s="625"/>
      <c r="DW28" s="628">
        <v>16.7</v>
      </c>
      <c r="DX28" s="655"/>
      <c r="DY28" s="655"/>
      <c r="DZ28" s="655"/>
      <c r="EA28" s="655"/>
      <c r="EB28" s="655"/>
      <c r="EC28" s="656"/>
    </row>
    <row r="29" spans="2:133" ht="11.25" customHeight="1" x14ac:dyDescent="0.15">
      <c r="B29" s="620" t="s">
        <v>314</v>
      </c>
      <c r="C29" s="621"/>
      <c r="D29" s="621"/>
      <c r="E29" s="621"/>
      <c r="F29" s="621"/>
      <c r="G29" s="621"/>
      <c r="H29" s="621"/>
      <c r="I29" s="621"/>
      <c r="J29" s="621"/>
      <c r="K29" s="621"/>
      <c r="L29" s="621"/>
      <c r="M29" s="621"/>
      <c r="N29" s="621"/>
      <c r="O29" s="621"/>
      <c r="P29" s="621"/>
      <c r="Q29" s="622"/>
      <c r="R29" s="623">
        <v>6662</v>
      </c>
      <c r="S29" s="624"/>
      <c r="T29" s="624"/>
      <c r="U29" s="624"/>
      <c r="V29" s="624"/>
      <c r="W29" s="624"/>
      <c r="X29" s="624"/>
      <c r="Y29" s="625"/>
      <c r="Z29" s="626">
        <v>0.1</v>
      </c>
      <c r="AA29" s="626"/>
      <c r="AB29" s="626"/>
      <c r="AC29" s="626"/>
      <c r="AD29" s="627">
        <v>767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315</v>
      </c>
      <c r="CE29" s="662"/>
      <c r="CF29" s="620" t="s">
        <v>316</v>
      </c>
      <c r="CG29" s="621"/>
      <c r="CH29" s="621"/>
      <c r="CI29" s="621"/>
      <c r="CJ29" s="621"/>
      <c r="CK29" s="621"/>
      <c r="CL29" s="621"/>
      <c r="CM29" s="621"/>
      <c r="CN29" s="621"/>
      <c r="CO29" s="621"/>
      <c r="CP29" s="621"/>
      <c r="CQ29" s="622"/>
      <c r="CR29" s="623">
        <v>676403</v>
      </c>
      <c r="CS29" s="653"/>
      <c r="CT29" s="653"/>
      <c r="CU29" s="653"/>
      <c r="CV29" s="653"/>
      <c r="CW29" s="653"/>
      <c r="CX29" s="653"/>
      <c r="CY29" s="654"/>
      <c r="CZ29" s="628">
        <v>10.9</v>
      </c>
      <c r="DA29" s="655"/>
      <c r="DB29" s="655"/>
      <c r="DC29" s="658"/>
      <c r="DD29" s="632">
        <v>672171</v>
      </c>
      <c r="DE29" s="653"/>
      <c r="DF29" s="653"/>
      <c r="DG29" s="653"/>
      <c r="DH29" s="653"/>
      <c r="DI29" s="653"/>
      <c r="DJ29" s="653"/>
      <c r="DK29" s="654"/>
      <c r="DL29" s="632">
        <v>672171</v>
      </c>
      <c r="DM29" s="653"/>
      <c r="DN29" s="653"/>
      <c r="DO29" s="653"/>
      <c r="DP29" s="653"/>
      <c r="DQ29" s="653"/>
      <c r="DR29" s="653"/>
      <c r="DS29" s="653"/>
      <c r="DT29" s="653"/>
      <c r="DU29" s="653"/>
      <c r="DV29" s="654"/>
      <c r="DW29" s="628">
        <v>16.7</v>
      </c>
      <c r="DX29" s="655"/>
      <c r="DY29" s="655"/>
      <c r="DZ29" s="655"/>
      <c r="EA29" s="655"/>
      <c r="EB29" s="655"/>
      <c r="EC29" s="656"/>
    </row>
    <row r="30" spans="2:133" ht="11.25" customHeight="1" x14ac:dyDescent="0.15">
      <c r="B30" s="620" t="s">
        <v>317</v>
      </c>
      <c r="C30" s="621"/>
      <c r="D30" s="621"/>
      <c r="E30" s="621"/>
      <c r="F30" s="621"/>
      <c r="G30" s="621"/>
      <c r="H30" s="621"/>
      <c r="I30" s="621"/>
      <c r="J30" s="621"/>
      <c r="K30" s="621"/>
      <c r="L30" s="621"/>
      <c r="M30" s="621"/>
      <c r="N30" s="621"/>
      <c r="O30" s="621"/>
      <c r="P30" s="621"/>
      <c r="Q30" s="622"/>
      <c r="R30" s="623">
        <v>1203465</v>
      </c>
      <c r="S30" s="624"/>
      <c r="T30" s="624"/>
      <c r="U30" s="624"/>
      <c r="V30" s="624"/>
      <c r="W30" s="624"/>
      <c r="X30" s="624"/>
      <c r="Y30" s="625"/>
      <c r="Z30" s="626">
        <v>18.5</v>
      </c>
      <c r="AA30" s="626"/>
      <c r="AB30" s="626"/>
      <c r="AC30" s="626"/>
      <c r="AD30" s="627" t="s">
        <v>237</v>
      </c>
      <c r="AE30" s="627"/>
      <c r="AF30" s="627"/>
      <c r="AG30" s="627"/>
      <c r="AH30" s="627"/>
      <c r="AI30" s="627"/>
      <c r="AJ30" s="627"/>
      <c r="AK30" s="627"/>
      <c r="AL30" s="628" t="s">
        <v>244</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318</v>
      </c>
      <c r="BH30" s="659"/>
      <c r="BI30" s="659"/>
      <c r="BJ30" s="659"/>
      <c r="BK30" s="659"/>
      <c r="BL30" s="659"/>
      <c r="BM30" s="659"/>
      <c r="BN30" s="659"/>
      <c r="BO30" s="659"/>
      <c r="BP30" s="659"/>
      <c r="BQ30" s="660"/>
      <c r="BR30" s="605" t="s">
        <v>319</v>
      </c>
      <c r="BS30" s="659"/>
      <c r="BT30" s="659"/>
      <c r="BU30" s="659"/>
      <c r="BV30" s="659"/>
      <c r="BW30" s="659"/>
      <c r="BX30" s="659"/>
      <c r="BY30" s="659"/>
      <c r="BZ30" s="659"/>
      <c r="CA30" s="659"/>
      <c r="CB30" s="660"/>
      <c r="CD30" s="663"/>
      <c r="CE30" s="664"/>
      <c r="CF30" s="620" t="s">
        <v>320</v>
      </c>
      <c r="CG30" s="621"/>
      <c r="CH30" s="621"/>
      <c r="CI30" s="621"/>
      <c r="CJ30" s="621"/>
      <c r="CK30" s="621"/>
      <c r="CL30" s="621"/>
      <c r="CM30" s="621"/>
      <c r="CN30" s="621"/>
      <c r="CO30" s="621"/>
      <c r="CP30" s="621"/>
      <c r="CQ30" s="622"/>
      <c r="CR30" s="623">
        <v>651421</v>
      </c>
      <c r="CS30" s="624"/>
      <c r="CT30" s="624"/>
      <c r="CU30" s="624"/>
      <c r="CV30" s="624"/>
      <c r="CW30" s="624"/>
      <c r="CX30" s="624"/>
      <c r="CY30" s="625"/>
      <c r="CZ30" s="628">
        <v>10.5</v>
      </c>
      <c r="DA30" s="655"/>
      <c r="DB30" s="655"/>
      <c r="DC30" s="658"/>
      <c r="DD30" s="632">
        <v>647501</v>
      </c>
      <c r="DE30" s="624"/>
      <c r="DF30" s="624"/>
      <c r="DG30" s="624"/>
      <c r="DH30" s="624"/>
      <c r="DI30" s="624"/>
      <c r="DJ30" s="624"/>
      <c r="DK30" s="625"/>
      <c r="DL30" s="632">
        <v>647501</v>
      </c>
      <c r="DM30" s="624"/>
      <c r="DN30" s="624"/>
      <c r="DO30" s="624"/>
      <c r="DP30" s="624"/>
      <c r="DQ30" s="624"/>
      <c r="DR30" s="624"/>
      <c r="DS30" s="624"/>
      <c r="DT30" s="624"/>
      <c r="DU30" s="624"/>
      <c r="DV30" s="625"/>
      <c r="DW30" s="628">
        <v>16.100000000000001</v>
      </c>
      <c r="DX30" s="655"/>
      <c r="DY30" s="655"/>
      <c r="DZ30" s="655"/>
      <c r="EA30" s="655"/>
      <c r="EB30" s="655"/>
      <c r="EC30" s="656"/>
    </row>
    <row r="31" spans="2:133" ht="11.25" customHeight="1" x14ac:dyDescent="0.15">
      <c r="B31" s="636" t="s">
        <v>321</v>
      </c>
      <c r="C31" s="637"/>
      <c r="D31" s="637"/>
      <c r="E31" s="637"/>
      <c r="F31" s="637"/>
      <c r="G31" s="637"/>
      <c r="H31" s="637"/>
      <c r="I31" s="637"/>
      <c r="J31" s="637"/>
      <c r="K31" s="637"/>
      <c r="L31" s="637"/>
      <c r="M31" s="637"/>
      <c r="N31" s="637"/>
      <c r="O31" s="637"/>
      <c r="P31" s="637"/>
      <c r="Q31" s="638"/>
      <c r="R31" s="623" t="s">
        <v>143</v>
      </c>
      <c r="S31" s="624"/>
      <c r="T31" s="624"/>
      <c r="U31" s="624"/>
      <c r="V31" s="624"/>
      <c r="W31" s="624"/>
      <c r="X31" s="624"/>
      <c r="Y31" s="625"/>
      <c r="Z31" s="626" t="s">
        <v>237</v>
      </c>
      <c r="AA31" s="626"/>
      <c r="AB31" s="626"/>
      <c r="AC31" s="626"/>
      <c r="AD31" s="627" t="s">
        <v>251</v>
      </c>
      <c r="AE31" s="627"/>
      <c r="AF31" s="627"/>
      <c r="AG31" s="627"/>
      <c r="AH31" s="627"/>
      <c r="AI31" s="627"/>
      <c r="AJ31" s="627"/>
      <c r="AK31" s="627"/>
      <c r="AL31" s="628" t="s">
        <v>251</v>
      </c>
      <c r="AM31" s="629"/>
      <c r="AN31" s="629"/>
      <c r="AO31" s="630"/>
      <c r="AP31" s="671" t="s">
        <v>322</v>
      </c>
      <c r="AQ31" s="672"/>
      <c r="AR31" s="672"/>
      <c r="AS31" s="672"/>
      <c r="AT31" s="677" t="s">
        <v>323</v>
      </c>
      <c r="AU31" s="218"/>
      <c r="AV31" s="218"/>
      <c r="AW31" s="218"/>
      <c r="AX31" s="609" t="s">
        <v>194</v>
      </c>
      <c r="AY31" s="610"/>
      <c r="AZ31" s="610"/>
      <c r="BA31" s="610"/>
      <c r="BB31" s="610"/>
      <c r="BC31" s="610"/>
      <c r="BD31" s="610"/>
      <c r="BE31" s="610"/>
      <c r="BF31" s="611"/>
      <c r="BG31" s="670">
        <v>99.4</v>
      </c>
      <c r="BH31" s="667"/>
      <c r="BI31" s="667"/>
      <c r="BJ31" s="667"/>
      <c r="BK31" s="667"/>
      <c r="BL31" s="667"/>
      <c r="BM31" s="618">
        <v>97.3</v>
      </c>
      <c r="BN31" s="667"/>
      <c r="BO31" s="667"/>
      <c r="BP31" s="667"/>
      <c r="BQ31" s="668"/>
      <c r="BR31" s="670">
        <v>99.3</v>
      </c>
      <c r="BS31" s="667"/>
      <c r="BT31" s="667"/>
      <c r="BU31" s="667"/>
      <c r="BV31" s="667"/>
      <c r="BW31" s="667"/>
      <c r="BX31" s="618">
        <v>96.8</v>
      </c>
      <c r="BY31" s="667"/>
      <c r="BZ31" s="667"/>
      <c r="CA31" s="667"/>
      <c r="CB31" s="668"/>
      <c r="CD31" s="663"/>
      <c r="CE31" s="664"/>
      <c r="CF31" s="620" t="s">
        <v>324</v>
      </c>
      <c r="CG31" s="621"/>
      <c r="CH31" s="621"/>
      <c r="CI31" s="621"/>
      <c r="CJ31" s="621"/>
      <c r="CK31" s="621"/>
      <c r="CL31" s="621"/>
      <c r="CM31" s="621"/>
      <c r="CN31" s="621"/>
      <c r="CO31" s="621"/>
      <c r="CP31" s="621"/>
      <c r="CQ31" s="622"/>
      <c r="CR31" s="623">
        <v>24982</v>
      </c>
      <c r="CS31" s="653"/>
      <c r="CT31" s="653"/>
      <c r="CU31" s="653"/>
      <c r="CV31" s="653"/>
      <c r="CW31" s="653"/>
      <c r="CX31" s="653"/>
      <c r="CY31" s="654"/>
      <c r="CZ31" s="628">
        <v>0.4</v>
      </c>
      <c r="DA31" s="655"/>
      <c r="DB31" s="655"/>
      <c r="DC31" s="658"/>
      <c r="DD31" s="632">
        <v>24670</v>
      </c>
      <c r="DE31" s="653"/>
      <c r="DF31" s="653"/>
      <c r="DG31" s="653"/>
      <c r="DH31" s="653"/>
      <c r="DI31" s="653"/>
      <c r="DJ31" s="653"/>
      <c r="DK31" s="654"/>
      <c r="DL31" s="632">
        <v>24670</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325</v>
      </c>
      <c r="C32" s="621"/>
      <c r="D32" s="621"/>
      <c r="E32" s="621"/>
      <c r="F32" s="621"/>
      <c r="G32" s="621"/>
      <c r="H32" s="621"/>
      <c r="I32" s="621"/>
      <c r="J32" s="621"/>
      <c r="K32" s="621"/>
      <c r="L32" s="621"/>
      <c r="M32" s="621"/>
      <c r="N32" s="621"/>
      <c r="O32" s="621"/>
      <c r="P32" s="621"/>
      <c r="Q32" s="622"/>
      <c r="R32" s="623">
        <v>572667</v>
      </c>
      <c r="S32" s="624"/>
      <c r="T32" s="624"/>
      <c r="U32" s="624"/>
      <c r="V32" s="624"/>
      <c r="W32" s="624"/>
      <c r="X32" s="624"/>
      <c r="Y32" s="625"/>
      <c r="Z32" s="626">
        <v>8.8000000000000007</v>
      </c>
      <c r="AA32" s="626"/>
      <c r="AB32" s="626"/>
      <c r="AC32" s="626"/>
      <c r="AD32" s="627" t="s">
        <v>237</v>
      </c>
      <c r="AE32" s="627"/>
      <c r="AF32" s="627"/>
      <c r="AG32" s="627"/>
      <c r="AH32" s="627"/>
      <c r="AI32" s="627"/>
      <c r="AJ32" s="627"/>
      <c r="AK32" s="627"/>
      <c r="AL32" s="628" t="s">
        <v>251</v>
      </c>
      <c r="AM32" s="629"/>
      <c r="AN32" s="629"/>
      <c r="AO32" s="630"/>
      <c r="AP32" s="673"/>
      <c r="AQ32" s="674"/>
      <c r="AR32" s="674"/>
      <c r="AS32" s="674"/>
      <c r="AT32" s="678"/>
      <c r="AU32" s="214" t="s">
        <v>326</v>
      </c>
      <c r="AX32" s="620" t="s">
        <v>327</v>
      </c>
      <c r="AY32" s="621"/>
      <c r="AZ32" s="621"/>
      <c r="BA32" s="621"/>
      <c r="BB32" s="621"/>
      <c r="BC32" s="621"/>
      <c r="BD32" s="621"/>
      <c r="BE32" s="621"/>
      <c r="BF32" s="622"/>
      <c r="BG32" s="680">
        <v>99.2</v>
      </c>
      <c r="BH32" s="653"/>
      <c r="BI32" s="653"/>
      <c r="BJ32" s="653"/>
      <c r="BK32" s="653"/>
      <c r="BL32" s="653"/>
      <c r="BM32" s="629">
        <v>97</v>
      </c>
      <c r="BN32" s="653"/>
      <c r="BO32" s="653"/>
      <c r="BP32" s="653"/>
      <c r="BQ32" s="669"/>
      <c r="BR32" s="680">
        <v>99.2</v>
      </c>
      <c r="BS32" s="653"/>
      <c r="BT32" s="653"/>
      <c r="BU32" s="653"/>
      <c r="BV32" s="653"/>
      <c r="BW32" s="653"/>
      <c r="BX32" s="629">
        <v>96.9</v>
      </c>
      <c r="BY32" s="653"/>
      <c r="BZ32" s="653"/>
      <c r="CA32" s="653"/>
      <c r="CB32" s="669"/>
      <c r="CD32" s="665"/>
      <c r="CE32" s="666"/>
      <c r="CF32" s="620" t="s">
        <v>328</v>
      </c>
      <c r="CG32" s="621"/>
      <c r="CH32" s="621"/>
      <c r="CI32" s="621"/>
      <c r="CJ32" s="621"/>
      <c r="CK32" s="621"/>
      <c r="CL32" s="621"/>
      <c r="CM32" s="621"/>
      <c r="CN32" s="621"/>
      <c r="CO32" s="621"/>
      <c r="CP32" s="621"/>
      <c r="CQ32" s="622"/>
      <c r="CR32" s="623" t="s">
        <v>244</v>
      </c>
      <c r="CS32" s="624"/>
      <c r="CT32" s="624"/>
      <c r="CU32" s="624"/>
      <c r="CV32" s="624"/>
      <c r="CW32" s="624"/>
      <c r="CX32" s="624"/>
      <c r="CY32" s="625"/>
      <c r="CZ32" s="628" t="s">
        <v>251</v>
      </c>
      <c r="DA32" s="655"/>
      <c r="DB32" s="655"/>
      <c r="DC32" s="658"/>
      <c r="DD32" s="632" t="s">
        <v>237</v>
      </c>
      <c r="DE32" s="624"/>
      <c r="DF32" s="624"/>
      <c r="DG32" s="624"/>
      <c r="DH32" s="624"/>
      <c r="DI32" s="624"/>
      <c r="DJ32" s="624"/>
      <c r="DK32" s="625"/>
      <c r="DL32" s="632" t="s">
        <v>251</v>
      </c>
      <c r="DM32" s="624"/>
      <c r="DN32" s="624"/>
      <c r="DO32" s="624"/>
      <c r="DP32" s="624"/>
      <c r="DQ32" s="624"/>
      <c r="DR32" s="624"/>
      <c r="DS32" s="624"/>
      <c r="DT32" s="624"/>
      <c r="DU32" s="624"/>
      <c r="DV32" s="625"/>
      <c r="DW32" s="628" t="s">
        <v>237</v>
      </c>
      <c r="DX32" s="655"/>
      <c r="DY32" s="655"/>
      <c r="DZ32" s="655"/>
      <c r="EA32" s="655"/>
      <c r="EB32" s="655"/>
      <c r="EC32" s="656"/>
    </row>
    <row r="33" spans="2:133" ht="11.25" customHeight="1" x14ac:dyDescent="0.15">
      <c r="B33" s="620" t="s">
        <v>329</v>
      </c>
      <c r="C33" s="621"/>
      <c r="D33" s="621"/>
      <c r="E33" s="621"/>
      <c r="F33" s="621"/>
      <c r="G33" s="621"/>
      <c r="H33" s="621"/>
      <c r="I33" s="621"/>
      <c r="J33" s="621"/>
      <c r="K33" s="621"/>
      <c r="L33" s="621"/>
      <c r="M33" s="621"/>
      <c r="N33" s="621"/>
      <c r="O33" s="621"/>
      <c r="P33" s="621"/>
      <c r="Q33" s="622"/>
      <c r="R33" s="623">
        <v>4006</v>
      </c>
      <c r="S33" s="624"/>
      <c r="T33" s="624"/>
      <c r="U33" s="624"/>
      <c r="V33" s="624"/>
      <c r="W33" s="624"/>
      <c r="X33" s="624"/>
      <c r="Y33" s="625"/>
      <c r="Z33" s="626">
        <v>0.1</v>
      </c>
      <c r="AA33" s="626"/>
      <c r="AB33" s="626"/>
      <c r="AC33" s="626"/>
      <c r="AD33" s="627">
        <v>486</v>
      </c>
      <c r="AE33" s="627"/>
      <c r="AF33" s="627"/>
      <c r="AG33" s="627"/>
      <c r="AH33" s="627"/>
      <c r="AI33" s="627"/>
      <c r="AJ33" s="627"/>
      <c r="AK33" s="627"/>
      <c r="AL33" s="628">
        <v>0</v>
      </c>
      <c r="AM33" s="629"/>
      <c r="AN33" s="629"/>
      <c r="AO33" s="630"/>
      <c r="AP33" s="675"/>
      <c r="AQ33" s="676"/>
      <c r="AR33" s="676"/>
      <c r="AS33" s="676"/>
      <c r="AT33" s="679"/>
      <c r="AU33" s="219"/>
      <c r="AV33" s="219"/>
      <c r="AW33" s="219"/>
      <c r="AX33" s="644" t="s">
        <v>330</v>
      </c>
      <c r="AY33" s="645"/>
      <c r="AZ33" s="645"/>
      <c r="BA33" s="645"/>
      <c r="BB33" s="645"/>
      <c r="BC33" s="645"/>
      <c r="BD33" s="645"/>
      <c r="BE33" s="645"/>
      <c r="BF33" s="646"/>
      <c r="BG33" s="681">
        <v>99.5</v>
      </c>
      <c r="BH33" s="682"/>
      <c r="BI33" s="682"/>
      <c r="BJ33" s="682"/>
      <c r="BK33" s="682"/>
      <c r="BL33" s="682"/>
      <c r="BM33" s="683">
        <v>96.9</v>
      </c>
      <c r="BN33" s="682"/>
      <c r="BO33" s="682"/>
      <c r="BP33" s="682"/>
      <c r="BQ33" s="684"/>
      <c r="BR33" s="681">
        <v>99.3</v>
      </c>
      <c r="BS33" s="682"/>
      <c r="BT33" s="682"/>
      <c r="BU33" s="682"/>
      <c r="BV33" s="682"/>
      <c r="BW33" s="682"/>
      <c r="BX33" s="683">
        <v>95.8</v>
      </c>
      <c r="BY33" s="682"/>
      <c r="BZ33" s="682"/>
      <c r="CA33" s="682"/>
      <c r="CB33" s="684"/>
      <c r="CD33" s="620" t="s">
        <v>331</v>
      </c>
      <c r="CE33" s="621"/>
      <c r="CF33" s="621"/>
      <c r="CG33" s="621"/>
      <c r="CH33" s="621"/>
      <c r="CI33" s="621"/>
      <c r="CJ33" s="621"/>
      <c r="CK33" s="621"/>
      <c r="CL33" s="621"/>
      <c r="CM33" s="621"/>
      <c r="CN33" s="621"/>
      <c r="CO33" s="621"/>
      <c r="CP33" s="621"/>
      <c r="CQ33" s="622"/>
      <c r="CR33" s="623">
        <v>2915376</v>
      </c>
      <c r="CS33" s="653"/>
      <c r="CT33" s="653"/>
      <c r="CU33" s="653"/>
      <c r="CV33" s="653"/>
      <c r="CW33" s="653"/>
      <c r="CX33" s="653"/>
      <c r="CY33" s="654"/>
      <c r="CZ33" s="628">
        <v>47.1</v>
      </c>
      <c r="DA33" s="655"/>
      <c r="DB33" s="655"/>
      <c r="DC33" s="658"/>
      <c r="DD33" s="632">
        <v>2498533</v>
      </c>
      <c r="DE33" s="653"/>
      <c r="DF33" s="653"/>
      <c r="DG33" s="653"/>
      <c r="DH33" s="653"/>
      <c r="DI33" s="653"/>
      <c r="DJ33" s="653"/>
      <c r="DK33" s="654"/>
      <c r="DL33" s="632">
        <v>1789344</v>
      </c>
      <c r="DM33" s="653"/>
      <c r="DN33" s="653"/>
      <c r="DO33" s="653"/>
      <c r="DP33" s="653"/>
      <c r="DQ33" s="653"/>
      <c r="DR33" s="653"/>
      <c r="DS33" s="653"/>
      <c r="DT33" s="653"/>
      <c r="DU33" s="653"/>
      <c r="DV33" s="654"/>
      <c r="DW33" s="628">
        <v>44.4</v>
      </c>
      <c r="DX33" s="655"/>
      <c r="DY33" s="655"/>
      <c r="DZ33" s="655"/>
      <c r="EA33" s="655"/>
      <c r="EB33" s="655"/>
      <c r="EC33" s="656"/>
    </row>
    <row r="34" spans="2:133" ht="11.25" customHeight="1" x14ac:dyDescent="0.15">
      <c r="B34" s="620" t="s">
        <v>332</v>
      </c>
      <c r="C34" s="621"/>
      <c r="D34" s="621"/>
      <c r="E34" s="621"/>
      <c r="F34" s="621"/>
      <c r="G34" s="621"/>
      <c r="H34" s="621"/>
      <c r="I34" s="621"/>
      <c r="J34" s="621"/>
      <c r="K34" s="621"/>
      <c r="L34" s="621"/>
      <c r="M34" s="621"/>
      <c r="N34" s="621"/>
      <c r="O34" s="621"/>
      <c r="P34" s="621"/>
      <c r="Q34" s="622"/>
      <c r="R34" s="623">
        <v>13395</v>
      </c>
      <c r="S34" s="624"/>
      <c r="T34" s="624"/>
      <c r="U34" s="624"/>
      <c r="V34" s="624"/>
      <c r="W34" s="624"/>
      <c r="X34" s="624"/>
      <c r="Y34" s="625"/>
      <c r="Z34" s="626">
        <v>0.2</v>
      </c>
      <c r="AA34" s="626"/>
      <c r="AB34" s="626"/>
      <c r="AC34" s="626"/>
      <c r="AD34" s="627" t="s">
        <v>143</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333</v>
      </c>
      <c r="CE34" s="621"/>
      <c r="CF34" s="621"/>
      <c r="CG34" s="621"/>
      <c r="CH34" s="621"/>
      <c r="CI34" s="621"/>
      <c r="CJ34" s="621"/>
      <c r="CK34" s="621"/>
      <c r="CL34" s="621"/>
      <c r="CM34" s="621"/>
      <c r="CN34" s="621"/>
      <c r="CO34" s="621"/>
      <c r="CP34" s="621"/>
      <c r="CQ34" s="622"/>
      <c r="CR34" s="623">
        <v>979555</v>
      </c>
      <c r="CS34" s="624"/>
      <c r="CT34" s="624"/>
      <c r="CU34" s="624"/>
      <c r="CV34" s="624"/>
      <c r="CW34" s="624"/>
      <c r="CX34" s="624"/>
      <c r="CY34" s="625"/>
      <c r="CZ34" s="628">
        <v>15.8</v>
      </c>
      <c r="DA34" s="655"/>
      <c r="DB34" s="655"/>
      <c r="DC34" s="658"/>
      <c r="DD34" s="632">
        <v>788563</v>
      </c>
      <c r="DE34" s="624"/>
      <c r="DF34" s="624"/>
      <c r="DG34" s="624"/>
      <c r="DH34" s="624"/>
      <c r="DI34" s="624"/>
      <c r="DJ34" s="624"/>
      <c r="DK34" s="625"/>
      <c r="DL34" s="632">
        <v>703176</v>
      </c>
      <c r="DM34" s="624"/>
      <c r="DN34" s="624"/>
      <c r="DO34" s="624"/>
      <c r="DP34" s="624"/>
      <c r="DQ34" s="624"/>
      <c r="DR34" s="624"/>
      <c r="DS34" s="624"/>
      <c r="DT34" s="624"/>
      <c r="DU34" s="624"/>
      <c r="DV34" s="625"/>
      <c r="DW34" s="628">
        <v>17.399999999999999</v>
      </c>
      <c r="DX34" s="655"/>
      <c r="DY34" s="655"/>
      <c r="DZ34" s="655"/>
      <c r="EA34" s="655"/>
      <c r="EB34" s="655"/>
      <c r="EC34" s="656"/>
    </row>
    <row r="35" spans="2:133" ht="11.25" customHeight="1" x14ac:dyDescent="0.15">
      <c r="B35" s="620" t="s">
        <v>334</v>
      </c>
      <c r="C35" s="621"/>
      <c r="D35" s="621"/>
      <c r="E35" s="621"/>
      <c r="F35" s="621"/>
      <c r="G35" s="621"/>
      <c r="H35" s="621"/>
      <c r="I35" s="621"/>
      <c r="J35" s="621"/>
      <c r="K35" s="621"/>
      <c r="L35" s="621"/>
      <c r="M35" s="621"/>
      <c r="N35" s="621"/>
      <c r="O35" s="621"/>
      <c r="P35" s="621"/>
      <c r="Q35" s="622"/>
      <c r="R35" s="623">
        <v>9330</v>
      </c>
      <c r="S35" s="624"/>
      <c r="T35" s="624"/>
      <c r="U35" s="624"/>
      <c r="V35" s="624"/>
      <c r="W35" s="624"/>
      <c r="X35" s="624"/>
      <c r="Y35" s="625"/>
      <c r="Z35" s="626">
        <v>0.1</v>
      </c>
      <c r="AA35" s="626"/>
      <c r="AB35" s="626"/>
      <c r="AC35" s="626"/>
      <c r="AD35" s="627" t="s">
        <v>143</v>
      </c>
      <c r="AE35" s="627"/>
      <c r="AF35" s="627"/>
      <c r="AG35" s="627"/>
      <c r="AH35" s="627"/>
      <c r="AI35" s="627"/>
      <c r="AJ35" s="627"/>
      <c r="AK35" s="627"/>
      <c r="AL35" s="628" t="s">
        <v>237</v>
      </c>
      <c r="AM35" s="629"/>
      <c r="AN35" s="629"/>
      <c r="AO35" s="630"/>
      <c r="AP35" s="222"/>
      <c r="AQ35" s="605" t="s">
        <v>335</v>
      </c>
      <c r="AR35" s="606"/>
      <c r="AS35" s="606"/>
      <c r="AT35" s="606"/>
      <c r="AU35" s="606"/>
      <c r="AV35" s="606"/>
      <c r="AW35" s="606"/>
      <c r="AX35" s="606"/>
      <c r="AY35" s="606"/>
      <c r="AZ35" s="606"/>
      <c r="BA35" s="606"/>
      <c r="BB35" s="606"/>
      <c r="BC35" s="606"/>
      <c r="BD35" s="606"/>
      <c r="BE35" s="606"/>
      <c r="BF35" s="607"/>
      <c r="BG35" s="605" t="s">
        <v>336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337</v>
      </c>
      <c r="CE35" s="621"/>
      <c r="CF35" s="621"/>
      <c r="CG35" s="621"/>
      <c r="CH35" s="621"/>
      <c r="CI35" s="621"/>
      <c r="CJ35" s="621"/>
      <c r="CK35" s="621"/>
      <c r="CL35" s="621"/>
      <c r="CM35" s="621"/>
      <c r="CN35" s="621"/>
      <c r="CO35" s="621"/>
      <c r="CP35" s="621"/>
      <c r="CQ35" s="622"/>
      <c r="CR35" s="623">
        <v>170943</v>
      </c>
      <c r="CS35" s="653"/>
      <c r="CT35" s="653"/>
      <c r="CU35" s="653"/>
      <c r="CV35" s="653"/>
      <c r="CW35" s="653"/>
      <c r="CX35" s="653"/>
      <c r="CY35" s="654"/>
      <c r="CZ35" s="628">
        <v>2.8</v>
      </c>
      <c r="DA35" s="655"/>
      <c r="DB35" s="655"/>
      <c r="DC35" s="658"/>
      <c r="DD35" s="632">
        <v>144611</v>
      </c>
      <c r="DE35" s="653"/>
      <c r="DF35" s="653"/>
      <c r="DG35" s="653"/>
      <c r="DH35" s="653"/>
      <c r="DI35" s="653"/>
      <c r="DJ35" s="653"/>
      <c r="DK35" s="654"/>
      <c r="DL35" s="632">
        <v>131393</v>
      </c>
      <c r="DM35" s="653"/>
      <c r="DN35" s="653"/>
      <c r="DO35" s="653"/>
      <c r="DP35" s="653"/>
      <c r="DQ35" s="653"/>
      <c r="DR35" s="653"/>
      <c r="DS35" s="653"/>
      <c r="DT35" s="653"/>
      <c r="DU35" s="653"/>
      <c r="DV35" s="654"/>
      <c r="DW35" s="628">
        <v>3.3</v>
      </c>
      <c r="DX35" s="655"/>
      <c r="DY35" s="655"/>
      <c r="DZ35" s="655"/>
      <c r="EA35" s="655"/>
      <c r="EB35" s="655"/>
      <c r="EC35" s="656"/>
    </row>
    <row r="36" spans="2:133" ht="11.25" customHeight="1" x14ac:dyDescent="0.15">
      <c r="B36" s="620" t="s">
        <v>338</v>
      </c>
      <c r="C36" s="621"/>
      <c r="D36" s="621"/>
      <c r="E36" s="621"/>
      <c r="F36" s="621"/>
      <c r="G36" s="621"/>
      <c r="H36" s="621"/>
      <c r="I36" s="621"/>
      <c r="J36" s="621"/>
      <c r="K36" s="621"/>
      <c r="L36" s="621"/>
      <c r="M36" s="621"/>
      <c r="N36" s="621"/>
      <c r="O36" s="621"/>
      <c r="P36" s="621"/>
      <c r="Q36" s="622"/>
      <c r="R36" s="623">
        <v>142106</v>
      </c>
      <c r="S36" s="624"/>
      <c r="T36" s="624"/>
      <c r="U36" s="624"/>
      <c r="V36" s="624"/>
      <c r="W36" s="624"/>
      <c r="X36" s="624"/>
      <c r="Y36" s="625"/>
      <c r="Z36" s="626">
        <v>2.2000000000000002</v>
      </c>
      <c r="AA36" s="626"/>
      <c r="AB36" s="626"/>
      <c r="AC36" s="626"/>
      <c r="AD36" s="627" t="s">
        <v>244</v>
      </c>
      <c r="AE36" s="627"/>
      <c r="AF36" s="627"/>
      <c r="AG36" s="627"/>
      <c r="AH36" s="627"/>
      <c r="AI36" s="627"/>
      <c r="AJ36" s="627"/>
      <c r="AK36" s="627"/>
      <c r="AL36" s="628" t="s">
        <v>237</v>
      </c>
      <c r="AM36" s="629"/>
      <c r="AN36" s="629"/>
      <c r="AO36" s="630"/>
      <c r="AP36" s="222"/>
      <c r="AQ36" s="685" t="s">
        <v>339</v>
      </c>
      <c r="AR36" s="686"/>
      <c r="AS36" s="686"/>
      <c r="AT36" s="686"/>
      <c r="AU36" s="686"/>
      <c r="AV36" s="686"/>
      <c r="AW36" s="686"/>
      <c r="AX36" s="686"/>
      <c r="AY36" s="687"/>
      <c r="AZ36" s="612">
        <v>770139</v>
      </c>
      <c r="BA36" s="613"/>
      <c r="BB36" s="613"/>
      <c r="BC36" s="613"/>
      <c r="BD36" s="613"/>
      <c r="BE36" s="613"/>
      <c r="BF36" s="688"/>
      <c r="BG36" s="609" t="s">
        <v>340</v>
      </c>
      <c r="BH36" s="610"/>
      <c r="BI36" s="610"/>
      <c r="BJ36" s="610"/>
      <c r="BK36" s="610"/>
      <c r="BL36" s="610"/>
      <c r="BM36" s="610"/>
      <c r="BN36" s="610"/>
      <c r="BO36" s="610"/>
      <c r="BP36" s="610"/>
      <c r="BQ36" s="610"/>
      <c r="BR36" s="610"/>
      <c r="BS36" s="610"/>
      <c r="BT36" s="610"/>
      <c r="BU36" s="611"/>
      <c r="BV36" s="612">
        <v>69227</v>
      </c>
      <c r="BW36" s="613"/>
      <c r="BX36" s="613"/>
      <c r="BY36" s="613"/>
      <c r="BZ36" s="613"/>
      <c r="CA36" s="613"/>
      <c r="CB36" s="688"/>
      <c r="CD36" s="620" t="s">
        <v>341</v>
      </c>
      <c r="CE36" s="621"/>
      <c r="CF36" s="621"/>
      <c r="CG36" s="621"/>
      <c r="CH36" s="621"/>
      <c r="CI36" s="621"/>
      <c r="CJ36" s="621"/>
      <c r="CK36" s="621"/>
      <c r="CL36" s="621"/>
      <c r="CM36" s="621"/>
      <c r="CN36" s="621"/>
      <c r="CO36" s="621"/>
      <c r="CP36" s="621"/>
      <c r="CQ36" s="622"/>
      <c r="CR36" s="623">
        <v>722023</v>
      </c>
      <c r="CS36" s="624"/>
      <c r="CT36" s="624"/>
      <c r="CU36" s="624"/>
      <c r="CV36" s="624"/>
      <c r="CW36" s="624"/>
      <c r="CX36" s="624"/>
      <c r="CY36" s="625"/>
      <c r="CZ36" s="628">
        <v>11.7</v>
      </c>
      <c r="DA36" s="655"/>
      <c r="DB36" s="655"/>
      <c r="DC36" s="658"/>
      <c r="DD36" s="632">
        <v>660783</v>
      </c>
      <c r="DE36" s="624"/>
      <c r="DF36" s="624"/>
      <c r="DG36" s="624"/>
      <c r="DH36" s="624"/>
      <c r="DI36" s="624"/>
      <c r="DJ36" s="624"/>
      <c r="DK36" s="625"/>
      <c r="DL36" s="632">
        <v>395218</v>
      </c>
      <c r="DM36" s="624"/>
      <c r="DN36" s="624"/>
      <c r="DO36" s="624"/>
      <c r="DP36" s="624"/>
      <c r="DQ36" s="624"/>
      <c r="DR36" s="624"/>
      <c r="DS36" s="624"/>
      <c r="DT36" s="624"/>
      <c r="DU36" s="624"/>
      <c r="DV36" s="625"/>
      <c r="DW36" s="628">
        <v>9.8000000000000007</v>
      </c>
      <c r="DX36" s="655"/>
      <c r="DY36" s="655"/>
      <c r="DZ36" s="655"/>
      <c r="EA36" s="655"/>
      <c r="EB36" s="655"/>
      <c r="EC36" s="656"/>
    </row>
    <row r="37" spans="2:133" ht="11.25" customHeight="1" x14ac:dyDescent="0.15">
      <c r="B37" s="620" t="s">
        <v>342</v>
      </c>
      <c r="C37" s="621"/>
      <c r="D37" s="621"/>
      <c r="E37" s="621"/>
      <c r="F37" s="621"/>
      <c r="G37" s="621"/>
      <c r="H37" s="621"/>
      <c r="I37" s="621"/>
      <c r="J37" s="621"/>
      <c r="K37" s="621"/>
      <c r="L37" s="621"/>
      <c r="M37" s="621"/>
      <c r="N37" s="621"/>
      <c r="O37" s="621"/>
      <c r="P37" s="621"/>
      <c r="Q37" s="622"/>
      <c r="R37" s="623">
        <v>80901</v>
      </c>
      <c r="S37" s="624"/>
      <c r="T37" s="624"/>
      <c r="U37" s="624"/>
      <c r="V37" s="624"/>
      <c r="W37" s="624"/>
      <c r="X37" s="624"/>
      <c r="Y37" s="625"/>
      <c r="Z37" s="626">
        <v>1.2</v>
      </c>
      <c r="AA37" s="626"/>
      <c r="AB37" s="626"/>
      <c r="AC37" s="626"/>
      <c r="AD37" s="627">
        <v>245</v>
      </c>
      <c r="AE37" s="627"/>
      <c r="AF37" s="627"/>
      <c r="AG37" s="627"/>
      <c r="AH37" s="627"/>
      <c r="AI37" s="627"/>
      <c r="AJ37" s="627"/>
      <c r="AK37" s="627"/>
      <c r="AL37" s="628">
        <v>0</v>
      </c>
      <c r="AM37" s="629"/>
      <c r="AN37" s="629"/>
      <c r="AO37" s="630"/>
      <c r="AQ37" s="689" t="s">
        <v>343</v>
      </c>
      <c r="AR37" s="690"/>
      <c r="AS37" s="690"/>
      <c r="AT37" s="690"/>
      <c r="AU37" s="690"/>
      <c r="AV37" s="690"/>
      <c r="AW37" s="690"/>
      <c r="AX37" s="690"/>
      <c r="AY37" s="691"/>
      <c r="AZ37" s="623">
        <v>189113</v>
      </c>
      <c r="BA37" s="624"/>
      <c r="BB37" s="624"/>
      <c r="BC37" s="624"/>
      <c r="BD37" s="653"/>
      <c r="BE37" s="653"/>
      <c r="BF37" s="669"/>
      <c r="BG37" s="620" t="s">
        <v>344</v>
      </c>
      <c r="BH37" s="621"/>
      <c r="BI37" s="621"/>
      <c r="BJ37" s="621"/>
      <c r="BK37" s="621"/>
      <c r="BL37" s="621"/>
      <c r="BM37" s="621"/>
      <c r="BN37" s="621"/>
      <c r="BO37" s="621"/>
      <c r="BP37" s="621"/>
      <c r="BQ37" s="621"/>
      <c r="BR37" s="621"/>
      <c r="BS37" s="621"/>
      <c r="BT37" s="621"/>
      <c r="BU37" s="622"/>
      <c r="BV37" s="623">
        <v>47623</v>
      </c>
      <c r="BW37" s="624"/>
      <c r="BX37" s="624"/>
      <c r="BY37" s="624"/>
      <c r="BZ37" s="624"/>
      <c r="CA37" s="624"/>
      <c r="CB37" s="633"/>
      <c r="CD37" s="620" t="s">
        <v>345</v>
      </c>
      <c r="CE37" s="621"/>
      <c r="CF37" s="621"/>
      <c r="CG37" s="621"/>
      <c r="CH37" s="621"/>
      <c r="CI37" s="621"/>
      <c r="CJ37" s="621"/>
      <c r="CK37" s="621"/>
      <c r="CL37" s="621"/>
      <c r="CM37" s="621"/>
      <c r="CN37" s="621"/>
      <c r="CO37" s="621"/>
      <c r="CP37" s="621"/>
      <c r="CQ37" s="622"/>
      <c r="CR37" s="623">
        <v>317005</v>
      </c>
      <c r="CS37" s="653"/>
      <c r="CT37" s="653"/>
      <c r="CU37" s="653"/>
      <c r="CV37" s="653"/>
      <c r="CW37" s="653"/>
      <c r="CX37" s="653"/>
      <c r="CY37" s="654"/>
      <c r="CZ37" s="628">
        <v>5.0999999999999996</v>
      </c>
      <c r="DA37" s="655"/>
      <c r="DB37" s="655"/>
      <c r="DC37" s="658"/>
      <c r="DD37" s="632">
        <v>317005</v>
      </c>
      <c r="DE37" s="653"/>
      <c r="DF37" s="653"/>
      <c r="DG37" s="653"/>
      <c r="DH37" s="653"/>
      <c r="DI37" s="653"/>
      <c r="DJ37" s="653"/>
      <c r="DK37" s="654"/>
      <c r="DL37" s="632">
        <v>310589</v>
      </c>
      <c r="DM37" s="653"/>
      <c r="DN37" s="653"/>
      <c r="DO37" s="653"/>
      <c r="DP37" s="653"/>
      <c r="DQ37" s="653"/>
      <c r="DR37" s="653"/>
      <c r="DS37" s="653"/>
      <c r="DT37" s="653"/>
      <c r="DU37" s="653"/>
      <c r="DV37" s="654"/>
      <c r="DW37" s="628">
        <v>7.7</v>
      </c>
      <c r="DX37" s="655"/>
      <c r="DY37" s="655"/>
      <c r="DZ37" s="655"/>
      <c r="EA37" s="655"/>
      <c r="EB37" s="655"/>
      <c r="EC37" s="656"/>
    </row>
    <row r="38" spans="2:133" ht="11.25" customHeight="1" x14ac:dyDescent="0.15">
      <c r="B38" s="620" t="s">
        <v>346</v>
      </c>
      <c r="C38" s="621"/>
      <c r="D38" s="621"/>
      <c r="E38" s="621"/>
      <c r="F38" s="621"/>
      <c r="G38" s="621"/>
      <c r="H38" s="621"/>
      <c r="I38" s="621"/>
      <c r="J38" s="621"/>
      <c r="K38" s="621"/>
      <c r="L38" s="621"/>
      <c r="M38" s="621"/>
      <c r="N38" s="621"/>
      <c r="O38" s="621"/>
      <c r="P38" s="621"/>
      <c r="Q38" s="622"/>
      <c r="R38" s="623">
        <v>260800</v>
      </c>
      <c r="S38" s="624"/>
      <c r="T38" s="624"/>
      <c r="U38" s="624"/>
      <c r="V38" s="624"/>
      <c r="W38" s="624"/>
      <c r="X38" s="624"/>
      <c r="Y38" s="625"/>
      <c r="Z38" s="626">
        <v>4</v>
      </c>
      <c r="AA38" s="626"/>
      <c r="AB38" s="626"/>
      <c r="AC38" s="626"/>
      <c r="AD38" s="627" t="s">
        <v>244</v>
      </c>
      <c r="AE38" s="627"/>
      <c r="AF38" s="627"/>
      <c r="AG38" s="627"/>
      <c r="AH38" s="627"/>
      <c r="AI38" s="627"/>
      <c r="AJ38" s="627"/>
      <c r="AK38" s="627"/>
      <c r="AL38" s="628" t="s">
        <v>237</v>
      </c>
      <c r="AM38" s="629"/>
      <c r="AN38" s="629"/>
      <c r="AO38" s="630"/>
      <c r="AQ38" s="689" t="s">
        <v>347</v>
      </c>
      <c r="AR38" s="690"/>
      <c r="AS38" s="690"/>
      <c r="AT38" s="690"/>
      <c r="AU38" s="690"/>
      <c r="AV38" s="690"/>
      <c r="AW38" s="690"/>
      <c r="AX38" s="690"/>
      <c r="AY38" s="691"/>
      <c r="AZ38" s="623">
        <v>2331</v>
      </c>
      <c r="BA38" s="624"/>
      <c r="BB38" s="624"/>
      <c r="BC38" s="624"/>
      <c r="BD38" s="653"/>
      <c r="BE38" s="653"/>
      <c r="BF38" s="669"/>
      <c r="BG38" s="620" t="s">
        <v>348</v>
      </c>
      <c r="BH38" s="621"/>
      <c r="BI38" s="621"/>
      <c r="BJ38" s="621"/>
      <c r="BK38" s="621"/>
      <c r="BL38" s="621"/>
      <c r="BM38" s="621"/>
      <c r="BN38" s="621"/>
      <c r="BO38" s="621"/>
      <c r="BP38" s="621"/>
      <c r="BQ38" s="621"/>
      <c r="BR38" s="621"/>
      <c r="BS38" s="621"/>
      <c r="BT38" s="621"/>
      <c r="BU38" s="622"/>
      <c r="BV38" s="623">
        <v>1973</v>
      </c>
      <c r="BW38" s="624"/>
      <c r="BX38" s="624"/>
      <c r="BY38" s="624"/>
      <c r="BZ38" s="624"/>
      <c r="CA38" s="624"/>
      <c r="CB38" s="633"/>
      <c r="CD38" s="620" t="s">
        <v>349</v>
      </c>
      <c r="CE38" s="621"/>
      <c r="CF38" s="621"/>
      <c r="CG38" s="621"/>
      <c r="CH38" s="621"/>
      <c r="CI38" s="621"/>
      <c r="CJ38" s="621"/>
      <c r="CK38" s="621"/>
      <c r="CL38" s="621"/>
      <c r="CM38" s="621"/>
      <c r="CN38" s="621"/>
      <c r="CO38" s="621"/>
      <c r="CP38" s="621"/>
      <c r="CQ38" s="622"/>
      <c r="CR38" s="623">
        <v>767808</v>
      </c>
      <c r="CS38" s="624"/>
      <c r="CT38" s="624"/>
      <c r="CU38" s="624"/>
      <c r="CV38" s="624"/>
      <c r="CW38" s="624"/>
      <c r="CX38" s="624"/>
      <c r="CY38" s="625"/>
      <c r="CZ38" s="628">
        <v>12.4</v>
      </c>
      <c r="DA38" s="655"/>
      <c r="DB38" s="655"/>
      <c r="DC38" s="658"/>
      <c r="DD38" s="632">
        <v>643178</v>
      </c>
      <c r="DE38" s="624"/>
      <c r="DF38" s="624"/>
      <c r="DG38" s="624"/>
      <c r="DH38" s="624"/>
      <c r="DI38" s="624"/>
      <c r="DJ38" s="624"/>
      <c r="DK38" s="625"/>
      <c r="DL38" s="632">
        <v>559557</v>
      </c>
      <c r="DM38" s="624"/>
      <c r="DN38" s="624"/>
      <c r="DO38" s="624"/>
      <c r="DP38" s="624"/>
      <c r="DQ38" s="624"/>
      <c r="DR38" s="624"/>
      <c r="DS38" s="624"/>
      <c r="DT38" s="624"/>
      <c r="DU38" s="624"/>
      <c r="DV38" s="625"/>
      <c r="DW38" s="628">
        <v>13.9</v>
      </c>
      <c r="DX38" s="655"/>
      <c r="DY38" s="655"/>
      <c r="DZ38" s="655"/>
      <c r="EA38" s="655"/>
      <c r="EB38" s="655"/>
      <c r="EC38" s="656"/>
    </row>
    <row r="39" spans="2:133" ht="11.25" customHeight="1" x14ac:dyDescent="0.15">
      <c r="B39" s="620" t="s">
        <v>350</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251</v>
      </c>
      <c r="AA39" s="626"/>
      <c r="AB39" s="626"/>
      <c r="AC39" s="626"/>
      <c r="AD39" s="627" t="s">
        <v>143</v>
      </c>
      <c r="AE39" s="627"/>
      <c r="AF39" s="627"/>
      <c r="AG39" s="627"/>
      <c r="AH39" s="627"/>
      <c r="AI39" s="627"/>
      <c r="AJ39" s="627"/>
      <c r="AK39" s="627"/>
      <c r="AL39" s="628" t="s">
        <v>237</v>
      </c>
      <c r="AM39" s="629"/>
      <c r="AN39" s="629"/>
      <c r="AO39" s="630"/>
      <c r="AQ39" s="689" t="s">
        <v>351</v>
      </c>
      <c r="AR39" s="690"/>
      <c r="AS39" s="690"/>
      <c r="AT39" s="690"/>
      <c r="AU39" s="690"/>
      <c r="AV39" s="690"/>
      <c r="AW39" s="690"/>
      <c r="AX39" s="690"/>
      <c r="AY39" s="691"/>
      <c r="AZ39" s="623" t="s">
        <v>251</v>
      </c>
      <c r="BA39" s="624"/>
      <c r="BB39" s="624"/>
      <c r="BC39" s="624"/>
      <c r="BD39" s="653"/>
      <c r="BE39" s="653"/>
      <c r="BF39" s="669"/>
      <c r="BG39" s="620" t="s">
        <v>352</v>
      </c>
      <c r="BH39" s="621"/>
      <c r="BI39" s="621"/>
      <c r="BJ39" s="621"/>
      <c r="BK39" s="621"/>
      <c r="BL39" s="621"/>
      <c r="BM39" s="621"/>
      <c r="BN39" s="621"/>
      <c r="BO39" s="621"/>
      <c r="BP39" s="621"/>
      <c r="BQ39" s="621"/>
      <c r="BR39" s="621"/>
      <c r="BS39" s="621"/>
      <c r="BT39" s="621"/>
      <c r="BU39" s="622"/>
      <c r="BV39" s="623">
        <v>2897</v>
      </c>
      <c r="BW39" s="624"/>
      <c r="BX39" s="624"/>
      <c r="BY39" s="624"/>
      <c r="BZ39" s="624"/>
      <c r="CA39" s="624"/>
      <c r="CB39" s="633"/>
      <c r="CD39" s="620" t="s">
        <v>353</v>
      </c>
      <c r="CE39" s="621"/>
      <c r="CF39" s="621"/>
      <c r="CG39" s="621"/>
      <c r="CH39" s="621"/>
      <c r="CI39" s="621"/>
      <c r="CJ39" s="621"/>
      <c r="CK39" s="621"/>
      <c r="CL39" s="621"/>
      <c r="CM39" s="621"/>
      <c r="CN39" s="621"/>
      <c r="CO39" s="621"/>
      <c r="CP39" s="621"/>
      <c r="CQ39" s="622"/>
      <c r="CR39" s="623">
        <v>263727</v>
      </c>
      <c r="CS39" s="653"/>
      <c r="CT39" s="653"/>
      <c r="CU39" s="653"/>
      <c r="CV39" s="653"/>
      <c r="CW39" s="653"/>
      <c r="CX39" s="653"/>
      <c r="CY39" s="654"/>
      <c r="CZ39" s="628">
        <v>4.3</v>
      </c>
      <c r="DA39" s="655"/>
      <c r="DB39" s="655"/>
      <c r="DC39" s="658"/>
      <c r="DD39" s="632">
        <v>261398</v>
      </c>
      <c r="DE39" s="653"/>
      <c r="DF39" s="653"/>
      <c r="DG39" s="653"/>
      <c r="DH39" s="653"/>
      <c r="DI39" s="653"/>
      <c r="DJ39" s="653"/>
      <c r="DK39" s="654"/>
      <c r="DL39" s="632" t="s">
        <v>251</v>
      </c>
      <c r="DM39" s="653"/>
      <c r="DN39" s="653"/>
      <c r="DO39" s="653"/>
      <c r="DP39" s="653"/>
      <c r="DQ39" s="653"/>
      <c r="DR39" s="653"/>
      <c r="DS39" s="653"/>
      <c r="DT39" s="653"/>
      <c r="DU39" s="653"/>
      <c r="DV39" s="654"/>
      <c r="DW39" s="628" t="s">
        <v>244</v>
      </c>
      <c r="DX39" s="655"/>
      <c r="DY39" s="655"/>
      <c r="DZ39" s="655"/>
      <c r="EA39" s="655"/>
      <c r="EB39" s="655"/>
      <c r="EC39" s="656"/>
    </row>
    <row r="40" spans="2:133" ht="11.25" customHeight="1" x14ac:dyDescent="0.15">
      <c r="B40" s="620" t="s">
        <v>354</v>
      </c>
      <c r="C40" s="621"/>
      <c r="D40" s="621"/>
      <c r="E40" s="621"/>
      <c r="F40" s="621"/>
      <c r="G40" s="621"/>
      <c r="H40" s="621"/>
      <c r="I40" s="621"/>
      <c r="J40" s="621"/>
      <c r="K40" s="621"/>
      <c r="L40" s="621"/>
      <c r="M40" s="621"/>
      <c r="N40" s="621"/>
      <c r="O40" s="621"/>
      <c r="P40" s="621"/>
      <c r="Q40" s="622"/>
      <c r="R40" s="623">
        <v>49300</v>
      </c>
      <c r="S40" s="624"/>
      <c r="T40" s="624"/>
      <c r="U40" s="624"/>
      <c r="V40" s="624"/>
      <c r="W40" s="624"/>
      <c r="X40" s="624"/>
      <c r="Y40" s="625"/>
      <c r="Z40" s="626">
        <v>0.8</v>
      </c>
      <c r="AA40" s="626"/>
      <c r="AB40" s="626"/>
      <c r="AC40" s="626"/>
      <c r="AD40" s="627" t="s">
        <v>143</v>
      </c>
      <c r="AE40" s="627"/>
      <c r="AF40" s="627"/>
      <c r="AG40" s="627"/>
      <c r="AH40" s="627"/>
      <c r="AI40" s="627"/>
      <c r="AJ40" s="627"/>
      <c r="AK40" s="627"/>
      <c r="AL40" s="628" t="s">
        <v>143</v>
      </c>
      <c r="AM40" s="629"/>
      <c r="AN40" s="629"/>
      <c r="AO40" s="630"/>
      <c r="AQ40" s="689" t="s">
        <v>355</v>
      </c>
      <c r="AR40" s="690"/>
      <c r="AS40" s="690"/>
      <c r="AT40" s="690"/>
      <c r="AU40" s="690"/>
      <c r="AV40" s="690"/>
      <c r="AW40" s="690"/>
      <c r="AX40" s="690"/>
      <c r="AY40" s="691"/>
      <c r="AZ40" s="623" t="s">
        <v>237</v>
      </c>
      <c r="BA40" s="624"/>
      <c r="BB40" s="624"/>
      <c r="BC40" s="624"/>
      <c r="BD40" s="653"/>
      <c r="BE40" s="653"/>
      <c r="BF40" s="669"/>
      <c r="BG40" s="673" t="s">
        <v>356</v>
      </c>
      <c r="BH40" s="674"/>
      <c r="BI40" s="674"/>
      <c r="BJ40" s="674"/>
      <c r="BK40" s="674"/>
      <c r="BL40" s="223"/>
      <c r="BM40" s="621" t="s">
        <v>357</v>
      </c>
      <c r="BN40" s="621"/>
      <c r="BO40" s="621"/>
      <c r="BP40" s="621"/>
      <c r="BQ40" s="621"/>
      <c r="BR40" s="621"/>
      <c r="BS40" s="621"/>
      <c r="BT40" s="621"/>
      <c r="BU40" s="622"/>
      <c r="BV40" s="623">
        <v>102</v>
      </c>
      <c r="BW40" s="624"/>
      <c r="BX40" s="624"/>
      <c r="BY40" s="624"/>
      <c r="BZ40" s="624"/>
      <c r="CA40" s="624"/>
      <c r="CB40" s="633"/>
      <c r="CD40" s="620" t="s">
        <v>358</v>
      </c>
      <c r="CE40" s="621"/>
      <c r="CF40" s="621"/>
      <c r="CG40" s="621"/>
      <c r="CH40" s="621"/>
      <c r="CI40" s="621"/>
      <c r="CJ40" s="621"/>
      <c r="CK40" s="621"/>
      <c r="CL40" s="621"/>
      <c r="CM40" s="621"/>
      <c r="CN40" s="621"/>
      <c r="CO40" s="621"/>
      <c r="CP40" s="621"/>
      <c r="CQ40" s="622"/>
      <c r="CR40" s="623">
        <v>11320</v>
      </c>
      <c r="CS40" s="624"/>
      <c r="CT40" s="624"/>
      <c r="CU40" s="624"/>
      <c r="CV40" s="624"/>
      <c r="CW40" s="624"/>
      <c r="CX40" s="624"/>
      <c r="CY40" s="625"/>
      <c r="CZ40" s="628">
        <v>0.2</v>
      </c>
      <c r="DA40" s="655"/>
      <c r="DB40" s="655"/>
      <c r="DC40" s="658"/>
      <c r="DD40" s="632" t="s">
        <v>237</v>
      </c>
      <c r="DE40" s="624"/>
      <c r="DF40" s="624"/>
      <c r="DG40" s="624"/>
      <c r="DH40" s="624"/>
      <c r="DI40" s="624"/>
      <c r="DJ40" s="624"/>
      <c r="DK40" s="625"/>
      <c r="DL40" s="632" t="s">
        <v>237</v>
      </c>
      <c r="DM40" s="624"/>
      <c r="DN40" s="624"/>
      <c r="DO40" s="624"/>
      <c r="DP40" s="624"/>
      <c r="DQ40" s="624"/>
      <c r="DR40" s="624"/>
      <c r="DS40" s="624"/>
      <c r="DT40" s="624"/>
      <c r="DU40" s="624"/>
      <c r="DV40" s="625"/>
      <c r="DW40" s="628" t="s">
        <v>244</v>
      </c>
      <c r="DX40" s="655"/>
      <c r="DY40" s="655"/>
      <c r="DZ40" s="655"/>
      <c r="EA40" s="655"/>
      <c r="EB40" s="655"/>
      <c r="EC40" s="656"/>
    </row>
    <row r="41" spans="2:133" ht="11.25" customHeight="1" x14ac:dyDescent="0.15">
      <c r="B41" s="644" t="s">
        <v>359</v>
      </c>
      <c r="C41" s="645"/>
      <c r="D41" s="645"/>
      <c r="E41" s="645"/>
      <c r="F41" s="645"/>
      <c r="G41" s="645"/>
      <c r="H41" s="645"/>
      <c r="I41" s="645"/>
      <c r="J41" s="645"/>
      <c r="K41" s="645"/>
      <c r="L41" s="645"/>
      <c r="M41" s="645"/>
      <c r="N41" s="645"/>
      <c r="O41" s="645"/>
      <c r="P41" s="645"/>
      <c r="Q41" s="646"/>
      <c r="R41" s="698">
        <v>6496371</v>
      </c>
      <c r="S41" s="699"/>
      <c r="T41" s="699"/>
      <c r="U41" s="699"/>
      <c r="V41" s="699"/>
      <c r="W41" s="699"/>
      <c r="X41" s="699"/>
      <c r="Y41" s="700"/>
      <c r="Z41" s="701">
        <v>100</v>
      </c>
      <c r="AA41" s="701"/>
      <c r="AB41" s="701"/>
      <c r="AC41" s="701"/>
      <c r="AD41" s="702">
        <v>3981358</v>
      </c>
      <c r="AE41" s="702"/>
      <c r="AF41" s="702"/>
      <c r="AG41" s="702"/>
      <c r="AH41" s="702"/>
      <c r="AI41" s="702"/>
      <c r="AJ41" s="702"/>
      <c r="AK41" s="702"/>
      <c r="AL41" s="703">
        <v>100</v>
      </c>
      <c r="AM41" s="683"/>
      <c r="AN41" s="683"/>
      <c r="AO41" s="704"/>
      <c r="AQ41" s="689" t="s">
        <v>360</v>
      </c>
      <c r="AR41" s="690"/>
      <c r="AS41" s="690"/>
      <c r="AT41" s="690"/>
      <c r="AU41" s="690"/>
      <c r="AV41" s="690"/>
      <c r="AW41" s="690"/>
      <c r="AX41" s="690"/>
      <c r="AY41" s="691"/>
      <c r="AZ41" s="623">
        <v>161992</v>
      </c>
      <c r="BA41" s="624"/>
      <c r="BB41" s="624"/>
      <c r="BC41" s="624"/>
      <c r="BD41" s="653"/>
      <c r="BE41" s="653"/>
      <c r="BF41" s="669"/>
      <c r="BG41" s="673"/>
      <c r="BH41" s="674"/>
      <c r="BI41" s="674"/>
      <c r="BJ41" s="674"/>
      <c r="BK41" s="674"/>
      <c r="BL41" s="223"/>
      <c r="BM41" s="621" t="s">
        <v>361</v>
      </c>
      <c r="BN41" s="621"/>
      <c r="BO41" s="621"/>
      <c r="BP41" s="621"/>
      <c r="BQ41" s="621"/>
      <c r="BR41" s="621"/>
      <c r="BS41" s="621"/>
      <c r="BT41" s="621"/>
      <c r="BU41" s="622"/>
      <c r="BV41" s="623" t="s">
        <v>251</v>
      </c>
      <c r="BW41" s="624"/>
      <c r="BX41" s="624"/>
      <c r="BY41" s="624"/>
      <c r="BZ41" s="624"/>
      <c r="CA41" s="624"/>
      <c r="CB41" s="633"/>
      <c r="CD41" s="620" t="s">
        <v>362</v>
      </c>
      <c r="CE41" s="621"/>
      <c r="CF41" s="621"/>
      <c r="CG41" s="621"/>
      <c r="CH41" s="621"/>
      <c r="CI41" s="621"/>
      <c r="CJ41" s="621"/>
      <c r="CK41" s="621"/>
      <c r="CL41" s="621"/>
      <c r="CM41" s="621"/>
      <c r="CN41" s="621"/>
      <c r="CO41" s="621"/>
      <c r="CP41" s="621"/>
      <c r="CQ41" s="622"/>
      <c r="CR41" s="623" t="s">
        <v>251</v>
      </c>
      <c r="CS41" s="653"/>
      <c r="CT41" s="653"/>
      <c r="CU41" s="653"/>
      <c r="CV41" s="653"/>
      <c r="CW41" s="653"/>
      <c r="CX41" s="653"/>
      <c r="CY41" s="654"/>
      <c r="CZ41" s="628" t="s">
        <v>244</v>
      </c>
      <c r="DA41" s="655"/>
      <c r="DB41" s="655"/>
      <c r="DC41" s="658"/>
      <c r="DD41" s="632" t="s">
        <v>237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363</v>
      </c>
      <c r="AR42" s="706"/>
      <c r="AS42" s="706"/>
      <c r="AT42" s="706"/>
      <c r="AU42" s="706"/>
      <c r="AV42" s="706"/>
      <c r="AW42" s="706"/>
      <c r="AX42" s="706"/>
      <c r="AY42" s="707"/>
      <c r="AZ42" s="698">
        <v>416703</v>
      </c>
      <c r="BA42" s="699"/>
      <c r="BB42" s="699"/>
      <c r="BC42" s="699"/>
      <c r="BD42" s="682"/>
      <c r="BE42" s="682"/>
      <c r="BF42" s="684"/>
      <c r="BG42" s="675"/>
      <c r="BH42" s="676"/>
      <c r="BI42" s="676"/>
      <c r="BJ42" s="676"/>
      <c r="BK42" s="676"/>
      <c r="BL42" s="224"/>
      <c r="BM42" s="645" t="s">
        <v>364</v>
      </c>
      <c r="BN42" s="645"/>
      <c r="BO42" s="645"/>
      <c r="BP42" s="645"/>
      <c r="BQ42" s="645"/>
      <c r="BR42" s="645"/>
      <c r="BS42" s="645"/>
      <c r="BT42" s="645"/>
      <c r="BU42" s="646"/>
      <c r="BV42" s="698">
        <v>361</v>
      </c>
      <c r="BW42" s="699"/>
      <c r="BX42" s="699"/>
      <c r="BY42" s="699"/>
      <c r="BZ42" s="699"/>
      <c r="CA42" s="699"/>
      <c r="CB42" s="708"/>
      <c r="CD42" s="620" t="s">
        <v>365</v>
      </c>
      <c r="CE42" s="621"/>
      <c r="CF42" s="621"/>
      <c r="CG42" s="621"/>
      <c r="CH42" s="621"/>
      <c r="CI42" s="621"/>
      <c r="CJ42" s="621"/>
      <c r="CK42" s="621"/>
      <c r="CL42" s="621"/>
      <c r="CM42" s="621"/>
      <c r="CN42" s="621"/>
      <c r="CO42" s="621"/>
      <c r="CP42" s="621"/>
      <c r="CQ42" s="622"/>
      <c r="CR42" s="623">
        <v>515396</v>
      </c>
      <c r="CS42" s="653"/>
      <c r="CT42" s="653"/>
      <c r="CU42" s="653"/>
      <c r="CV42" s="653"/>
      <c r="CW42" s="653"/>
      <c r="CX42" s="653"/>
      <c r="CY42" s="654"/>
      <c r="CZ42" s="628">
        <v>8.3000000000000007</v>
      </c>
      <c r="DA42" s="655"/>
      <c r="DB42" s="655"/>
      <c r="DC42" s="658"/>
      <c r="DD42" s="632">
        <v>249400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366</v>
      </c>
      <c r="CD43" s="620" t="s">
        <v>367</v>
      </c>
      <c r="CE43" s="621"/>
      <c r="CF43" s="621"/>
      <c r="CG43" s="621"/>
      <c r="CH43" s="621"/>
      <c r="CI43" s="621"/>
      <c r="CJ43" s="621"/>
      <c r="CK43" s="621"/>
      <c r="CL43" s="621"/>
      <c r="CM43" s="621"/>
      <c r="CN43" s="621"/>
      <c r="CO43" s="621"/>
      <c r="CP43" s="621"/>
      <c r="CQ43" s="622"/>
      <c r="CR43" s="623">
        <v>4619</v>
      </c>
      <c r="CS43" s="653"/>
      <c r="CT43" s="653"/>
      <c r="CU43" s="653"/>
      <c r="CV43" s="653"/>
      <c r="CW43" s="653"/>
      <c r="CX43" s="653"/>
      <c r="CY43" s="654"/>
      <c r="CZ43" s="628">
        <v>0.1</v>
      </c>
      <c r="DA43" s="655"/>
      <c r="DB43" s="655"/>
      <c r="DC43" s="658"/>
      <c r="DD43" s="632">
        <v>4619</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315</v>
      </c>
      <c r="CE44" s="662"/>
      <c r="CF44" s="620" t="s">
        <v>369</v>
      </c>
      <c r="CG44" s="621"/>
      <c r="CH44" s="621"/>
      <c r="CI44" s="621"/>
      <c r="CJ44" s="621"/>
      <c r="CK44" s="621"/>
      <c r="CL44" s="621"/>
      <c r="CM44" s="621"/>
      <c r="CN44" s="621"/>
      <c r="CO44" s="621"/>
      <c r="CP44" s="621"/>
      <c r="CQ44" s="622"/>
      <c r="CR44" s="623">
        <v>515369</v>
      </c>
      <c r="CS44" s="624"/>
      <c r="CT44" s="624"/>
      <c r="CU44" s="624"/>
      <c r="CV44" s="624"/>
      <c r="CW44" s="624"/>
      <c r="CX44" s="624"/>
      <c r="CY44" s="625"/>
      <c r="CZ44" s="628">
        <v>8.3000000000000007</v>
      </c>
      <c r="DA44" s="629"/>
      <c r="DB44" s="629"/>
      <c r="DC44" s="635"/>
      <c r="DD44" s="632">
        <v>249373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370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371</v>
      </c>
      <c r="CG45" s="621"/>
      <c r="CH45" s="621"/>
      <c r="CI45" s="621"/>
      <c r="CJ45" s="621"/>
      <c r="CK45" s="621"/>
      <c r="CL45" s="621"/>
      <c r="CM45" s="621"/>
      <c r="CN45" s="621"/>
      <c r="CO45" s="621"/>
      <c r="CP45" s="621"/>
      <c r="CQ45" s="622"/>
      <c r="CR45" s="623">
        <v>147082</v>
      </c>
      <c r="CS45" s="653"/>
      <c r="CT45" s="653"/>
      <c r="CU45" s="653"/>
      <c r="CV45" s="653"/>
      <c r="CW45" s="653"/>
      <c r="CX45" s="653"/>
      <c r="CY45" s="654"/>
      <c r="CZ45" s="628">
        <v>2.4</v>
      </c>
      <c r="DA45" s="655"/>
      <c r="DB45" s="655"/>
      <c r="DC45" s="658"/>
      <c r="DD45" s="632">
        <v>51305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372</v>
      </c>
      <c r="CG46" s="621"/>
      <c r="CH46" s="621"/>
      <c r="CI46" s="621"/>
      <c r="CJ46" s="621"/>
      <c r="CK46" s="621"/>
      <c r="CL46" s="621"/>
      <c r="CM46" s="621"/>
      <c r="CN46" s="621"/>
      <c r="CO46" s="621"/>
      <c r="CP46" s="621"/>
      <c r="CQ46" s="622"/>
      <c r="CR46" s="623">
        <v>341787</v>
      </c>
      <c r="CS46" s="624"/>
      <c r="CT46" s="624"/>
      <c r="CU46" s="624"/>
      <c r="CV46" s="624"/>
      <c r="CW46" s="624"/>
      <c r="CX46" s="624"/>
      <c r="CY46" s="625"/>
      <c r="CZ46" s="628">
        <v>5.5</v>
      </c>
      <c r="DA46" s="629"/>
      <c r="DB46" s="629"/>
      <c r="DC46" s="635"/>
      <c r="DD46" s="632">
        <v>195368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373</v>
      </c>
      <c r="CG47" s="621"/>
      <c r="CH47" s="621"/>
      <c r="CI47" s="621"/>
      <c r="CJ47" s="621"/>
      <c r="CK47" s="621"/>
      <c r="CL47" s="621"/>
      <c r="CM47" s="621"/>
      <c r="CN47" s="621"/>
      <c r="CO47" s="621"/>
      <c r="CP47" s="621"/>
      <c r="CQ47" s="622"/>
      <c r="CR47" s="623">
        <v>27</v>
      </c>
      <c r="CS47" s="653"/>
      <c r="CT47" s="653"/>
      <c r="CU47" s="653"/>
      <c r="CV47" s="653"/>
      <c r="CW47" s="653"/>
      <c r="CX47" s="653"/>
      <c r="CY47" s="654"/>
      <c r="CZ47" s="628">
        <v>0</v>
      </c>
      <c r="DA47" s="655"/>
      <c r="DB47" s="655"/>
      <c r="DC47" s="658"/>
      <c r="DD47" s="632">
        <v>27</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374</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237</v>
      </c>
      <c r="DA48" s="629"/>
      <c r="DB48" s="629"/>
      <c r="DC48" s="635"/>
      <c r="DD48" s="632" t="s">
        <v>244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375</v>
      </c>
      <c r="CE49" s="645"/>
      <c r="CF49" s="645"/>
      <c r="CG49" s="645"/>
      <c r="CH49" s="645"/>
      <c r="CI49" s="645"/>
      <c r="CJ49" s="645"/>
      <c r="CK49" s="645"/>
      <c r="CL49" s="645"/>
      <c r="CM49" s="645"/>
      <c r="CN49" s="645"/>
      <c r="CO49" s="645"/>
      <c r="CP49" s="645"/>
      <c r="CQ49" s="646"/>
      <c r="CR49" s="698">
        <v>6191635</v>
      </c>
      <c r="CS49" s="682"/>
      <c r="CT49" s="682"/>
      <c r="CU49" s="682"/>
      <c r="CV49" s="682"/>
      <c r="CW49" s="682"/>
      <c r="CX49" s="682"/>
      <c r="CY49" s="711"/>
      <c r="CZ49" s="703">
        <v>100</v>
      </c>
      <c r="DA49" s="712"/>
      <c r="DB49" s="712"/>
      <c r="DC49" s="713"/>
      <c r="DD49" s="714">
        <v>4500687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vyS2LVcPJxf52//wGiR29TLCjoKoI6CBziw5A/PpXqarHXP5LNvR5A+rPRIC9J67eFWVGzDuqpnrgYGIdydEw==" saltValue="/plF5r9E7fxfjDDN5dra0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CJ108" zoomScale="70" zoomScaleNormal="25" zoomScaleSheetLayoutView="70" workbookViewId="0">
      <selection activeCell="CW102" sqref="CW102:DA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377</v>
      </c>
      <c r="DK2" s="723"/>
      <c r="DL2" s="723"/>
      <c r="DM2" s="723"/>
      <c r="DN2" s="723"/>
      <c r="DO2" s="724"/>
      <c r="DP2" s="228"/>
      <c r="DQ2" s="722" t="s">
        <v>378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381</v>
      </c>
      <c r="B5" s="728"/>
      <c r="C5" s="728"/>
      <c r="D5" s="728"/>
      <c r="E5" s="728"/>
      <c r="F5" s="728"/>
      <c r="G5" s="728"/>
      <c r="H5" s="728"/>
      <c r="I5" s="728"/>
      <c r="J5" s="728"/>
      <c r="K5" s="728"/>
      <c r="L5" s="728"/>
      <c r="M5" s="728"/>
      <c r="N5" s="728"/>
      <c r="O5" s="728"/>
      <c r="P5" s="729"/>
      <c r="Q5" s="733" t="s">
        <v>382</v>
      </c>
      <c r="R5" s="734"/>
      <c r="S5" s="734"/>
      <c r="T5" s="734"/>
      <c r="U5" s="735"/>
      <c r="V5" s="733" t="s">
        <v>383</v>
      </c>
      <c r="W5" s="734"/>
      <c r="X5" s="734"/>
      <c r="Y5" s="734"/>
      <c r="Z5" s="735"/>
      <c r="AA5" s="733" t="s">
        <v>384</v>
      </c>
      <c r="AB5" s="734"/>
      <c r="AC5" s="734"/>
      <c r="AD5" s="734"/>
      <c r="AE5" s="734"/>
      <c r="AF5" s="739" t="s">
        <v>385</v>
      </c>
      <c r="AG5" s="734"/>
      <c r="AH5" s="734"/>
      <c r="AI5" s="734"/>
      <c r="AJ5" s="740"/>
      <c r="AK5" s="734" t="s">
        <v>386</v>
      </c>
      <c r="AL5" s="734"/>
      <c r="AM5" s="734"/>
      <c r="AN5" s="734"/>
      <c r="AO5" s="735"/>
      <c r="AP5" s="733" t="s">
        <v>387</v>
      </c>
      <c r="AQ5" s="734"/>
      <c r="AR5" s="734"/>
      <c r="AS5" s="734"/>
      <c r="AT5" s="735"/>
      <c r="AU5" s="733" t="s">
        <v>388</v>
      </c>
      <c r="AV5" s="734"/>
      <c r="AW5" s="734"/>
      <c r="AX5" s="734"/>
      <c r="AY5" s="740"/>
      <c r="AZ5" s="232"/>
      <c r="BA5" s="232"/>
      <c r="BB5" s="232"/>
      <c r="BC5" s="232"/>
      <c r="BD5" s="232"/>
      <c r="BE5" s="233"/>
      <c r="BF5" s="233"/>
      <c r="BG5" s="233"/>
      <c r="BH5" s="233"/>
      <c r="BI5" s="233"/>
      <c r="BJ5" s="233"/>
      <c r="BK5" s="233"/>
      <c r="BL5" s="233"/>
      <c r="BM5" s="233"/>
      <c r="BN5" s="233"/>
      <c r="BO5" s="233"/>
      <c r="BP5" s="233"/>
      <c r="BQ5" s="727" t="s">
        <v>389</v>
      </c>
      <c r="BR5" s="728"/>
      <c r="BS5" s="728"/>
      <c r="BT5" s="728"/>
      <c r="BU5" s="728"/>
      <c r="BV5" s="728"/>
      <c r="BW5" s="728"/>
      <c r="BX5" s="728"/>
      <c r="BY5" s="728"/>
      <c r="BZ5" s="728"/>
      <c r="CA5" s="728"/>
      <c r="CB5" s="728"/>
      <c r="CC5" s="728"/>
      <c r="CD5" s="728"/>
      <c r="CE5" s="728"/>
      <c r="CF5" s="728"/>
      <c r="CG5" s="729"/>
      <c r="CH5" s="733" t="s">
        <v>390</v>
      </c>
      <c r="CI5" s="734"/>
      <c r="CJ5" s="734"/>
      <c r="CK5" s="734"/>
      <c r="CL5" s="735"/>
      <c r="CM5" s="733" t="s">
        <v>391</v>
      </c>
      <c r="CN5" s="734"/>
      <c r="CO5" s="734"/>
      <c r="CP5" s="734"/>
      <c r="CQ5" s="735"/>
      <c r="CR5" s="733" t="s">
        <v>392</v>
      </c>
      <c r="CS5" s="734"/>
      <c r="CT5" s="734"/>
      <c r="CU5" s="734"/>
      <c r="CV5" s="735"/>
      <c r="CW5" s="733" t="s">
        <v>393</v>
      </c>
      <c r="CX5" s="734"/>
      <c r="CY5" s="734"/>
      <c r="CZ5" s="734"/>
      <c r="DA5" s="735"/>
      <c r="DB5" s="733" t="s">
        <v>394</v>
      </c>
      <c r="DC5" s="734"/>
      <c r="DD5" s="734"/>
      <c r="DE5" s="734"/>
      <c r="DF5" s="735"/>
      <c r="DG5" s="763" t="s">
        <v>395</v>
      </c>
      <c r="DH5" s="764"/>
      <c r="DI5" s="764"/>
      <c r="DJ5" s="764"/>
      <c r="DK5" s="765"/>
      <c r="DL5" s="763" t="s">
        <v>396</v>
      </c>
      <c r="DM5" s="764"/>
      <c r="DN5" s="764"/>
      <c r="DO5" s="764"/>
      <c r="DP5" s="765"/>
      <c r="DQ5" s="733" t="s">
        <v>397</v>
      </c>
      <c r="DR5" s="734"/>
      <c r="DS5" s="734"/>
      <c r="DT5" s="734"/>
      <c r="DU5" s="735"/>
      <c r="DV5" s="733" t="s">
        <v>388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398</v>
      </c>
      <c r="C7" s="750"/>
      <c r="D7" s="750"/>
      <c r="E7" s="750"/>
      <c r="F7" s="750"/>
      <c r="G7" s="750"/>
      <c r="H7" s="750"/>
      <c r="I7" s="750"/>
      <c r="J7" s="750"/>
      <c r="K7" s="750"/>
      <c r="L7" s="750"/>
      <c r="M7" s="750"/>
      <c r="N7" s="750"/>
      <c r="O7" s="750"/>
      <c r="P7" s="751"/>
      <c r="Q7" s="752">
        <v>6496</v>
      </c>
      <c r="R7" s="753"/>
      <c r="S7" s="753"/>
      <c r="T7" s="753"/>
      <c r="U7" s="753"/>
      <c r="V7" s="753">
        <v>6192</v>
      </c>
      <c r="W7" s="753"/>
      <c r="X7" s="753"/>
      <c r="Y7" s="753"/>
      <c r="Z7" s="753"/>
      <c r="AA7" s="753">
        <v>304</v>
      </c>
      <c r="AB7" s="753"/>
      <c r="AC7" s="753"/>
      <c r="AD7" s="753"/>
      <c r="AE7" s="754"/>
      <c r="AF7" s="755">
        <v>303</v>
      </c>
      <c r="AG7" s="756"/>
      <c r="AH7" s="756"/>
      <c r="AI7" s="756"/>
      <c r="AJ7" s="757"/>
      <c r="AK7" s="758">
        <v>9</v>
      </c>
      <c r="AL7" s="759"/>
      <c r="AM7" s="759"/>
      <c r="AN7" s="759"/>
      <c r="AO7" s="759"/>
      <c r="AP7" s="759">
        <v>4976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6</v>
      </c>
      <c r="CI7" s="744"/>
      <c r="CJ7" s="744"/>
      <c r="CK7" s="744"/>
      <c r="CL7" s="745"/>
      <c r="CM7" s="743">
        <v>16</v>
      </c>
      <c r="CN7" s="744"/>
      <c r="CO7" s="744"/>
      <c r="CP7" s="744"/>
      <c r="CQ7" s="745"/>
      <c r="CR7" s="743">
        <v>3</v>
      </c>
      <c r="CS7" s="744"/>
      <c r="CT7" s="744"/>
      <c r="CU7" s="744"/>
      <c r="CV7" s="745"/>
      <c r="CW7" s="743" t="s">
        <v>594</v>
      </c>
      <c r="CX7" s="744"/>
      <c r="CY7" s="744"/>
      <c r="CZ7" s="744"/>
      <c r="DA7" s="745"/>
      <c r="DB7" s="743" t="s">
        <v>594</v>
      </c>
      <c r="DC7" s="744"/>
      <c r="DD7" s="744"/>
      <c r="DE7" s="744"/>
      <c r="DF7" s="745"/>
      <c r="DG7" s="743" t="s">
        <v>594</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400</v>
      </c>
      <c r="B23" s="789" t="s">
        <v>401</v>
      </c>
      <c r="C23" s="790"/>
      <c r="D23" s="790"/>
      <c r="E23" s="790"/>
      <c r="F23" s="790"/>
      <c r="G23" s="790"/>
      <c r="H23" s="790"/>
      <c r="I23" s="790"/>
      <c r="J23" s="790"/>
      <c r="K23" s="790"/>
      <c r="L23" s="790"/>
      <c r="M23" s="790"/>
      <c r="N23" s="790"/>
      <c r="O23" s="790"/>
      <c r="P23" s="791"/>
      <c r="Q23" s="792">
        <v>6496</v>
      </c>
      <c r="R23" s="793"/>
      <c r="S23" s="793"/>
      <c r="T23" s="793"/>
      <c r="U23" s="793"/>
      <c r="V23" s="793">
        <v>6192</v>
      </c>
      <c r="W23" s="793"/>
      <c r="X23" s="793"/>
      <c r="Y23" s="793"/>
      <c r="Z23" s="793"/>
      <c r="AA23" s="793">
        <v>305</v>
      </c>
      <c r="AB23" s="793"/>
      <c r="AC23" s="793"/>
      <c r="AD23" s="793"/>
      <c r="AE23" s="794"/>
      <c r="AF23" s="795">
        <v>303</v>
      </c>
      <c r="AG23" s="793"/>
      <c r="AH23" s="793"/>
      <c r="AI23" s="793"/>
      <c r="AJ23" s="796"/>
      <c r="AK23" s="797"/>
      <c r="AL23" s="798"/>
      <c r="AM23" s="798"/>
      <c r="AN23" s="798"/>
      <c r="AO23" s="798"/>
      <c r="AP23" s="793">
        <v>4976</v>
      </c>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381</v>
      </c>
      <c r="B26" s="728"/>
      <c r="C26" s="728"/>
      <c r="D26" s="728"/>
      <c r="E26" s="728"/>
      <c r="F26" s="728"/>
      <c r="G26" s="728"/>
      <c r="H26" s="728"/>
      <c r="I26" s="728"/>
      <c r="J26" s="728"/>
      <c r="K26" s="728"/>
      <c r="L26" s="728"/>
      <c r="M26" s="728"/>
      <c r="N26" s="728"/>
      <c r="O26" s="728"/>
      <c r="P26" s="729"/>
      <c r="Q26" s="733" t="s">
        <v>405</v>
      </c>
      <c r="R26" s="734"/>
      <c r="S26" s="734"/>
      <c r="T26" s="734"/>
      <c r="U26" s="735"/>
      <c r="V26" s="733" t="s">
        <v>406</v>
      </c>
      <c r="W26" s="734"/>
      <c r="X26" s="734"/>
      <c r="Y26" s="734"/>
      <c r="Z26" s="735"/>
      <c r="AA26" s="733" t="s">
        <v>407</v>
      </c>
      <c r="AB26" s="734"/>
      <c r="AC26" s="734"/>
      <c r="AD26" s="734"/>
      <c r="AE26" s="734"/>
      <c r="AF26" s="814" t="s">
        <v>408</v>
      </c>
      <c r="AG26" s="815"/>
      <c r="AH26" s="815"/>
      <c r="AI26" s="815"/>
      <c r="AJ26" s="816"/>
      <c r="AK26" s="734" t="s">
        <v>409</v>
      </c>
      <c r="AL26" s="734"/>
      <c r="AM26" s="734"/>
      <c r="AN26" s="734"/>
      <c r="AO26" s="735"/>
      <c r="AP26" s="733" t="s">
        <v>410</v>
      </c>
      <c r="AQ26" s="734"/>
      <c r="AR26" s="734"/>
      <c r="AS26" s="734"/>
      <c r="AT26" s="735"/>
      <c r="AU26" s="733" t="s">
        <v>411</v>
      </c>
      <c r="AV26" s="734"/>
      <c r="AW26" s="734"/>
      <c r="AX26" s="734"/>
      <c r="AY26" s="735"/>
      <c r="AZ26" s="733" t="s">
        <v>412</v>
      </c>
      <c r="BA26" s="734"/>
      <c r="BB26" s="734"/>
      <c r="BC26" s="734"/>
      <c r="BD26" s="735"/>
      <c r="BE26" s="733" t="s">
        <v>388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413</v>
      </c>
      <c r="C28" s="750"/>
      <c r="D28" s="750"/>
      <c r="E28" s="750"/>
      <c r="F28" s="750"/>
      <c r="G28" s="750"/>
      <c r="H28" s="750"/>
      <c r="I28" s="750"/>
      <c r="J28" s="750"/>
      <c r="K28" s="750"/>
      <c r="L28" s="750"/>
      <c r="M28" s="750"/>
      <c r="N28" s="750"/>
      <c r="O28" s="750"/>
      <c r="P28" s="751"/>
      <c r="Q28" s="822">
        <v>1568</v>
      </c>
      <c r="R28" s="823"/>
      <c r="S28" s="823"/>
      <c r="T28" s="823"/>
      <c r="U28" s="823"/>
      <c r="V28" s="823">
        <v>1499</v>
      </c>
      <c r="W28" s="823"/>
      <c r="X28" s="823"/>
      <c r="Y28" s="823"/>
      <c r="Z28" s="823"/>
      <c r="AA28" s="823">
        <v>69</v>
      </c>
      <c r="AB28" s="823"/>
      <c r="AC28" s="823"/>
      <c r="AD28" s="823"/>
      <c r="AE28" s="824"/>
      <c r="AF28" s="825">
        <v>69</v>
      </c>
      <c r="AG28" s="823"/>
      <c r="AH28" s="823"/>
      <c r="AI28" s="823"/>
      <c r="AJ28" s="826"/>
      <c r="AK28" s="827">
        <v>138</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414</v>
      </c>
      <c r="C29" s="781"/>
      <c r="D29" s="781"/>
      <c r="E29" s="781"/>
      <c r="F29" s="781"/>
      <c r="G29" s="781"/>
      <c r="H29" s="781"/>
      <c r="I29" s="781"/>
      <c r="J29" s="781"/>
      <c r="K29" s="781"/>
      <c r="L29" s="781"/>
      <c r="M29" s="781"/>
      <c r="N29" s="781"/>
      <c r="O29" s="781"/>
      <c r="P29" s="782"/>
      <c r="Q29" s="783">
        <v>1378</v>
      </c>
      <c r="R29" s="784"/>
      <c r="S29" s="784"/>
      <c r="T29" s="784"/>
      <c r="U29" s="784"/>
      <c r="V29" s="784">
        <v>1335</v>
      </c>
      <c r="W29" s="784"/>
      <c r="X29" s="784"/>
      <c r="Y29" s="784"/>
      <c r="Z29" s="784"/>
      <c r="AA29" s="784">
        <v>43</v>
      </c>
      <c r="AB29" s="784"/>
      <c r="AC29" s="784"/>
      <c r="AD29" s="784"/>
      <c r="AE29" s="785"/>
      <c r="AF29" s="786">
        <v>43</v>
      </c>
      <c r="AG29" s="787"/>
      <c r="AH29" s="787"/>
      <c r="AI29" s="787"/>
      <c r="AJ29" s="788"/>
      <c r="AK29" s="834">
        <v>214</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415</v>
      </c>
      <c r="C30" s="781"/>
      <c r="D30" s="781"/>
      <c r="E30" s="781"/>
      <c r="F30" s="781"/>
      <c r="G30" s="781"/>
      <c r="H30" s="781"/>
      <c r="I30" s="781"/>
      <c r="J30" s="781"/>
      <c r="K30" s="781"/>
      <c r="L30" s="781"/>
      <c r="M30" s="781"/>
      <c r="N30" s="781"/>
      <c r="O30" s="781"/>
      <c r="P30" s="782"/>
      <c r="Q30" s="783">
        <v>171</v>
      </c>
      <c r="R30" s="784"/>
      <c r="S30" s="784"/>
      <c r="T30" s="784"/>
      <c r="U30" s="784"/>
      <c r="V30" s="784">
        <v>164</v>
      </c>
      <c r="W30" s="784"/>
      <c r="X30" s="784"/>
      <c r="Y30" s="784"/>
      <c r="Z30" s="784"/>
      <c r="AA30" s="784">
        <v>6</v>
      </c>
      <c r="AB30" s="784"/>
      <c r="AC30" s="784"/>
      <c r="AD30" s="784"/>
      <c r="AE30" s="785"/>
      <c r="AF30" s="786">
        <v>6</v>
      </c>
      <c r="AG30" s="787"/>
      <c r="AH30" s="787"/>
      <c r="AI30" s="787"/>
      <c r="AJ30" s="788"/>
      <c r="AK30" s="834">
        <v>55</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416</v>
      </c>
      <c r="C31" s="781"/>
      <c r="D31" s="781"/>
      <c r="E31" s="781"/>
      <c r="F31" s="781"/>
      <c r="G31" s="781"/>
      <c r="H31" s="781"/>
      <c r="I31" s="781"/>
      <c r="J31" s="781"/>
      <c r="K31" s="781"/>
      <c r="L31" s="781"/>
      <c r="M31" s="781"/>
      <c r="N31" s="781"/>
      <c r="O31" s="781"/>
      <c r="P31" s="782"/>
      <c r="Q31" s="783">
        <v>279</v>
      </c>
      <c r="R31" s="784"/>
      <c r="S31" s="784"/>
      <c r="T31" s="784"/>
      <c r="U31" s="784"/>
      <c r="V31" s="784">
        <v>272</v>
      </c>
      <c r="W31" s="784"/>
      <c r="X31" s="784"/>
      <c r="Y31" s="784"/>
      <c r="Z31" s="784"/>
      <c r="AA31" s="784">
        <v>7</v>
      </c>
      <c r="AB31" s="784"/>
      <c r="AC31" s="784"/>
      <c r="AD31" s="784"/>
      <c r="AE31" s="785"/>
      <c r="AF31" s="786">
        <v>5</v>
      </c>
      <c r="AG31" s="787"/>
      <c r="AH31" s="787"/>
      <c r="AI31" s="787"/>
      <c r="AJ31" s="788"/>
      <c r="AK31" s="834">
        <v>151</v>
      </c>
      <c r="AL31" s="830"/>
      <c r="AM31" s="830"/>
      <c r="AN31" s="830"/>
      <c r="AO31" s="830"/>
      <c r="AP31" s="830">
        <v>2051</v>
      </c>
      <c r="AQ31" s="830"/>
      <c r="AR31" s="830"/>
      <c r="AS31" s="830"/>
      <c r="AT31" s="830"/>
      <c r="AU31" s="830">
        <v>1803</v>
      </c>
      <c r="AV31" s="830"/>
      <c r="AW31" s="830"/>
      <c r="AX31" s="830"/>
      <c r="AY31" s="830"/>
      <c r="AZ31" s="831" t="s">
        <v>585</v>
      </c>
      <c r="BA31" s="831"/>
      <c r="BB31" s="831"/>
      <c r="BC31" s="831"/>
      <c r="BD31" s="831"/>
      <c r="BE31" s="832" t="s">
        <v>417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418</v>
      </c>
      <c r="C32" s="781"/>
      <c r="D32" s="781"/>
      <c r="E32" s="781"/>
      <c r="F32" s="781"/>
      <c r="G32" s="781"/>
      <c r="H32" s="781"/>
      <c r="I32" s="781"/>
      <c r="J32" s="781"/>
      <c r="K32" s="781"/>
      <c r="L32" s="781"/>
      <c r="M32" s="781"/>
      <c r="N32" s="781"/>
      <c r="O32" s="781"/>
      <c r="P32" s="782"/>
      <c r="Q32" s="783">
        <v>49</v>
      </c>
      <c r="R32" s="784"/>
      <c r="S32" s="784"/>
      <c r="T32" s="784"/>
      <c r="U32" s="784"/>
      <c r="V32" s="784">
        <v>48</v>
      </c>
      <c r="W32" s="784"/>
      <c r="X32" s="784"/>
      <c r="Y32" s="784"/>
      <c r="Z32" s="784"/>
      <c r="AA32" s="784">
        <v>1</v>
      </c>
      <c r="AB32" s="784"/>
      <c r="AC32" s="784"/>
      <c r="AD32" s="784"/>
      <c r="AE32" s="785"/>
      <c r="AF32" s="786">
        <v>1</v>
      </c>
      <c r="AG32" s="787"/>
      <c r="AH32" s="787"/>
      <c r="AI32" s="787"/>
      <c r="AJ32" s="788"/>
      <c r="AK32" s="834">
        <v>38</v>
      </c>
      <c r="AL32" s="830"/>
      <c r="AM32" s="830"/>
      <c r="AN32" s="830"/>
      <c r="AO32" s="830"/>
      <c r="AP32" s="830">
        <v>114</v>
      </c>
      <c r="AQ32" s="830"/>
      <c r="AR32" s="830"/>
      <c r="AS32" s="830"/>
      <c r="AT32" s="830"/>
      <c r="AU32" s="830">
        <v>104</v>
      </c>
      <c r="AV32" s="830"/>
      <c r="AW32" s="830"/>
      <c r="AX32" s="830"/>
      <c r="AY32" s="830"/>
      <c r="AZ32" s="831" t="s">
        <v>585</v>
      </c>
      <c r="BA32" s="831"/>
      <c r="BB32" s="831"/>
      <c r="BC32" s="831"/>
      <c r="BD32" s="831"/>
      <c r="BE32" s="832" t="s">
        <v>419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400</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124</v>
      </c>
      <c r="AG63" s="844"/>
      <c r="AH63" s="844"/>
      <c r="AI63" s="844"/>
      <c r="AJ63" s="845"/>
      <c r="AK63" s="846"/>
      <c r="AL63" s="841"/>
      <c r="AM63" s="841"/>
      <c r="AN63" s="841"/>
      <c r="AO63" s="841"/>
      <c r="AP63" s="844">
        <v>2165</v>
      </c>
      <c r="AQ63" s="844"/>
      <c r="AR63" s="844"/>
      <c r="AS63" s="844"/>
      <c r="AT63" s="844"/>
      <c r="AU63" s="844">
        <v>1907</v>
      </c>
      <c r="AV63" s="844"/>
      <c r="AW63" s="844"/>
      <c r="AX63" s="844"/>
      <c r="AY63" s="844"/>
      <c r="AZ63" s="848"/>
      <c r="BA63" s="848"/>
      <c r="BB63" s="848"/>
      <c r="BC63" s="848"/>
      <c r="BD63" s="848"/>
      <c r="BE63" s="849"/>
      <c r="BF63" s="849"/>
      <c r="BG63" s="849"/>
      <c r="BH63" s="849"/>
      <c r="BI63" s="850"/>
      <c r="BJ63" s="851" t="s">
        <v>142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405</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388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586</v>
      </c>
      <c r="C68" s="870"/>
      <c r="D68" s="870"/>
      <c r="E68" s="870"/>
      <c r="F68" s="870"/>
      <c r="G68" s="870"/>
      <c r="H68" s="870"/>
      <c r="I68" s="870"/>
      <c r="J68" s="870"/>
      <c r="K68" s="870"/>
      <c r="L68" s="870"/>
      <c r="M68" s="870"/>
      <c r="N68" s="870"/>
      <c r="O68" s="870"/>
      <c r="P68" s="871"/>
      <c r="Q68" s="872">
        <v>8394</v>
      </c>
      <c r="R68" s="866"/>
      <c r="S68" s="866"/>
      <c r="T68" s="866"/>
      <c r="U68" s="866"/>
      <c r="V68" s="866">
        <v>7886</v>
      </c>
      <c r="W68" s="866"/>
      <c r="X68" s="866"/>
      <c r="Y68" s="866"/>
      <c r="Z68" s="866"/>
      <c r="AA68" s="866">
        <v>508</v>
      </c>
      <c r="AB68" s="866"/>
      <c r="AC68" s="866"/>
      <c r="AD68" s="866"/>
      <c r="AE68" s="866"/>
      <c r="AF68" s="866">
        <v>6116</v>
      </c>
      <c r="AG68" s="866"/>
      <c r="AH68" s="866"/>
      <c r="AI68" s="866"/>
      <c r="AJ68" s="866"/>
      <c r="AK68" s="866">
        <v>63</v>
      </c>
      <c r="AL68" s="866"/>
      <c r="AM68" s="866"/>
      <c r="AN68" s="866"/>
      <c r="AO68" s="866"/>
      <c r="AP68" s="866">
        <v>10661</v>
      </c>
      <c r="AQ68" s="866"/>
      <c r="AR68" s="866"/>
      <c r="AS68" s="866"/>
      <c r="AT68" s="866"/>
      <c r="AU68" s="866" t="s">
        <v>522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587</v>
      </c>
      <c r="C69" s="874"/>
      <c r="D69" s="874"/>
      <c r="E69" s="874"/>
      <c r="F69" s="874"/>
      <c r="G69" s="874"/>
      <c r="H69" s="874"/>
      <c r="I69" s="874"/>
      <c r="J69" s="874"/>
      <c r="K69" s="874"/>
      <c r="L69" s="874"/>
      <c r="M69" s="874"/>
      <c r="N69" s="874"/>
      <c r="O69" s="874"/>
      <c r="P69" s="875"/>
      <c r="Q69" s="876">
        <v>7555</v>
      </c>
      <c r="R69" s="830"/>
      <c r="S69" s="830"/>
      <c r="T69" s="830"/>
      <c r="U69" s="830"/>
      <c r="V69" s="830">
        <v>7271</v>
      </c>
      <c r="W69" s="830"/>
      <c r="X69" s="830"/>
      <c r="Y69" s="830"/>
      <c r="Z69" s="830"/>
      <c r="AA69" s="830">
        <v>284</v>
      </c>
      <c r="AB69" s="830"/>
      <c r="AC69" s="830"/>
      <c r="AD69" s="830"/>
      <c r="AE69" s="830"/>
      <c r="AF69" s="830">
        <v>259</v>
      </c>
      <c r="AG69" s="830"/>
      <c r="AH69" s="830"/>
      <c r="AI69" s="830"/>
      <c r="AJ69" s="830"/>
      <c r="AK69" s="830" t="s">
        <v>585</v>
      </c>
      <c r="AL69" s="830"/>
      <c r="AM69" s="830"/>
      <c r="AN69" s="830"/>
      <c r="AO69" s="830"/>
      <c r="AP69" s="830">
        <v>5203</v>
      </c>
      <c r="AQ69" s="830"/>
      <c r="AR69" s="830"/>
      <c r="AS69" s="830"/>
      <c r="AT69" s="830"/>
      <c r="AU69" s="830">
        <v>252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588</v>
      </c>
      <c r="C70" s="874"/>
      <c r="D70" s="874"/>
      <c r="E70" s="874"/>
      <c r="F70" s="874"/>
      <c r="G70" s="874"/>
      <c r="H70" s="874"/>
      <c r="I70" s="874"/>
      <c r="J70" s="874"/>
      <c r="K70" s="874"/>
      <c r="L70" s="874"/>
      <c r="M70" s="874"/>
      <c r="N70" s="874"/>
      <c r="O70" s="874"/>
      <c r="P70" s="875"/>
      <c r="Q70" s="876">
        <v>149</v>
      </c>
      <c r="R70" s="830"/>
      <c r="S70" s="830"/>
      <c r="T70" s="830"/>
      <c r="U70" s="830"/>
      <c r="V70" s="830">
        <v>138</v>
      </c>
      <c r="W70" s="830"/>
      <c r="X70" s="830"/>
      <c r="Y70" s="830"/>
      <c r="Z70" s="830"/>
      <c r="AA70" s="830">
        <v>10</v>
      </c>
      <c r="AB70" s="830"/>
      <c r="AC70" s="830"/>
      <c r="AD70" s="830"/>
      <c r="AE70" s="830"/>
      <c r="AF70" s="830">
        <v>10</v>
      </c>
      <c r="AG70" s="830"/>
      <c r="AH70" s="830"/>
      <c r="AI70" s="830"/>
      <c r="AJ70" s="830"/>
      <c r="AK70" s="830">
        <v>5</v>
      </c>
      <c r="AL70" s="830"/>
      <c r="AM70" s="830"/>
      <c r="AN70" s="830"/>
      <c r="AO70" s="830"/>
      <c r="AP70" s="830" t="s">
        <v>522</v>
      </c>
      <c r="AQ70" s="830"/>
      <c r="AR70" s="830"/>
      <c r="AS70" s="830"/>
      <c r="AT70" s="830"/>
      <c r="AU70" s="830" t="s">
        <v>522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589</v>
      </c>
      <c r="C71" s="874"/>
      <c r="D71" s="874"/>
      <c r="E71" s="874"/>
      <c r="F71" s="874"/>
      <c r="G71" s="874"/>
      <c r="H71" s="874"/>
      <c r="I71" s="874"/>
      <c r="J71" s="874"/>
      <c r="K71" s="874"/>
      <c r="L71" s="874"/>
      <c r="M71" s="874"/>
      <c r="N71" s="874"/>
      <c r="O71" s="874"/>
      <c r="P71" s="875"/>
      <c r="Q71" s="876">
        <v>7101</v>
      </c>
      <c r="R71" s="830"/>
      <c r="S71" s="830"/>
      <c r="T71" s="830"/>
      <c r="U71" s="830"/>
      <c r="V71" s="830">
        <v>6737</v>
      </c>
      <c r="W71" s="830"/>
      <c r="X71" s="830"/>
      <c r="Y71" s="830"/>
      <c r="Z71" s="830"/>
      <c r="AA71" s="830">
        <v>364</v>
      </c>
      <c r="AB71" s="830"/>
      <c r="AC71" s="830"/>
      <c r="AD71" s="830"/>
      <c r="AE71" s="830"/>
      <c r="AF71" s="830">
        <v>364</v>
      </c>
      <c r="AG71" s="830"/>
      <c r="AH71" s="830"/>
      <c r="AI71" s="830"/>
      <c r="AJ71" s="830"/>
      <c r="AK71" s="830" t="s">
        <v>585</v>
      </c>
      <c r="AL71" s="830"/>
      <c r="AM71" s="830"/>
      <c r="AN71" s="830"/>
      <c r="AO71" s="830"/>
      <c r="AP71" s="830" t="s">
        <v>522</v>
      </c>
      <c r="AQ71" s="830"/>
      <c r="AR71" s="830"/>
      <c r="AS71" s="830"/>
      <c r="AT71" s="830"/>
      <c r="AU71" s="830" t="s">
        <v>522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590</v>
      </c>
      <c r="C72" s="874"/>
      <c r="D72" s="874"/>
      <c r="E72" s="874"/>
      <c r="F72" s="874"/>
      <c r="G72" s="874"/>
      <c r="H72" s="874"/>
      <c r="I72" s="874"/>
      <c r="J72" s="874"/>
      <c r="K72" s="874"/>
      <c r="L72" s="874"/>
      <c r="M72" s="874"/>
      <c r="N72" s="874"/>
      <c r="O72" s="874"/>
      <c r="P72" s="875"/>
      <c r="Q72" s="876">
        <v>818</v>
      </c>
      <c r="R72" s="830"/>
      <c r="S72" s="830"/>
      <c r="T72" s="830"/>
      <c r="U72" s="830"/>
      <c r="V72" s="830">
        <v>803</v>
      </c>
      <c r="W72" s="830"/>
      <c r="X72" s="830"/>
      <c r="Y72" s="830"/>
      <c r="Z72" s="830"/>
      <c r="AA72" s="830">
        <v>16</v>
      </c>
      <c r="AB72" s="830"/>
      <c r="AC72" s="830"/>
      <c r="AD72" s="830"/>
      <c r="AE72" s="830"/>
      <c r="AF72" s="830">
        <v>16</v>
      </c>
      <c r="AG72" s="830"/>
      <c r="AH72" s="830"/>
      <c r="AI72" s="830"/>
      <c r="AJ72" s="830"/>
      <c r="AK72" s="830">
        <v>32</v>
      </c>
      <c r="AL72" s="830"/>
      <c r="AM72" s="830"/>
      <c r="AN72" s="830"/>
      <c r="AO72" s="830"/>
      <c r="AP72" s="830" t="s">
        <v>522</v>
      </c>
      <c r="AQ72" s="830"/>
      <c r="AR72" s="830"/>
      <c r="AS72" s="830"/>
      <c r="AT72" s="830"/>
      <c r="AU72" s="830" t="s">
        <v>522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591</v>
      </c>
      <c r="C73" s="874"/>
      <c r="D73" s="874"/>
      <c r="E73" s="874"/>
      <c r="F73" s="874"/>
      <c r="G73" s="874"/>
      <c r="H73" s="874"/>
      <c r="I73" s="874"/>
      <c r="J73" s="874"/>
      <c r="K73" s="874"/>
      <c r="L73" s="874"/>
      <c r="M73" s="874"/>
      <c r="N73" s="874"/>
      <c r="O73" s="874"/>
      <c r="P73" s="875"/>
      <c r="Q73" s="876">
        <v>532</v>
      </c>
      <c r="R73" s="830"/>
      <c r="S73" s="830"/>
      <c r="T73" s="830"/>
      <c r="U73" s="830"/>
      <c r="V73" s="830">
        <v>514</v>
      </c>
      <c r="W73" s="830"/>
      <c r="X73" s="830"/>
      <c r="Y73" s="830"/>
      <c r="Z73" s="830"/>
      <c r="AA73" s="830">
        <v>17</v>
      </c>
      <c r="AB73" s="830"/>
      <c r="AC73" s="830"/>
      <c r="AD73" s="830"/>
      <c r="AE73" s="830"/>
      <c r="AF73" s="830">
        <v>17</v>
      </c>
      <c r="AG73" s="830"/>
      <c r="AH73" s="830"/>
      <c r="AI73" s="830"/>
      <c r="AJ73" s="830"/>
      <c r="AK73" s="830">
        <v>9</v>
      </c>
      <c r="AL73" s="830"/>
      <c r="AM73" s="830"/>
      <c r="AN73" s="830"/>
      <c r="AO73" s="830"/>
      <c r="AP73" s="830" t="s">
        <v>522</v>
      </c>
      <c r="AQ73" s="830"/>
      <c r="AR73" s="830"/>
      <c r="AS73" s="830"/>
      <c r="AT73" s="830"/>
      <c r="AU73" s="830" t="s">
        <v>522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592</v>
      </c>
      <c r="C74" s="874"/>
      <c r="D74" s="874"/>
      <c r="E74" s="874"/>
      <c r="F74" s="874"/>
      <c r="G74" s="874"/>
      <c r="H74" s="874"/>
      <c r="I74" s="874"/>
      <c r="J74" s="874"/>
      <c r="K74" s="874"/>
      <c r="L74" s="874"/>
      <c r="M74" s="874"/>
      <c r="N74" s="874"/>
      <c r="O74" s="874"/>
      <c r="P74" s="875"/>
      <c r="Q74" s="876">
        <v>170790</v>
      </c>
      <c r="R74" s="830"/>
      <c r="S74" s="830"/>
      <c r="T74" s="830"/>
      <c r="U74" s="830"/>
      <c r="V74" s="830">
        <v>165043</v>
      </c>
      <c r="W74" s="830"/>
      <c r="X74" s="830"/>
      <c r="Y74" s="830"/>
      <c r="Z74" s="830"/>
      <c r="AA74" s="830">
        <v>5747</v>
      </c>
      <c r="AB74" s="830"/>
      <c r="AC74" s="830"/>
      <c r="AD74" s="830"/>
      <c r="AE74" s="830"/>
      <c r="AF74" s="830">
        <v>5743</v>
      </c>
      <c r="AG74" s="830"/>
      <c r="AH74" s="830"/>
      <c r="AI74" s="830"/>
      <c r="AJ74" s="830"/>
      <c r="AK74" s="830">
        <v>6172</v>
      </c>
      <c r="AL74" s="830"/>
      <c r="AM74" s="830"/>
      <c r="AN74" s="830"/>
      <c r="AO74" s="830"/>
      <c r="AP74" s="830" t="s">
        <v>522</v>
      </c>
      <c r="AQ74" s="830"/>
      <c r="AR74" s="830"/>
      <c r="AS74" s="830"/>
      <c r="AT74" s="830"/>
      <c r="AU74" s="830" t="s">
        <v>522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400</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12525</v>
      </c>
      <c r="AG88" s="844"/>
      <c r="AH88" s="844"/>
      <c r="AI88" s="844"/>
      <c r="AJ88" s="844"/>
      <c r="AK88" s="841"/>
      <c r="AL88" s="841"/>
      <c r="AM88" s="841"/>
      <c r="AN88" s="841"/>
      <c r="AO88" s="841"/>
      <c r="AP88" s="844">
        <v>15864</v>
      </c>
      <c r="AQ88" s="844"/>
      <c r="AR88" s="844"/>
      <c r="AS88" s="844"/>
      <c r="AT88" s="844"/>
      <c r="AU88" s="844">
        <v>252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318</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318</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318</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760985</v>
      </c>
      <c r="AB110" s="900"/>
      <c r="AC110" s="900"/>
      <c r="AD110" s="900"/>
      <c r="AE110" s="901"/>
      <c r="AF110" s="902">
        <v>741268</v>
      </c>
      <c r="AG110" s="900"/>
      <c r="AH110" s="900"/>
      <c r="AI110" s="900"/>
      <c r="AJ110" s="901"/>
      <c r="AK110" s="902">
        <v>676403</v>
      </c>
      <c r="AL110" s="900"/>
      <c r="AM110" s="900"/>
      <c r="AN110" s="900"/>
      <c r="AO110" s="901"/>
      <c r="AP110" s="903">
        <v>19.100000000000001</v>
      </c>
      <c r="AQ110" s="904"/>
      <c r="AR110" s="904"/>
      <c r="AS110" s="904"/>
      <c r="AT110" s="905"/>
      <c r="AU110" s="906" t="s">
        <v>77</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5714773</v>
      </c>
      <c r="BR110" s="931"/>
      <c r="BS110" s="931"/>
      <c r="BT110" s="931"/>
      <c r="BU110" s="931"/>
      <c r="BV110" s="931">
        <v>5366344</v>
      </c>
      <c r="BW110" s="931"/>
      <c r="BX110" s="931"/>
      <c r="BY110" s="931"/>
      <c r="BZ110" s="931"/>
      <c r="CA110" s="931">
        <v>4975723</v>
      </c>
      <c r="CB110" s="931"/>
      <c r="CC110" s="931"/>
      <c r="CD110" s="931"/>
      <c r="CE110" s="931"/>
      <c r="CF110" s="944">
        <v>140.1</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181</v>
      </c>
      <c r="DH110" s="931"/>
      <c r="DI110" s="931"/>
      <c r="DJ110" s="931"/>
      <c r="DK110" s="931"/>
      <c r="DL110" s="931" t="s">
        <v>181</v>
      </c>
      <c r="DM110" s="931"/>
      <c r="DN110" s="931"/>
      <c r="DO110" s="931"/>
      <c r="DP110" s="931"/>
      <c r="DQ110" s="931" t="s">
        <v>181</v>
      </c>
      <c r="DR110" s="931"/>
      <c r="DS110" s="931"/>
      <c r="DT110" s="931"/>
      <c r="DU110" s="931"/>
      <c r="DV110" s="932" t="s">
        <v>181</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449</v>
      </c>
      <c r="AG111" s="938"/>
      <c r="AH111" s="938"/>
      <c r="AI111" s="938"/>
      <c r="AJ111" s="939"/>
      <c r="AK111" s="940" t="s">
        <v>450</v>
      </c>
      <c r="AL111" s="938"/>
      <c r="AM111" s="938"/>
      <c r="AN111" s="938"/>
      <c r="AO111" s="939"/>
      <c r="AP111" s="941" t="s">
        <v>448</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t="s">
        <v>450</v>
      </c>
      <c r="BR111" s="926"/>
      <c r="BS111" s="926"/>
      <c r="BT111" s="926"/>
      <c r="BU111" s="926"/>
      <c r="BV111" s="926" t="s">
        <v>450</v>
      </c>
      <c r="BW111" s="926"/>
      <c r="BX111" s="926"/>
      <c r="BY111" s="926"/>
      <c r="BZ111" s="926"/>
      <c r="CA111" s="926" t="s">
        <v>402</v>
      </c>
      <c r="CB111" s="926"/>
      <c r="CC111" s="926"/>
      <c r="CD111" s="926"/>
      <c r="CE111" s="926"/>
      <c r="CF111" s="920" t="s">
        <v>450</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450</v>
      </c>
      <c r="DH111" s="926"/>
      <c r="DI111" s="926"/>
      <c r="DJ111" s="926"/>
      <c r="DK111" s="926"/>
      <c r="DL111" s="926" t="s">
        <v>448</v>
      </c>
      <c r="DM111" s="926"/>
      <c r="DN111" s="926"/>
      <c r="DO111" s="926"/>
      <c r="DP111" s="926"/>
      <c r="DQ111" s="926" t="s">
        <v>450</v>
      </c>
      <c r="DR111" s="926"/>
      <c r="DS111" s="926"/>
      <c r="DT111" s="926"/>
      <c r="DU111" s="926"/>
      <c r="DV111" s="927" t="s">
        <v>453</v>
      </c>
      <c r="DW111" s="927"/>
      <c r="DX111" s="927"/>
      <c r="DY111" s="927"/>
      <c r="DZ111" s="928"/>
    </row>
    <row r="112" spans="1:131" s="230" customFormat="1" ht="26.25" customHeight="1" x14ac:dyDescent="0.15">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449</v>
      </c>
      <c r="AB112" s="959"/>
      <c r="AC112" s="959"/>
      <c r="AD112" s="959"/>
      <c r="AE112" s="960"/>
      <c r="AF112" s="961" t="s">
        <v>450</v>
      </c>
      <c r="AG112" s="959"/>
      <c r="AH112" s="959"/>
      <c r="AI112" s="959"/>
      <c r="AJ112" s="960"/>
      <c r="AK112" s="961" t="s">
        <v>450</v>
      </c>
      <c r="AL112" s="959"/>
      <c r="AM112" s="959"/>
      <c r="AN112" s="959"/>
      <c r="AO112" s="960"/>
      <c r="AP112" s="962" t="s">
        <v>449</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1965603</v>
      </c>
      <c r="BR112" s="926"/>
      <c r="BS112" s="926"/>
      <c r="BT112" s="926"/>
      <c r="BU112" s="926"/>
      <c r="BV112" s="926">
        <v>1914802</v>
      </c>
      <c r="BW112" s="926"/>
      <c r="BX112" s="926"/>
      <c r="BY112" s="926"/>
      <c r="BZ112" s="926"/>
      <c r="CA112" s="926">
        <v>1907333</v>
      </c>
      <c r="CB112" s="926"/>
      <c r="CC112" s="926"/>
      <c r="CD112" s="926"/>
      <c r="CE112" s="926"/>
      <c r="CF112" s="920">
        <v>53.7</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402</v>
      </c>
      <c r="DM112" s="926"/>
      <c r="DN112" s="926"/>
      <c r="DO112" s="926"/>
      <c r="DP112" s="926"/>
      <c r="DQ112" s="926" t="s">
        <v>449</v>
      </c>
      <c r="DR112" s="926"/>
      <c r="DS112" s="926"/>
      <c r="DT112" s="926"/>
      <c r="DU112" s="926"/>
      <c r="DV112" s="927" t="s">
        <v>448</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115465</v>
      </c>
      <c r="AB113" s="938"/>
      <c r="AC113" s="938"/>
      <c r="AD113" s="938"/>
      <c r="AE113" s="939"/>
      <c r="AF113" s="940">
        <v>119997</v>
      </c>
      <c r="AG113" s="938"/>
      <c r="AH113" s="938"/>
      <c r="AI113" s="938"/>
      <c r="AJ113" s="939"/>
      <c r="AK113" s="940">
        <v>128753</v>
      </c>
      <c r="AL113" s="938"/>
      <c r="AM113" s="938"/>
      <c r="AN113" s="938"/>
      <c r="AO113" s="939"/>
      <c r="AP113" s="941">
        <v>3.6</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254437</v>
      </c>
      <c r="BR113" s="926"/>
      <c r="BS113" s="926"/>
      <c r="BT113" s="926"/>
      <c r="BU113" s="926"/>
      <c r="BV113" s="926">
        <v>261169</v>
      </c>
      <c r="BW113" s="926"/>
      <c r="BX113" s="926"/>
      <c r="BY113" s="926"/>
      <c r="BZ113" s="926"/>
      <c r="CA113" s="926">
        <v>251504</v>
      </c>
      <c r="CB113" s="926"/>
      <c r="CC113" s="926"/>
      <c r="CD113" s="926"/>
      <c r="CE113" s="926"/>
      <c r="CF113" s="920">
        <v>7.1</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450</v>
      </c>
      <c r="DH113" s="959"/>
      <c r="DI113" s="959"/>
      <c r="DJ113" s="959"/>
      <c r="DK113" s="960"/>
      <c r="DL113" s="961" t="s">
        <v>449</v>
      </c>
      <c r="DM113" s="959"/>
      <c r="DN113" s="959"/>
      <c r="DO113" s="959"/>
      <c r="DP113" s="960"/>
      <c r="DQ113" s="961" t="s">
        <v>448</v>
      </c>
      <c r="DR113" s="959"/>
      <c r="DS113" s="959"/>
      <c r="DT113" s="959"/>
      <c r="DU113" s="960"/>
      <c r="DV113" s="962" t="s">
        <v>448</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23940</v>
      </c>
      <c r="AB114" s="959"/>
      <c r="AC114" s="959"/>
      <c r="AD114" s="959"/>
      <c r="AE114" s="960"/>
      <c r="AF114" s="961">
        <v>26772</v>
      </c>
      <c r="AG114" s="959"/>
      <c r="AH114" s="959"/>
      <c r="AI114" s="959"/>
      <c r="AJ114" s="960"/>
      <c r="AK114" s="961">
        <v>29484</v>
      </c>
      <c r="AL114" s="959"/>
      <c r="AM114" s="959"/>
      <c r="AN114" s="959"/>
      <c r="AO114" s="960"/>
      <c r="AP114" s="962">
        <v>0.8</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463748</v>
      </c>
      <c r="BR114" s="926"/>
      <c r="BS114" s="926"/>
      <c r="BT114" s="926"/>
      <c r="BU114" s="926"/>
      <c r="BV114" s="926">
        <v>459733</v>
      </c>
      <c r="BW114" s="926"/>
      <c r="BX114" s="926"/>
      <c r="BY114" s="926"/>
      <c r="BZ114" s="926"/>
      <c r="CA114" s="926">
        <v>451638</v>
      </c>
      <c r="CB114" s="926"/>
      <c r="CC114" s="926"/>
      <c r="CD114" s="926"/>
      <c r="CE114" s="926"/>
      <c r="CF114" s="920">
        <v>12.7</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448</v>
      </c>
      <c r="DM114" s="959"/>
      <c r="DN114" s="959"/>
      <c r="DO114" s="959"/>
      <c r="DP114" s="960"/>
      <c r="DQ114" s="961" t="s">
        <v>448</v>
      </c>
      <c r="DR114" s="959"/>
      <c r="DS114" s="959"/>
      <c r="DT114" s="959"/>
      <c r="DU114" s="960"/>
      <c r="DV114" s="962" t="s">
        <v>450</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29</v>
      </c>
      <c r="AB115" s="938"/>
      <c r="AC115" s="938"/>
      <c r="AD115" s="938"/>
      <c r="AE115" s="939"/>
      <c r="AF115" s="940">
        <v>23</v>
      </c>
      <c r="AG115" s="938"/>
      <c r="AH115" s="938"/>
      <c r="AI115" s="938"/>
      <c r="AJ115" s="939"/>
      <c r="AK115" s="940">
        <v>17</v>
      </c>
      <c r="AL115" s="938"/>
      <c r="AM115" s="938"/>
      <c r="AN115" s="938"/>
      <c r="AO115" s="939"/>
      <c r="AP115" s="941">
        <v>0</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t="s">
        <v>449</v>
      </c>
      <c r="BW115" s="926"/>
      <c r="BX115" s="926"/>
      <c r="BY115" s="926"/>
      <c r="BZ115" s="926"/>
      <c r="CA115" s="926" t="s">
        <v>449</v>
      </c>
      <c r="CB115" s="926"/>
      <c r="CC115" s="926"/>
      <c r="CD115" s="926"/>
      <c r="CE115" s="926"/>
      <c r="CF115" s="920" t="s">
        <v>453</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450</v>
      </c>
      <c r="DH115" s="959"/>
      <c r="DI115" s="959"/>
      <c r="DJ115" s="959"/>
      <c r="DK115" s="960"/>
      <c r="DL115" s="961" t="s">
        <v>448</v>
      </c>
      <c r="DM115" s="959"/>
      <c r="DN115" s="959"/>
      <c r="DO115" s="959"/>
      <c r="DP115" s="960"/>
      <c r="DQ115" s="961" t="s">
        <v>450</v>
      </c>
      <c r="DR115" s="959"/>
      <c r="DS115" s="959"/>
      <c r="DT115" s="959"/>
      <c r="DU115" s="960"/>
      <c r="DV115" s="962" t="s">
        <v>449</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453</v>
      </c>
      <c r="AB116" s="959"/>
      <c r="AC116" s="959"/>
      <c r="AD116" s="959"/>
      <c r="AE116" s="960"/>
      <c r="AF116" s="961" t="s">
        <v>448</v>
      </c>
      <c r="AG116" s="959"/>
      <c r="AH116" s="959"/>
      <c r="AI116" s="959"/>
      <c r="AJ116" s="960"/>
      <c r="AK116" s="961" t="s">
        <v>449</v>
      </c>
      <c r="AL116" s="959"/>
      <c r="AM116" s="959"/>
      <c r="AN116" s="959"/>
      <c r="AO116" s="960"/>
      <c r="AP116" s="962" t="s">
        <v>449</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448</v>
      </c>
      <c r="BW116" s="926"/>
      <c r="BX116" s="926"/>
      <c r="BY116" s="926"/>
      <c r="BZ116" s="926"/>
      <c r="CA116" s="926" t="s">
        <v>450</v>
      </c>
      <c r="CB116" s="926"/>
      <c r="CC116" s="926"/>
      <c r="CD116" s="926"/>
      <c r="CE116" s="926"/>
      <c r="CF116" s="920" t="s">
        <v>402</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450</v>
      </c>
      <c r="DH116" s="959"/>
      <c r="DI116" s="959"/>
      <c r="DJ116" s="959"/>
      <c r="DK116" s="960"/>
      <c r="DL116" s="961" t="s">
        <v>402</v>
      </c>
      <c r="DM116" s="959"/>
      <c r="DN116" s="959"/>
      <c r="DO116" s="959"/>
      <c r="DP116" s="960"/>
      <c r="DQ116" s="961" t="s">
        <v>449</v>
      </c>
      <c r="DR116" s="959"/>
      <c r="DS116" s="959"/>
      <c r="DT116" s="959"/>
      <c r="DU116" s="960"/>
      <c r="DV116" s="962" t="s">
        <v>448</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900419</v>
      </c>
      <c r="AB117" s="979"/>
      <c r="AC117" s="979"/>
      <c r="AD117" s="979"/>
      <c r="AE117" s="980"/>
      <c r="AF117" s="981">
        <v>888060</v>
      </c>
      <c r="AG117" s="979"/>
      <c r="AH117" s="979"/>
      <c r="AI117" s="979"/>
      <c r="AJ117" s="980"/>
      <c r="AK117" s="981">
        <v>834657</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402</v>
      </c>
      <c r="BR117" s="926"/>
      <c r="BS117" s="926"/>
      <c r="BT117" s="926"/>
      <c r="BU117" s="926"/>
      <c r="BV117" s="926" t="s">
        <v>402</v>
      </c>
      <c r="BW117" s="926"/>
      <c r="BX117" s="926"/>
      <c r="BY117" s="926"/>
      <c r="BZ117" s="926"/>
      <c r="CA117" s="926" t="s">
        <v>402</v>
      </c>
      <c r="CB117" s="926"/>
      <c r="CC117" s="926"/>
      <c r="CD117" s="926"/>
      <c r="CE117" s="926"/>
      <c r="CF117" s="920" t="s">
        <v>402</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402</v>
      </c>
      <c r="DH117" s="959"/>
      <c r="DI117" s="959"/>
      <c r="DJ117" s="959"/>
      <c r="DK117" s="960"/>
      <c r="DL117" s="961" t="s">
        <v>402</v>
      </c>
      <c r="DM117" s="959"/>
      <c r="DN117" s="959"/>
      <c r="DO117" s="959"/>
      <c r="DP117" s="960"/>
      <c r="DQ117" s="961" t="s">
        <v>402</v>
      </c>
      <c r="DR117" s="959"/>
      <c r="DS117" s="959"/>
      <c r="DT117" s="959"/>
      <c r="DU117" s="960"/>
      <c r="DV117" s="962" t="s">
        <v>402</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318</v>
      </c>
      <c r="AL118" s="893"/>
      <c r="AM118" s="893"/>
      <c r="AN118" s="893"/>
      <c r="AO118" s="894"/>
      <c r="AP118" s="970" t="s">
        <v>441</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244</v>
      </c>
      <c r="BR118" s="1000"/>
      <c r="BS118" s="1000"/>
      <c r="BT118" s="1000"/>
      <c r="BU118" s="1000"/>
      <c r="BV118" s="1000" t="s">
        <v>402</v>
      </c>
      <c r="BW118" s="1000"/>
      <c r="BX118" s="1000"/>
      <c r="BY118" s="1000"/>
      <c r="BZ118" s="1000"/>
      <c r="CA118" s="1000" t="s">
        <v>244</v>
      </c>
      <c r="CB118" s="1000"/>
      <c r="CC118" s="1000"/>
      <c r="CD118" s="1000"/>
      <c r="CE118" s="1000"/>
      <c r="CF118" s="920" t="s">
        <v>244</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244</v>
      </c>
      <c r="DH118" s="959"/>
      <c r="DI118" s="959"/>
      <c r="DJ118" s="959"/>
      <c r="DK118" s="960"/>
      <c r="DL118" s="961" t="s">
        <v>244</v>
      </c>
      <c r="DM118" s="959"/>
      <c r="DN118" s="959"/>
      <c r="DO118" s="959"/>
      <c r="DP118" s="960"/>
      <c r="DQ118" s="961" t="s">
        <v>244</v>
      </c>
      <c r="DR118" s="959"/>
      <c r="DS118" s="959"/>
      <c r="DT118" s="959"/>
      <c r="DU118" s="960"/>
      <c r="DV118" s="962" t="s">
        <v>244</v>
      </c>
      <c r="DW118" s="963"/>
      <c r="DX118" s="963"/>
      <c r="DY118" s="963"/>
      <c r="DZ118" s="964"/>
    </row>
    <row r="119" spans="1:130" s="230" customFormat="1" ht="26.25" customHeight="1" x14ac:dyDescent="0.15">
      <c r="A119" s="1057"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244</v>
      </c>
      <c r="AB119" s="900"/>
      <c r="AC119" s="900"/>
      <c r="AD119" s="900"/>
      <c r="AE119" s="901"/>
      <c r="AF119" s="902" t="s">
        <v>244</v>
      </c>
      <c r="AG119" s="900"/>
      <c r="AH119" s="900"/>
      <c r="AI119" s="900"/>
      <c r="AJ119" s="901"/>
      <c r="AK119" s="902" t="s">
        <v>244</v>
      </c>
      <c r="AL119" s="900"/>
      <c r="AM119" s="900"/>
      <c r="AN119" s="900"/>
      <c r="AO119" s="901"/>
      <c r="AP119" s="903" t="s">
        <v>244</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475</v>
      </c>
      <c r="BP119" s="1005"/>
      <c r="BQ119" s="999">
        <v>8398561</v>
      </c>
      <c r="BR119" s="1000"/>
      <c r="BS119" s="1000"/>
      <c r="BT119" s="1000"/>
      <c r="BU119" s="1000"/>
      <c r="BV119" s="1000">
        <v>8002048</v>
      </c>
      <c r="BW119" s="1000"/>
      <c r="BX119" s="1000"/>
      <c r="BY119" s="1000"/>
      <c r="BZ119" s="1000"/>
      <c r="CA119" s="1000">
        <v>7586198</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402</v>
      </c>
      <c r="DH119" s="986"/>
      <c r="DI119" s="986"/>
      <c r="DJ119" s="986"/>
      <c r="DK119" s="987"/>
      <c r="DL119" s="985" t="s">
        <v>402</v>
      </c>
      <c r="DM119" s="986"/>
      <c r="DN119" s="986"/>
      <c r="DO119" s="986"/>
      <c r="DP119" s="987"/>
      <c r="DQ119" s="985" t="s">
        <v>402</v>
      </c>
      <c r="DR119" s="986"/>
      <c r="DS119" s="986"/>
      <c r="DT119" s="986"/>
      <c r="DU119" s="987"/>
      <c r="DV119" s="988" t="s">
        <v>402</v>
      </c>
      <c r="DW119" s="989"/>
      <c r="DX119" s="989"/>
      <c r="DY119" s="989"/>
      <c r="DZ119" s="990"/>
    </row>
    <row r="120" spans="1:130" s="230" customFormat="1" ht="26.25" customHeight="1" x14ac:dyDescent="0.15">
      <c r="A120" s="1058"/>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402</v>
      </c>
      <c r="AB120" s="959"/>
      <c r="AC120" s="959"/>
      <c r="AD120" s="959"/>
      <c r="AE120" s="960"/>
      <c r="AF120" s="961" t="s">
        <v>402</v>
      </c>
      <c r="AG120" s="959"/>
      <c r="AH120" s="959"/>
      <c r="AI120" s="959"/>
      <c r="AJ120" s="960"/>
      <c r="AK120" s="961" t="s">
        <v>402</v>
      </c>
      <c r="AL120" s="959"/>
      <c r="AM120" s="959"/>
      <c r="AN120" s="959"/>
      <c r="AO120" s="960"/>
      <c r="AP120" s="962" t="s">
        <v>402</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2863781</v>
      </c>
      <c r="BR120" s="931"/>
      <c r="BS120" s="931"/>
      <c r="BT120" s="931"/>
      <c r="BU120" s="931"/>
      <c r="BV120" s="931">
        <v>3450911</v>
      </c>
      <c r="BW120" s="931"/>
      <c r="BX120" s="931"/>
      <c r="BY120" s="931"/>
      <c r="BZ120" s="931"/>
      <c r="CA120" s="931">
        <v>3911759</v>
      </c>
      <c r="CB120" s="931"/>
      <c r="CC120" s="931"/>
      <c r="CD120" s="931"/>
      <c r="CE120" s="931"/>
      <c r="CF120" s="944">
        <v>110.2</v>
      </c>
      <c r="CG120" s="945"/>
      <c r="CH120" s="945"/>
      <c r="CI120" s="945"/>
      <c r="CJ120" s="945"/>
      <c r="CK120" s="1006" t="s">
        <v>479</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1827287</v>
      </c>
      <c r="DH120" s="931"/>
      <c r="DI120" s="931"/>
      <c r="DJ120" s="931"/>
      <c r="DK120" s="931"/>
      <c r="DL120" s="931">
        <v>1794225</v>
      </c>
      <c r="DM120" s="931"/>
      <c r="DN120" s="931"/>
      <c r="DO120" s="931"/>
      <c r="DP120" s="931"/>
      <c r="DQ120" s="931">
        <v>1803095</v>
      </c>
      <c r="DR120" s="931"/>
      <c r="DS120" s="931"/>
      <c r="DT120" s="931"/>
      <c r="DU120" s="931"/>
      <c r="DV120" s="932">
        <v>50.8</v>
      </c>
      <c r="DW120" s="932"/>
      <c r="DX120" s="932"/>
      <c r="DY120" s="932"/>
      <c r="DZ120" s="933"/>
    </row>
    <row r="121" spans="1:130" s="230" customFormat="1" ht="26.25" customHeight="1" x14ac:dyDescent="0.15">
      <c r="A121" s="1058"/>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402</v>
      </c>
      <c r="AB121" s="959"/>
      <c r="AC121" s="959"/>
      <c r="AD121" s="959"/>
      <c r="AE121" s="960"/>
      <c r="AF121" s="961" t="s">
        <v>402</v>
      </c>
      <c r="AG121" s="959"/>
      <c r="AH121" s="959"/>
      <c r="AI121" s="959"/>
      <c r="AJ121" s="960"/>
      <c r="AK121" s="961" t="s">
        <v>402</v>
      </c>
      <c r="AL121" s="959"/>
      <c r="AM121" s="959"/>
      <c r="AN121" s="959"/>
      <c r="AO121" s="960"/>
      <c r="AP121" s="962" t="s">
        <v>402</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24857</v>
      </c>
      <c r="BR121" s="926"/>
      <c r="BS121" s="926"/>
      <c r="BT121" s="926"/>
      <c r="BU121" s="926"/>
      <c r="BV121" s="926">
        <v>22773</v>
      </c>
      <c r="BW121" s="926"/>
      <c r="BX121" s="926"/>
      <c r="BY121" s="926"/>
      <c r="BZ121" s="926"/>
      <c r="CA121" s="926">
        <v>19534</v>
      </c>
      <c r="CB121" s="926"/>
      <c r="CC121" s="926"/>
      <c r="CD121" s="926"/>
      <c r="CE121" s="926"/>
      <c r="CF121" s="920">
        <v>0.6</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138316</v>
      </c>
      <c r="DH121" s="926"/>
      <c r="DI121" s="926"/>
      <c r="DJ121" s="926"/>
      <c r="DK121" s="926"/>
      <c r="DL121" s="926">
        <v>120577</v>
      </c>
      <c r="DM121" s="926"/>
      <c r="DN121" s="926"/>
      <c r="DO121" s="926"/>
      <c r="DP121" s="926"/>
      <c r="DQ121" s="926">
        <v>104238</v>
      </c>
      <c r="DR121" s="926"/>
      <c r="DS121" s="926"/>
      <c r="DT121" s="926"/>
      <c r="DU121" s="926"/>
      <c r="DV121" s="927">
        <v>2.9</v>
      </c>
      <c r="DW121" s="927"/>
      <c r="DX121" s="927"/>
      <c r="DY121" s="927"/>
      <c r="DZ121" s="928"/>
    </row>
    <row r="122" spans="1:130" s="230" customFormat="1" ht="26.25" customHeight="1" x14ac:dyDescent="0.15">
      <c r="A122" s="1058"/>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402</v>
      </c>
      <c r="AB122" s="959"/>
      <c r="AC122" s="959"/>
      <c r="AD122" s="959"/>
      <c r="AE122" s="960"/>
      <c r="AF122" s="961" t="s">
        <v>402</v>
      </c>
      <c r="AG122" s="959"/>
      <c r="AH122" s="959"/>
      <c r="AI122" s="959"/>
      <c r="AJ122" s="960"/>
      <c r="AK122" s="961" t="s">
        <v>402</v>
      </c>
      <c r="AL122" s="959"/>
      <c r="AM122" s="959"/>
      <c r="AN122" s="959"/>
      <c r="AO122" s="960"/>
      <c r="AP122" s="962" t="s">
        <v>402</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4663602</v>
      </c>
      <c r="BR122" s="1000"/>
      <c r="BS122" s="1000"/>
      <c r="BT122" s="1000"/>
      <c r="BU122" s="1000"/>
      <c r="BV122" s="1000">
        <v>4436039</v>
      </c>
      <c r="BW122" s="1000"/>
      <c r="BX122" s="1000"/>
      <c r="BY122" s="1000"/>
      <c r="BZ122" s="1000"/>
      <c r="CA122" s="1000">
        <v>4236095</v>
      </c>
      <c r="CB122" s="1000"/>
      <c r="CC122" s="1000"/>
      <c r="CD122" s="1000"/>
      <c r="CE122" s="1000"/>
      <c r="CF122" s="1017">
        <v>119.3</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8"/>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453</v>
      </c>
      <c r="AB123" s="959"/>
      <c r="AC123" s="959"/>
      <c r="AD123" s="959"/>
      <c r="AE123" s="960"/>
      <c r="AF123" s="961" t="s">
        <v>453</v>
      </c>
      <c r="AG123" s="959"/>
      <c r="AH123" s="959"/>
      <c r="AI123" s="959"/>
      <c r="AJ123" s="960"/>
      <c r="AK123" s="961" t="s">
        <v>453</v>
      </c>
      <c r="AL123" s="959"/>
      <c r="AM123" s="959"/>
      <c r="AN123" s="959"/>
      <c r="AO123" s="960"/>
      <c r="AP123" s="962" t="s">
        <v>453</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484</v>
      </c>
      <c r="BP123" s="1005"/>
      <c r="BQ123" s="1064">
        <v>7552240</v>
      </c>
      <c r="BR123" s="1031"/>
      <c r="BS123" s="1031"/>
      <c r="BT123" s="1031"/>
      <c r="BU123" s="1031"/>
      <c r="BV123" s="1031">
        <v>7909723</v>
      </c>
      <c r="BW123" s="1031"/>
      <c r="BX123" s="1031"/>
      <c r="BY123" s="1031"/>
      <c r="BZ123" s="1031"/>
      <c r="CA123" s="1031">
        <v>8167388</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8"/>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453</v>
      </c>
      <c r="AB124" s="959"/>
      <c r="AC124" s="959"/>
      <c r="AD124" s="959"/>
      <c r="AE124" s="960"/>
      <c r="AF124" s="961" t="s">
        <v>485</v>
      </c>
      <c r="AG124" s="959"/>
      <c r="AH124" s="959"/>
      <c r="AI124" s="959"/>
      <c r="AJ124" s="960"/>
      <c r="AK124" s="961" t="s">
        <v>485</v>
      </c>
      <c r="AL124" s="959"/>
      <c r="AM124" s="959"/>
      <c r="AN124" s="959"/>
      <c r="AO124" s="960"/>
      <c r="AP124" s="962" t="s">
        <v>402</v>
      </c>
      <c r="AQ124" s="963"/>
      <c r="AR124" s="963"/>
      <c r="AS124" s="963"/>
      <c r="AT124" s="964"/>
      <c r="AU124" s="1060" t="s">
        <v>486</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25.4</v>
      </c>
      <c r="BR124" s="1027"/>
      <c r="BS124" s="1027"/>
      <c r="BT124" s="1027"/>
      <c r="BU124" s="1027"/>
      <c r="BV124" s="1027">
        <v>2.5</v>
      </c>
      <c r="BW124" s="1027"/>
      <c r="BX124" s="1027"/>
      <c r="BY124" s="1027"/>
      <c r="BZ124" s="1027"/>
      <c r="CA124" s="1027" t="s">
        <v>402</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402</v>
      </c>
      <c r="DH124" s="986"/>
      <c r="DI124" s="986"/>
      <c r="DJ124" s="986"/>
      <c r="DK124" s="987"/>
      <c r="DL124" s="985" t="s">
        <v>402</v>
      </c>
      <c r="DM124" s="986"/>
      <c r="DN124" s="986"/>
      <c r="DO124" s="986"/>
      <c r="DP124" s="987"/>
      <c r="DQ124" s="985" t="s">
        <v>402</v>
      </c>
      <c r="DR124" s="986"/>
      <c r="DS124" s="986"/>
      <c r="DT124" s="986"/>
      <c r="DU124" s="987"/>
      <c r="DV124" s="988" t="s">
        <v>402</v>
      </c>
      <c r="DW124" s="989"/>
      <c r="DX124" s="989"/>
      <c r="DY124" s="989"/>
      <c r="DZ124" s="990"/>
    </row>
    <row r="125" spans="1:130" s="230" customFormat="1" ht="26.25" customHeight="1" x14ac:dyDescent="0.15">
      <c r="A125" s="1058"/>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485</v>
      </c>
      <c r="AB125" s="959"/>
      <c r="AC125" s="959"/>
      <c r="AD125" s="959"/>
      <c r="AE125" s="960"/>
      <c r="AF125" s="961" t="s">
        <v>402</v>
      </c>
      <c r="AG125" s="959"/>
      <c r="AH125" s="959"/>
      <c r="AI125" s="959"/>
      <c r="AJ125" s="960"/>
      <c r="AK125" s="961" t="s">
        <v>402</v>
      </c>
      <c r="AL125" s="959"/>
      <c r="AM125" s="959"/>
      <c r="AN125" s="959"/>
      <c r="AO125" s="960"/>
      <c r="AP125" s="962" t="s">
        <v>402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402</v>
      </c>
      <c r="DH125" s="931"/>
      <c r="DI125" s="931"/>
      <c r="DJ125" s="931"/>
      <c r="DK125" s="931"/>
      <c r="DL125" s="931" t="s">
        <v>402</v>
      </c>
      <c r="DM125" s="931"/>
      <c r="DN125" s="931"/>
      <c r="DO125" s="931"/>
      <c r="DP125" s="931"/>
      <c r="DQ125" s="931" t="s">
        <v>402</v>
      </c>
      <c r="DR125" s="931"/>
      <c r="DS125" s="931"/>
      <c r="DT125" s="931"/>
      <c r="DU125" s="931"/>
      <c r="DV125" s="932" t="s">
        <v>485</v>
      </c>
      <c r="DW125" s="932"/>
      <c r="DX125" s="932"/>
      <c r="DY125" s="932"/>
      <c r="DZ125" s="933"/>
    </row>
    <row r="126" spans="1:130" s="230" customFormat="1" ht="26.25" customHeight="1" thickBot="1" x14ac:dyDescent="0.2">
      <c r="A126" s="1058"/>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453</v>
      </c>
      <c r="AB126" s="959"/>
      <c r="AC126" s="959"/>
      <c r="AD126" s="959"/>
      <c r="AE126" s="960"/>
      <c r="AF126" s="961" t="s">
        <v>453</v>
      </c>
      <c r="AG126" s="959"/>
      <c r="AH126" s="959"/>
      <c r="AI126" s="959"/>
      <c r="AJ126" s="960"/>
      <c r="AK126" s="961" t="s">
        <v>453</v>
      </c>
      <c r="AL126" s="959"/>
      <c r="AM126" s="959"/>
      <c r="AN126" s="959"/>
      <c r="AO126" s="960"/>
      <c r="AP126" s="962" t="s">
        <v>142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485</v>
      </c>
      <c r="DH126" s="926"/>
      <c r="DI126" s="926"/>
      <c r="DJ126" s="926"/>
      <c r="DK126" s="926"/>
      <c r="DL126" s="926" t="s">
        <v>453</v>
      </c>
      <c r="DM126" s="926"/>
      <c r="DN126" s="926"/>
      <c r="DO126" s="926"/>
      <c r="DP126" s="926"/>
      <c r="DQ126" s="926" t="s">
        <v>453</v>
      </c>
      <c r="DR126" s="926"/>
      <c r="DS126" s="926"/>
      <c r="DT126" s="926"/>
      <c r="DU126" s="926"/>
      <c r="DV126" s="927" t="s">
        <v>485</v>
      </c>
      <c r="DW126" s="927"/>
      <c r="DX126" s="927"/>
      <c r="DY126" s="927"/>
      <c r="DZ126" s="928"/>
    </row>
    <row r="127" spans="1:130" s="230" customFormat="1" ht="26.25" customHeight="1" x14ac:dyDescent="0.15">
      <c r="A127" s="1059"/>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29</v>
      </c>
      <c r="AB127" s="959"/>
      <c r="AC127" s="959"/>
      <c r="AD127" s="959"/>
      <c r="AE127" s="960"/>
      <c r="AF127" s="961">
        <v>23</v>
      </c>
      <c r="AG127" s="959"/>
      <c r="AH127" s="959"/>
      <c r="AI127" s="959"/>
      <c r="AJ127" s="960"/>
      <c r="AK127" s="961">
        <v>17</v>
      </c>
      <c r="AL127" s="959"/>
      <c r="AM127" s="959"/>
      <c r="AN127" s="959"/>
      <c r="AO127" s="960"/>
      <c r="AP127" s="962">
        <v>0</v>
      </c>
      <c r="AQ127" s="963"/>
      <c r="AR127" s="963"/>
      <c r="AS127" s="963"/>
      <c r="AT127" s="964"/>
      <c r="AU127" s="232"/>
      <c r="AV127" s="232"/>
      <c r="AW127" s="232"/>
      <c r="AX127" s="1032" t="s">
        <v>492</v>
      </c>
      <c r="AY127" s="1033"/>
      <c r="AZ127" s="1033"/>
      <c r="BA127" s="1033"/>
      <c r="BB127" s="1033"/>
      <c r="BC127" s="1033"/>
      <c r="BD127" s="1033"/>
      <c r="BE127" s="1034"/>
      <c r="BF127" s="1035" t="s">
        <v>493</v>
      </c>
      <c r="BG127" s="1033"/>
      <c r="BH127" s="1033"/>
      <c r="BI127" s="1033"/>
      <c r="BJ127" s="1033"/>
      <c r="BK127" s="1033"/>
      <c r="BL127" s="1034"/>
      <c r="BM127" s="1035" t="s">
        <v>494</v>
      </c>
      <c r="BN127" s="1033"/>
      <c r="BO127" s="1033"/>
      <c r="BP127" s="1033"/>
      <c r="BQ127" s="1033"/>
      <c r="BR127" s="1033"/>
      <c r="BS127" s="1034"/>
      <c r="BT127" s="1035" t="s">
        <v>495</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402</v>
      </c>
      <c r="DH127" s="926"/>
      <c r="DI127" s="926"/>
      <c r="DJ127" s="926"/>
      <c r="DK127" s="926"/>
      <c r="DL127" s="926" t="s">
        <v>485</v>
      </c>
      <c r="DM127" s="926"/>
      <c r="DN127" s="926"/>
      <c r="DO127" s="926"/>
      <c r="DP127" s="926"/>
      <c r="DQ127" s="926" t="s">
        <v>485</v>
      </c>
      <c r="DR127" s="926"/>
      <c r="DS127" s="926"/>
      <c r="DT127" s="926"/>
      <c r="DU127" s="926"/>
      <c r="DV127" s="927" t="s">
        <v>485</v>
      </c>
      <c r="DW127" s="927"/>
      <c r="DX127" s="927"/>
      <c r="DY127" s="927"/>
      <c r="DZ127" s="928"/>
    </row>
    <row r="128" spans="1:130" s="230" customFormat="1" ht="26.25" customHeight="1" thickBot="1" x14ac:dyDescent="0.2">
      <c r="A128" s="1042" t="s">
        <v>497</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498</v>
      </c>
      <c r="X128" s="1044"/>
      <c r="Y128" s="1044"/>
      <c r="Z128" s="1045"/>
      <c r="AA128" s="1046">
        <v>5630</v>
      </c>
      <c r="AB128" s="1047"/>
      <c r="AC128" s="1047"/>
      <c r="AD128" s="1047"/>
      <c r="AE128" s="1048"/>
      <c r="AF128" s="1049">
        <v>5486</v>
      </c>
      <c r="AG128" s="1047"/>
      <c r="AH128" s="1047"/>
      <c r="AI128" s="1047"/>
      <c r="AJ128" s="1048"/>
      <c r="AK128" s="1049">
        <v>3803</v>
      </c>
      <c r="AL128" s="1047"/>
      <c r="AM128" s="1047"/>
      <c r="AN128" s="1047"/>
      <c r="AO128" s="1048"/>
      <c r="AP128" s="1050"/>
      <c r="AQ128" s="1051"/>
      <c r="AR128" s="1051"/>
      <c r="AS128" s="1051"/>
      <c r="AT128" s="1052"/>
      <c r="AU128" s="232"/>
      <c r="AV128" s="232"/>
      <c r="AW128" s="232"/>
      <c r="AX128" s="896" t="s">
        <v>499</v>
      </c>
      <c r="AY128" s="897"/>
      <c r="AZ128" s="897"/>
      <c r="BA128" s="897"/>
      <c r="BB128" s="897"/>
      <c r="BC128" s="897"/>
      <c r="BD128" s="897"/>
      <c r="BE128" s="898"/>
      <c r="BF128" s="1053" t="s">
        <v>453</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500</v>
      </c>
      <c r="CQ128" s="726"/>
      <c r="CR128" s="726"/>
      <c r="CS128" s="726"/>
      <c r="CT128" s="726"/>
      <c r="CU128" s="726"/>
      <c r="CV128" s="726"/>
      <c r="CW128" s="726"/>
      <c r="CX128" s="726"/>
      <c r="CY128" s="726"/>
      <c r="CZ128" s="726"/>
      <c r="DA128" s="726"/>
      <c r="DB128" s="726"/>
      <c r="DC128" s="726"/>
      <c r="DD128" s="726"/>
      <c r="DE128" s="726"/>
      <c r="DF128" s="1037"/>
      <c r="DG128" s="1038" t="s">
        <v>402</v>
      </c>
      <c r="DH128" s="1039"/>
      <c r="DI128" s="1039"/>
      <c r="DJ128" s="1039"/>
      <c r="DK128" s="1039"/>
      <c r="DL128" s="1039" t="s">
        <v>453</v>
      </c>
      <c r="DM128" s="1039"/>
      <c r="DN128" s="1039"/>
      <c r="DO128" s="1039"/>
      <c r="DP128" s="1039"/>
      <c r="DQ128" s="1039" t="s">
        <v>142</v>
      </c>
      <c r="DR128" s="1039"/>
      <c r="DS128" s="1039"/>
      <c r="DT128" s="1039"/>
      <c r="DU128" s="1039"/>
      <c r="DV128" s="1040" t="s">
        <v>402</v>
      </c>
      <c r="DW128" s="1040"/>
      <c r="DX128" s="1040"/>
      <c r="DY128" s="1040"/>
      <c r="DZ128" s="1041"/>
    </row>
    <row r="129" spans="1:131" s="230"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3844791</v>
      </c>
      <c r="AB129" s="959"/>
      <c r="AC129" s="959"/>
      <c r="AD129" s="959"/>
      <c r="AE129" s="960"/>
      <c r="AF129" s="961">
        <v>4094242</v>
      </c>
      <c r="AG129" s="959"/>
      <c r="AH129" s="959"/>
      <c r="AI129" s="959"/>
      <c r="AJ129" s="960"/>
      <c r="AK129" s="961">
        <v>3999746</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402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523729</v>
      </c>
      <c r="AB130" s="959"/>
      <c r="AC130" s="959"/>
      <c r="AD130" s="959"/>
      <c r="AE130" s="960"/>
      <c r="AF130" s="961">
        <v>492675</v>
      </c>
      <c r="AG130" s="959"/>
      <c r="AH130" s="959"/>
      <c r="AI130" s="959"/>
      <c r="AJ130" s="960"/>
      <c r="AK130" s="961">
        <v>449434</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10.9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3321062</v>
      </c>
      <c r="AB131" s="986"/>
      <c r="AC131" s="986"/>
      <c r="AD131" s="986"/>
      <c r="AE131" s="987"/>
      <c r="AF131" s="985">
        <v>3601567</v>
      </c>
      <c r="AG131" s="986"/>
      <c r="AH131" s="986"/>
      <c r="AI131" s="986"/>
      <c r="AJ131" s="987"/>
      <c r="AK131" s="985">
        <v>3550312</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7"/>
      <c r="BF131" s="1084" t="s">
        <v>402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11.17293203</v>
      </c>
      <c r="AB132" s="1097"/>
      <c r="AC132" s="1097"/>
      <c r="AD132" s="1097"/>
      <c r="AE132" s="1098"/>
      <c r="AF132" s="1099">
        <v>10.825815540000001</v>
      </c>
      <c r="AG132" s="1097"/>
      <c r="AH132" s="1097"/>
      <c r="AI132" s="1097"/>
      <c r="AJ132" s="1098"/>
      <c r="AK132" s="1099">
        <v>10.74328115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11.3</v>
      </c>
      <c r="AB133" s="1080"/>
      <c r="AC133" s="1080"/>
      <c r="AD133" s="1080"/>
      <c r="AE133" s="1081"/>
      <c r="AF133" s="1079">
        <v>11.2</v>
      </c>
      <c r="AG133" s="1080"/>
      <c r="AH133" s="1080"/>
      <c r="AI133" s="1080"/>
      <c r="AJ133" s="1081"/>
      <c r="AK133" s="1079">
        <v>10.9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HyFl8v3jSt6I5xQBxBOpSIW1G3DKR3kOA+RzNVGdDqIDmFlihgVc6wqZpUclFz/P6twHoxyiqhy4H8ommD6nA==" saltValue="JLTIfHp/6MLYx1wiUaHT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H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tUjUGElaCbehgJcIzIGLywpbIqJVeh9bQzzVzu9zEJ8jZL5/rOYZWZGpemTdOr+i2sbhpKg+AyjZXFGNv7fvw==" saltValue="Cn2hVxPkMnYsLdho3tYz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Igv3i7cgf85bxb0BpTnS0R1o49mklSZd7qO45ab1E6zZk1ClkF0aIpjkb9qtQbJrFHhXE8nWtYoAJv6XQPAwA==" saltValue="VkLOXknmbd+Zyc2vuXfs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808205</v>
      </c>
      <c r="AP9" s="281">
        <v>62608</v>
      </c>
      <c r="AQ9" s="282">
        <v>104296</v>
      </c>
      <c r="AR9" s="283">
        <v>-40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179172</v>
      </c>
      <c r="AP10" s="284">
        <v>13880</v>
      </c>
      <c r="AQ10" s="285">
        <v>16614</v>
      </c>
      <c r="AR10" s="286">
        <v>-16.5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t="s">
        <v>522</v>
      </c>
      <c r="AP11" s="284" t="s">
        <v>522</v>
      </c>
      <c r="AQ11" s="285">
        <v>799</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67405</v>
      </c>
      <c r="AP13" s="284">
        <v>5222</v>
      </c>
      <c r="AQ13" s="285">
        <v>4504</v>
      </c>
      <c r="AR13" s="286">
        <v>15.9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4619</v>
      </c>
      <c r="AP14" s="284">
        <v>358</v>
      </c>
      <c r="AQ14" s="285">
        <v>2125</v>
      </c>
      <c r="AR14" s="286">
        <v>-83.2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-52814</v>
      </c>
      <c r="AP15" s="284">
        <v>-4091</v>
      </c>
      <c r="AQ15" s="285">
        <v>-7352</v>
      </c>
      <c r="AR15" s="286">
        <v>-44.4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1006587</v>
      </c>
      <c r="AP16" s="284">
        <v>77976</v>
      </c>
      <c r="AQ16" s="285">
        <v>120986</v>
      </c>
      <c r="AR16" s="286">
        <v>-35.5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7.05</v>
      </c>
      <c r="AP21" s="298">
        <v>10.56</v>
      </c>
      <c r="AQ21" s="299">
        <v>-3.51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95.2</v>
      </c>
      <c r="AP22" s="303">
        <v>96.8</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676403</v>
      </c>
      <c r="AP32" s="312">
        <v>52398</v>
      </c>
      <c r="AQ32" s="313">
        <v>60627</v>
      </c>
      <c r="AR32" s="314">
        <v>-13.6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128753</v>
      </c>
      <c r="AP35" s="312">
        <v>9974</v>
      </c>
      <c r="AQ35" s="313">
        <v>21887</v>
      </c>
      <c r="AR35" s="314">
        <v>-54.4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29484</v>
      </c>
      <c r="AP36" s="312">
        <v>2284</v>
      </c>
      <c r="AQ36" s="313">
        <v>5351</v>
      </c>
      <c r="AR36" s="314">
        <v>-57.3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v>17</v>
      </c>
      <c r="AP37" s="312">
        <v>1</v>
      </c>
      <c r="AQ37" s="313">
        <v>569</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522</v>
      </c>
      <c r="AP38" s="315" t="s">
        <v>522</v>
      </c>
      <c r="AQ38" s="316">
        <v>12</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-3803</v>
      </c>
      <c r="AP39" s="312">
        <v>-295</v>
      </c>
      <c r="AQ39" s="313">
        <v>-1532</v>
      </c>
      <c r="AR39" s="314">
        <v>-80.7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-449434</v>
      </c>
      <c r="AP40" s="312">
        <v>-34816</v>
      </c>
      <c r="AQ40" s="313">
        <v>-57744</v>
      </c>
      <c r="AR40" s="314">
        <v>-39.700000000000003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310</v>
      </c>
      <c r="AL41" s="1137"/>
      <c r="AM41" s="1137"/>
      <c r="AN41" s="1138"/>
      <c r="AO41" s="312">
        <v>381420</v>
      </c>
      <c r="AP41" s="312">
        <v>29547</v>
      </c>
      <c r="AQ41" s="313">
        <v>29170</v>
      </c>
      <c r="AR41" s="314">
        <v>1.3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370461</v>
      </c>
      <c r="AN51" s="334">
        <v>27256</v>
      </c>
      <c r="AO51" s="335">
        <v>-50.6</v>
      </c>
      <c r="AP51" s="336">
        <v>108252</v>
      </c>
      <c r="AQ51" s="337">
        <v>30.4</v>
      </c>
      <c r="AR51" s="338">
        <v>-81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163775</v>
      </c>
      <c r="AN52" s="342">
        <v>12049</v>
      </c>
      <c r="AO52" s="343">
        <v>-43.6</v>
      </c>
      <c r="AP52" s="344">
        <v>50321</v>
      </c>
      <c r="AQ52" s="345">
        <v>7.6</v>
      </c>
      <c r="AR52" s="346">
        <v>-51.2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397506</v>
      </c>
      <c r="AN53" s="334">
        <v>29656</v>
      </c>
      <c r="AO53" s="335">
        <v>8.8000000000000007</v>
      </c>
      <c r="AP53" s="336">
        <v>93492</v>
      </c>
      <c r="AQ53" s="337">
        <v>-13.6</v>
      </c>
      <c r="AR53" s="338">
        <v>22.4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187512</v>
      </c>
      <c r="AN54" s="342">
        <v>13989</v>
      </c>
      <c r="AO54" s="343">
        <v>16.100000000000001</v>
      </c>
      <c r="AP54" s="344">
        <v>53316</v>
      </c>
      <c r="AQ54" s="345">
        <v>6</v>
      </c>
      <c r="AR54" s="346">
        <v>10.1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997679</v>
      </c>
      <c r="AN55" s="334">
        <v>75399</v>
      </c>
      <c r="AO55" s="335">
        <v>154.19999999999999</v>
      </c>
      <c r="AP55" s="336">
        <v>94796</v>
      </c>
      <c r="AQ55" s="337">
        <v>1.4</v>
      </c>
      <c r="AR55" s="338">
        <v>152.80000000000001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495043</v>
      </c>
      <c r="AN56" s="342">
        <v>37413</v>
      </c>
      <c r="AO56" s="343">
        <v>167.4</v>
      </c>
      <c r="AP56" s="344">
        <v>55781</v>
      </c>
      <c r="AQ56" s="345">
        <v>4.5999999999999996</v>
      </c>
      <c r="AR56" s="346">
        <v>162.80000000000001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458717</v>
      </c>
      <c r="AN57" s="334">
        <v>35113</v>
      </c>
      <c r="AO57" s="335">
        <v>-53.4</v>
      </c>
      <c r="AP57" s="336">
        <v>85942</v>
      </c>
      <c r="AQ57" s="337">
        <v>-9.3000000000000007</v>
      </c>
      <c r="AR57" s="338">
        <v>-44.1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217896</v>
      </c>
      <c r="AN58" s="342">
        <v>16679</v>
      </c>
      <c r="AO58" s="343">
        <v>-55.4</v>
      </c>
      <c r="AP58" s="344">
        <v>48630</v>
      </c>
      <c r="AQ58" s="345">
        <v>-12.8</v>
      </c>
      <c r="AR58" s="346">
        <v>-42.6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515369</v>
      </c>
      <c r="AN59" s="334">
        <v>39923</v>
      </c>
      <c r="AO59" s="335">
        <v>13.7</v>
      </c>
      <c r="AP59" s="336">
        <v>95007</v>
      </c>
      <c r="AQ59" s="337">
        <v>10.5</v>
      </c>
      <c r="AR59" s="338">
        <v>3.2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341787</v>
      </c>
      <c r="AN60" s="342">
        <v>26477</v>
      </c>
      <c r="AO60" s="343">
        <v>58.7</v>
      </c>
      <c r="AP60" s="344">
        <v>48509</v>
      </c>
      <c r="AQ60" s="345">
        <v>-0.2</v>
      </c>
      <c r="AR60" s="346">
        <v>58.9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547946</v>
      </c>
      <c r="AN61" s="349">
        <v>41469</v>
      </c>
      <c r="AO61" s="350">
        <v>14.5</v>
      </c>
      <c r="AP61" s="351">
        <v>95498</v>
      </c>
      <c r="AQ61" s="352">
        <v>3.9</v>
      </c>
      <c r="AR61" s="338">
        <v>10.6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281203</v>
      </c>
      <c r="AN62" s="342">
        <v>21321</v>
      </c>
      <c r="AO62" s="343">
        <v>28.6</v>
      </c>
      <c r="AP62" s="344">
        <v>51311</v>
      </c>
      <c r="AQ62" s="345">
        <v>1</v>
      </c>
      <c r="AR62" s="346">
        <v>27.6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sWDSQo5gvzXIpURRV+l7b0P9GKEQ+Kne1vvJdLuzvvL9wTLBAVbqR0aSMPXQ0+44N0MHG0tEyKIZ+8OjS0G9A==" saltValue="Hi5hbF0WUtG2oHlnkLQ+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AC87" sqref="AC87"/>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1" spans="125:125" ht="13.5" hidden="1" customHeight="1" x14ac:dyDescent="0.15">
      <c r="DU121" s="259"/>
    </row>
  </sheetData>
  <sheetProtection algorithmName="SHA-512" hashValue="VCngBvP2ZJnUlC3pwHbnE/1d8hJNoxPnRucPoPx71EMh2fpeO/SaoOjD+XU8mZH+oY1CNlm0VGR7xWh5SX62Lw==" saltValue="C+TcB92/xpblvBldc3pC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I82" zoomScaleNormal="100" zoomScaleSheetLayoutView="55" workbookViewId="0">
      <selection activeCell="AE88" sqref="AE8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sY1xmVGsgaxOoYqSO/yAsUjH6f610v+R0qR/UM5rcoGmIPHfAEljl5NSb3R58AJQsdOqRTLMTZtNLeb92Xi7Qg==" saltValue="bpAGTLIxoOHt+8XdkFlw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47.82</v>
      </c>
      <c r="G47" s="12">
        <v>48.39</v>
      </c>
      <c r="H47" s="12">
        <v>57.38</v>
      </c>
      <c r="I47" s="12">
        <v>61.71</v>
      </c>
      <c r="J47" s="13">
        <v>73.180000000000007</v>
      </c>
    </row>
    <row r="48" spans="2:10" ht="57.75" customHeight="1" x14ac:dyDescent="0.15">
      <c r="B48" s="14"/>
      <c r="C48" s="1141" t="s">
        <v>4</v>
      </c>
      <c r="D48" s="1141"/>
      <c r="E48" s="1142"/>
      <c r="F48" s="15">
        <v>8.9499999999999993</v>
      </c>
      <c r="G48" s="16">
        <v>9.0399999999999991</v>
      </c>
      <c r="H48" s="16">
        <v>6.2</v>
      </c>
      <c r="I48" s="16">
        <v>6.91</v>
      </c>
      <c r="J48" s="17">
        <v>7.58</v>
      </c>
    </row>
    <row r="49" spans="2:10" ht="57.75" customHeight="1" thickBot="1" x14ac:dyDescent="0.2">
      <c r="B49" s="18"/>
      <c r="C49" s="1143" t="s">
        <v>5</v>
      </c>
      <c r="D49" s="1143"/>
      <c r="E49" s="1144"/>
      <c r="F49" s="19" t="s">
        <v>569</v>
      </c>
      <c r="G49" s="20" t="s">
        <v>570</v>
      </c>
      <c r="H49" s="20">
        <v>2.63</v>
      </c>
      <c r="I49" s="20">
        <v>5.25</v>
      </c>
      <c r="J49" s="21">
        <v>6.76</v>
      </c>
    </row>
    <row r="50" spans="2:10" x14ac:dyDescent="0.15"/>
  </sheetData>
  <sheetProtection algorithmName="SHA-512" hashValue="UPadNbTZtzjuojDjrjPgZbIpgejfZIDU0G54sWafreQKol8gWxc56ES2xDNpcfF6ZZMx9G++unStDC2SYVek9A==" saltValue="oTzyjhBxvmXOWw/mel8Y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2024-03-18T02:29:23Z</cp:lastPrinted>
  <dcterms:created xsi:type="dcterms:W3CDTF">2024-03-14T00:59:01Z</dcterms:created>
  <dcterms:modified xsi:type="dcterms:W3CDTF">2024-03-25T04:41:06Z</dcterms:modified>
  <cp:category/>
</cp:coreProperties>
</file>