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0" yWindow="0" windowWidth="28800" windowHeight="113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C37" i="10"/>
  <c r="CO36" i="10"/>
  <c r="BW36" i="10"/>
  <c r="AM36" i="10"/>
  <c r="CO35" i="10"/>
  <c r="BW35" i="10"/>
  <c r="AM35" i="10"/>
  <c r="CO34" i="10"/>
  <c r="BW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BE34" i="10"/>
  <c r="BE35" i="10" s="1"/>
  <c r="BE36" i="10" s="1"/>
</calcChain>
</file>

<file path=xl/sharedStrings.xml><?xml version="1.0" encoding="utf-8"?>
<sst xmlns="http://schemas.openxmlformats.org/spreadsheetml/2006/main" count="1168" uniqueCount="611">
  <si>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</si>
  <si>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</si>
  <si>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</si>
  <si>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</si>
  <si>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</si>
  <si>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</si>
  <si>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</si>
  <si>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</si>
  <si>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</si>
  <si>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</si>
  <si>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</si>
  <si>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</si>
  <si>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</si>
  <si>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</si>
  <si>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</si>
  <si>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</si>
  <si>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</si>
  <si>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</si>
  <si>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</si>
  <si>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</si>
  <si>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</si>
  <si>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</si>
  <si>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</si>
  <si>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</si>
  <si>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</si>
  <si>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</si>
  <si>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</si>
  <si>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</si>
  <si>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</si>
  <si>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</si>
  <si>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</si>
  <si>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</si>
  <si>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</si>
  <si>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</si>
  <si>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</si>
  <si>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</si>
  <si>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</si>
  <si>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</si>
  <si>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</si>
  <si>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</si>
  <si>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</si>
  <si>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</si>
  <si>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</si>
  <si>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</si>
  <si>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</si>
  <si>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</si>
  <si>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</si>
  <si>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</si>
  <si>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</si>
  <si>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</si>
  <si>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</si>
  <si>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</si>
  <si>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</si>
  <si>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</si>
  <si>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</si>
  <si>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</si>
  <si>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</si>
  <si>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</si>
  <si>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</si>
  <si>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</si>
  <si>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</si>
  <si>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</si>
  <si>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</si>
  <si>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</si>
  <si>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</si>
  <si>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</si>
  <si>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</si>
  <si>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</si>
  <si>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</si>
  <si>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</si>
  <si>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</si>
  <si>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</si>
  <si>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</si>
  <si>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</si>
  <si>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</si>
  <si>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</si>
  <si>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</si>
  <si>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</si>
  <si>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</si>
  <si>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</si>
  <si>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</si>
  <si>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</si>
  <si>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</si>
  <si>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</si>
  <si>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</si>
  <si>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</si>
  <si>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</si>
  <si>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</si>
  <si>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</si>
  <si>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</si>
  <si>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</si>
  <si>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</si>
  <si>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</si>
  <si>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</si>
  <si>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</si>
  <si>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</si>
  <si>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</si>
  <si>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</si>
  <si>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</si>
  <si>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</si>
  <si>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</si>
  <si>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</si>
  <si>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</si>
  <si>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</si>
  <si>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</si>
  <si>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</si>
  <si>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</si>
  <si>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</si>
  <si>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</si>
  <si>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</si>
  <si>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</si>
  <si>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</si>
  <si>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</si>
  <si>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</si>
  <si>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</si>
  <si>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</si>
  <si>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</si>
  <si>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</si>
  <si>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</si>
  <si>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</si>
  <si>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</si>
  <si>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</si>
  <si>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</si>
  <si>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</si>
  <si>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</si>
  <si>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</si>
  <si>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</si>
  <si>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</si>
  <si>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</si>
  <si>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</si>
  <si>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</si>
  <si>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</si>
  <si>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</si>
  <si>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</si>
  <si>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</si>
  <si>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</si>
  <si>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</si>
  <si>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</si>
  <si>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</si>
  <si>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</si>
  <si>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</si>
  <si>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</si>
  <si>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</si>
  <si>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</si>
  <si>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</si>
  <si>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</si>
  <si>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</si>
  <si>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</si>
  <si>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</si>
  <si>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</si>
  <si>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</si>
  <si>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</si>
  <si>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</si>
  <si>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</si>
  <si>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</si>
  <si>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</si>
  <si>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</si>
  <si>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</si>
  <si>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</si>
  <si>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</si>
  <si>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</si>
  <si>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</si>
  <si>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</si>
  <si>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</si>
  <si>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</si>
  <si>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</si>
  <si>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</si>
  <si>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</si>
  <si>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</si>
  <si>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</si>
  <si>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</si>
  <si>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</si>
  <si>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</si>
  <si>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</si>
  <si>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</si>
  <si>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</si>
  <si>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</si>
  <si>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</si>
  <si>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</si>
  <si>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</si>
  <si>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</si>
  <si>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</si>
  <si>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</si>
  <si>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</si>
  <si>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</si>
  <si>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</si>
  <si>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</si>
  <si>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</si>
  <si>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</si>
  <si>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</si>
  <si>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</si>
  <si>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</si>
  <si>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</si>
  <si>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</si>
  <si>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</si>
  <si>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</si>
  <si>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</si>
  <si>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</si>
  <si>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</si>
  <si>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</si>
  <si>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</si>
  <si>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</si>
  <si>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</si>
  <si>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</si>
  <si>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</si>
  <si>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</si>
  <si>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</si>
  <si>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</si>
  <si>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</si>
  <si>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</si>
  <si>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</si>
  <si>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</si>
  <si>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</si>
  <si>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</si>
  <si>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</si>
  <si>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</si>
  <si>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青森県南部町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</si>
  <si>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</si>
  <si>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</si>
  <si>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</si>
  <si>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</si>
  <si>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</si>
  <si>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</si>
  <si>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</si>
  <si>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</si>
  <si>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</si>
  <si>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</si>
  <si>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</si>
  <si>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</si>
  <si>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</si>
  <si>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</si>
  <si>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</si>
  <si>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</si>
  <si>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</si>
  <si>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</si>
  <si>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</si>
  <si>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</si>
  <si>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</si>
  <si>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</si>
  <si>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</si>
  <si>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</si>
  <si>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</si>
  <si>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</si>
  <si>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</si>
  <si>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</si>
  <si>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</si>
  <si>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</si>
  <si>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</si>
  <si>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</si>
  <si>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</si>
  <si>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</si>
  <si>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</si>
  <si>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</si>
  <si>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</si>
  <si>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</si>
  <si>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</si>
  <si>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</si>
  <si>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</si>
  <si>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</si>
  <si>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</si>
  <si>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</si>
  <si>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</si>
  <si>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</si>
  <si>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</si>
  <si>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</si>
  <si>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</si>
  <si>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</si>
  <si>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</si>
  <si>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</si>
  <si>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</si>
  <si>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</si>
  <si>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</si>
  <si>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</si>
  <si>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</si>
  <si>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</si>
  <si>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</si>
  <si>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</si>
  <si>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</si>
  <si>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</si>
  <si>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</si>
  <si>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</si>
  <si>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</si>
  <si>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</si>
  <si>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</si>
  <si>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</si>
  <si>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</si>
  <si>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</si>
  <si>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</si>
  <si>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</si>
  <si>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</si>
  <si>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</si>
  <si>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</si>
  <si>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</si>
  <si>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</si>
  <si>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</si>
  <si>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</si>
  <si>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</si>
  <si>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</si>
  <si>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</si>
  <si>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</si>
  <si>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</si>
  <si>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</si>
  <si>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</si>
  <si>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</si>
  <si>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</si>
  <si>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</si>
  <si>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</si>
  <si>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</si>
  <si>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</si>
  <si>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</si>
  <si>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</si>
  <si>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</si>
  <si>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</si>
  <si>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</si>
  <si>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</si>
  <si>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</si>
  <si>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</si>
  <si>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</si>
  <si>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</si>
  <si>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</si>
  <si>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</si>
  <si>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</si>
  <si>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</si>
  <si>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</si>
  <si>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</si>
  <si>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</si>
  <si>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</si>
  <si>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</si>
  <si>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</si>
  <si>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</si>
  <si>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</si>
  <si>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</si>
  <si>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</si>
  <si>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</si>
  <si>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</si>
  <si>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</si>
  <si>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</si>
  <si>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</si>
  <si>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</si>
  <si>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</si>
  <si>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</si>
  <si>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</si>
  <si>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</si>
  <si>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</si>
  <si>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</si>
  <si>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</si>
  <si>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</si>
  <si>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</si>
  <si>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</si>
  <si>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</si>
  <si>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</si>
  <si>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</si>
  <si>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</si>
  <si>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</si>
  <si>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</si>
  <si>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</si>
  <si>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</si>
  <si>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</si>
  <si>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</si>
  <si>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</si>
  <si>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</si>
  <si>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</si>
  <si>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</si>
  <si>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</si>
  <si>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</si>
  <si>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</si>
  <si>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</si>
  <si>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</si>
  <si>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</si>
  <si>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</si>
  <si>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</si>
  <si>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</si>
  <si>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青森県南部町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</si>
  <si>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</si>
  <si>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</si>
  <si>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</si>
  <si>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</si>
  <si>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</si>
  <si>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</si>
  <si>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</si>
  <si>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</si>
  <si>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</si>
  <si>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</si>
  <si>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</si>
  <si>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</si>
  <si>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</si>
  <si>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</si>
  <si>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</si>
  <si>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</si>
  <si>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</si>
  <si>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</si>
  <si>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</si>
  <si>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</si>
  <si>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南部町学校給食センター特別会計</t>
    <phoneticPr fontId="5"/>
  </si>
  <si>
    <t>南部町農林漁業体験実習館事業特別会計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</si>
  <si>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</si>
  <si>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</si>
  <si>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</si>
  <si>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</si>
  <si>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</si>
  <si>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</si>
  <si>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</si>
  <si>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</si>
  <si>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</si>
  <si>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</si>
  <si>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</si>
  <si>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</si>
  <si>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</si>
  <si>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南部町国民健康保険特別会計</t>
    <phoneticPr fontId="5"/>
  </si>
  <si>
    <t>南部町介護保険特別会計</t>
    <phoneticPr fontId="5"/>
  </si>
  <si>
    <t>南部町後期高齢者医療特別会計</t>
    <phoneticPr fontId="5"/>
  </si>
  <si>
    <t>南部町介護保険特別会計（事業勘定）</t>
    <phoneticPr fontId="5"/>
  </si>
  <si>
    <t>南部町病院事業会計</t>
    <phoneticPr fontId="5"/>
  </si>
  <si>
    <t>法適用企業</t>
    <phoneticPr fontId="5"/>
  </si>
  <si>
    <t>南部町営地方卸売市場特別会計</t>
    <phoneticPr fontId="5"/>
  </si>
  <si>
    <t>法非適用企業</t>
    <phoneticPr fontId="5"/>
  </si>
  <si>
    <t>南部町公共下水道事業特別会計</t>
    <phoneticPr fontId="5"/>
  </si>
  <si>
    <t>南部町農業集落排水事業特別会計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</si>
  <si>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</si>
  <si>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</si>
  <si>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</si>
  <si>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</si>
  <si>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</si>
  <si>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</si>
  <si>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</si>
  <si>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</si>
  <si>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</si>
  <si>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</si>
  <si>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</si>
  <si>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</si>
  <si>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</si>
  <si>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</si>
  <si>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</si>
  <si>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</si>
  <si>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</si>
  <si>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</si>
  <si>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</si>
  <si>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</si>
  <si>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</si>
  <si>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</si>
  <si>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</si>
  <si>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</si>
  <si>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</si>
  <si>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</si>
  <si>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</si>
  <si>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</si>
  <si>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</si>
  <si>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</si>
  <si>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</si>
  <si>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</si>
  <si>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</si>
  <si>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</si>
  <si>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</si>
  <si>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</si>
  <si>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</si>
  <si>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</si>
  <si>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</si>
  <si>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</si>
  <si>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</si>
  <si>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</si>
  <si>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</si>
  <si>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</si>
  <si>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</si>
  <si>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</si>
  <si>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</si>
  <si>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</si>
  <si>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</si>
  <si>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</si>
  <si>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</si>
  <si>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</si>
  <si>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</si>
  <si>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</si>
  <si>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</si>
  <si>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</si>
  <si>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</si>
  <si>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</si>
  <si>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</si>
  <si>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</si>
  <si>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</si>
  <si>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</si>
  <si>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</si>
  <si>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</si>
  <si>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</si>
  <si>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</si>
  <si>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</si>
  <si>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</si>
  <si>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</si>
  <si>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</si>
  <si>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</si>
  <si>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</si>
  <si>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</si>
  <si>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</si>
  <si>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</si>
  <si>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</si>
  <si>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</si>
  <si>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</si>
  <si>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</si>
  <si>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</si>
  <si>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</si>
  <si>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</si>
  <si>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</si>
  <si>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</si>
  <si>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</si>
  <si>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</si>
  <si>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</si>
  <si>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</si>
  <si>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</si>
  <si>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</si>
  <si>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</si>
  <si>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</si>
  <si>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</si>
  <si>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</si>
  <si>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</si>
  <si>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</si>
  <si>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</si>
  <si>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</si>
  <si>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</si>
  <si>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</si>
  <si>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</si>
  <si>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</si>
  <si>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</si>
  <si>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</si>
  <si>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</si>
  <si>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</si>
  <si>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</si>
  <si>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</si>
  <si>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</si>
  <si>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</si>
  <si>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</si>
  <si>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</si>
  <si>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</si>
  <si>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</si>
  <si>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</si>
  <si>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</si>
  <si>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</si>
  <si>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</si>
  <si>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</si>
  <si>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</si>
  <si>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</si>
  <si>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</si>
  <si>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</si>
  <si>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</si>
  <si>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</si>
  <si>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</si>
  <si>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</si>
  <si>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</si>
  <si>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</si>
  <si>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</si>
  <si>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</si>
  <si>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</si>
  <si>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</si>
  <si>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</si>
  <si>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</si>
  <si>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</si>
  <si>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</si>
  <si>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</si>
  <si>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</si>
  <si>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</si>
  <si>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</si>
  <si>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</si>
  <si>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</si>
  <si>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</si>
  <si>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</si>
  <si>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</si>
  <si>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</si>
  <si>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 2.57</t>
  </si>
  <si>
    <t>一般会計</t>
  </si>
  <si>
    <t>南部町病院事業会計</t>
  </si>
  <si>
    <t>南部町介護保険特別会計</t>
  </si>
  <si>
    <t>南部町国民健康保険特別会計</t>
  </si>
  <si>
    <t>南部町営地方卸売市場特別会計</t>
  </si>
  <si>
    <t>南部町農林漁業体験実習館事業特別会計</t>
  </si>
  <si>
    <t>南部町後期高齢者医療特別会計</t>
  </si>
  <si>
    <t>南部町公共下水道事業特別会計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</si>
  <si>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</si>
  <si>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</si>
  <si>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</si>
  <si>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</si>
  <si>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</si>
  <si>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</si>
  <si>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</si>
  <si>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</si>
  <si>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</si>
  <si>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</si>
  <si>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田子高原広域事務組合</t>
    <rPh sb="0" eb="2">
      <t>タッコ</t>
    </rPh>
    <rPh sb="2" eb="4">
      <t>コウゲン</t>
    </rPh>
    <rPh sb="4" eb="6">
      <t>コウイキ</t>
    </rPh>
    <rPh sb="6" eb="8">
      <t>ジム</t>
    </rPh>
    <rPh sb="8" eb="10">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</si>
  <si>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</si>
  <si>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青森県後期高齢者医療区域連合（特別会計）</t>
    <rPh sb="0" eb="3">
      <t>アオモリケン</t>
    </rPh>
    <rPh sb="3" eb="5">
      <t>コウキ</t>
    </rPh>
    <rPh sb="5" eb="8">
      <t>コウレイシャ</t>
    </rPh>
    <rPh sb="8" eb="10">
      <t>イリョウ</t>
    </rPh>
    <rPh sb="10" eb="12">
      <t>クイキ</t>
    </rPh>
    <rPh sb="12" eb="14">
      <t>レンゴウ</t>
    </rPh>
    <rPh sb="15" eb="17">
      <t>トクベツ</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</si>
  <si>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</si>
  <si>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</si>
  <si>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</si>
  <si>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八戸圏域水道企業団</t>
    <rPh sb="0" eb="2">
      <t>ハチノヘ</t>
    </rPh>
    <rPh sb="2" eb="4">
      <t>ケンイキ</t>
    </rPh>
    <rPh sb="4" eb="6">
      <t>スイドウ</t>
    </rPh>
    <rPh sb="6" eb="8">
      <t>キギョウ</t>
    </rPh>
    <rPh sb="8" eb="9">
      <t>ダン</t>
    </rPh>
    <phoneticPr fontId="2"/>
  </si>
  <si>
    <t>南部町健康増進公社</t>
    <rPh sb="0" eb="3">
      <t>ナンブチョウ</t>
    </rPh>
    <rPh sb="3" eb="5">
      <t>ケンコウ</t>
    </rPh>
    <rPh sb="5" eb="7">
      <t>ゾウシン</t>
    </rPh>
    <rPh sb="7" eb="9">
      <t>コウシャ</t>
    </rPh>
    <phoneticPr fontId="2"/>
  </si>
  <si>
    <t>-</t>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</si>
  <si>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</si>
  <si>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</si>
  <si>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</si>
  <si>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下水道事業債元利償還基金</t>
    <rPh sb="0" eb="3">
      <t>ゲスイドウ</t>
    </rPh>
    <rPh sb="3" eb="5">
      <t>ジギョウ</t>
    </rPh>
    <rPh sb="5" eb="6">
      <t>サイ</t>
    </rPh>
    <rPh sb="6" eb="8">
      <t>ガンリ</t>
    </rPh>
    <rPh sb="8" eb="10">
      <t>ショウカン</t>
    </rPh>
    <rPh sb="10" eb="12">
      <t>キキン</t>
    </rPh>
    <phoneticPr fontId="5"/>
  </si>
  <si>
    <t>ふるさと活性化対策基金</t>
    <rPh sb="4" eb="7">
      <t>カッセイカ</t>
    </rPh>
    <rPh sb="7" eb="9">
      <t>タイサク</t>
    </rPh>
    <rPh sb="9" eb="11">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</si>
  <si>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</si>
  <si>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</si>
  <si>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</si>
  <si>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</si>
  <si>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</si>
  <si>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</si>
  <si>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</si>
  <si>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</si>
  <si>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</si>
  <si>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</si>
  <si>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</si>
  <si>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が低い状況にあるのは、町村合併以降、老朽化している施設の統廃合や更新を計画的に取り組んでいることによるものと推測され、将来負担比率については、繰上償還や基金積立を積極的に実施していることによるものと推測される。</t>
    <phoneticPr fontId="5"/>
  </si>
  <si>
    <t>　実質公債費比率は類似団体と比較して高かったものの、平成29年度から下まわっている。また、将来負担比率は低い状態が続いている。これは、繰上償還と基金積立を積極的に実施していることによるものと推測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</si>
</sst>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14C1-4A15-A052-13E6ADA4E2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61588</c:v>
                </c:pt>
                <c:pt idx="1">
                  <c:v>65313</c:v>
                </c:pt>
                <c:pt idx="2">
                  <c:v>62171</c:v>
                </c:pt>
                <c:pt idx="3">
                  <c:v>69322</c:v>
                </c:pt>
                <c:pt idx="4">
                  <c:v>235897</c:v>
                </c:pt>
              </c:numCache>
            </c:numRef>
          </c:val>
          <c:smooth val="0"/>
          <c:extLst>
            <c:ext xmlns:c16="http://schemas.microsoft.com/office/drawing/2014/chart" uri="{C3380CC4-5D6E-409C-BE32-E72D297353CC}">
              <c16:uniqueId val="{00000001-14C1-4A15-A052-13E6ADA4E2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4.7300000000000004</c:v>
                </c:pt>
                <c:pt idx="1">
                  <c:v>5.55</c:v>
                </c:pt>
                <c:pt idx="2">
                  <c:v>5.12</c:v>
                </c:pt>
                <c:pt idx="3">
                  <c:v>2.59</c:v>
                </c:pt>
                <c:pt idx="4">
                  <c:v>9.99</c:v>
                </c:pt>
              </c:numCache>
            </c:numRef>
          </c:val>
          <c:extLst>
            <c:ext xmlns:c16="http://schemas.microsoft.com/office/drawing/2014/chart" uri="{C3380CC4-5D6E-409C-BE32-E72D297353CC}">
              <c16:uniqueId val="{00000000-3C8D-4275-A060-3B600468B9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21.45</c:v>
                </c:pt>
                <c:pt idx="1">
                  <c:v>25.72</c:v>
                </c:pt>
                <c:pt idx="2">
                  <c:v>30.41</c:v>
                </c:pt>
                <c:pt idx="3">
                  <c:v>34.090000000000003</c:v>
                </c:pt>
                <c:pt idx="4">
                  <c:v>35.74</c:v>
                </c:pt>
              </c:numCache>
            </c:numRef>
          </c:val>
          <c:extLst>
            <c:ext xmlns:c16="http://schemas.microsoft.com/office/drawing/2014/chart" uri="{C3380CC4-5D6E-409C-BE32-E72D297353CC}">
              <c16:uniqueId val="{00000001-3C8D-4275-A060-3B600468B9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0.64</c:v>
                </c:pt>
                <c:pt idx="2">
                  <c:v>-0.56000000000000005</c:v>
                </c:pt>
                <c:pt idx="3">
                  <c:v>-2.57</c:v>
                </c:pt>
                <c:pt idx="4">
                  <c:v>7.37</c:v>
                </c:pt>
              </c:numCache>
            </c:numRef>
          </c:val>
          <c:smooth val="0"/>
          <c:extLst>
            <c:ext xmlns:c16="http://schemas.microsoft.com/office/drawing/2014/chart" uri="{C3380CC4-5D6E-409C-BE32-E72D297353CC}">
              <c16:uniqueId val="{00000002-3C8D-4275-A060-3B600468B9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0F3-4415-9EEA-E518284715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F3-4415-9EEA-E518284715D6}"/>
            </c:ext>
          </c:extLst>
        </c:ser>
        <c:ser>
          <c:idx val="2"/>
          <c:order val="2"/>
          <c:tx>
            <c:strRef>
              <c:f>データシート!$A$29</c:f>
              <c:strCache>
                <c:ptCount val="1"/>
                <c:pt idx="0">
                  <c:v>南部町公共下水道事業特別会計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0F3-4415-9EEA-E518284715D6}"/>
            </c:ext>
          </c:extLst>
        </c:ser>
        <c:ser>
          <c:idx val="3"/>
          <c:order val="3"/>
          <c:tx>
            <c:strRef>
              <c:f>データシート!$A$30</c:f>
              <c:strCache>
                <c:ptCount val="1"/>
                <c:pt idx="0">
                  <c:v>南部町後期高齢者医療特別会計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00F3-4415-9EEA-E518284715D6}"/>
            </c:ext>
          </c:extLst>
        </c:ser>
        <c:ser>
          <c:idx val="4"/>
          <c:order val="4"/>
          <c:tx>
            <c:strRef>
              <c:f>データシート!$A$31</c:f>
              <c:strCache>
                <c:ptCount val="1"/>
                <c:pt idx="0">
                  <c:v>南部町農林漁業体験実習館事業特別会計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0F3-4415-9EEA-E518284715D6}"/>
            </c:ext>
          </c:extLst>
        </c:ser>
        <c:ser>
          <c:idx val="5"/>
          <c:order val="5"/>
          <c:tx>
            <c:strRef>
              <c:f>データシート!$A$32</c:f>
              <c:strCache>
                <c:ptCount val="1"/>
                <c:pt idx="0">
                  <c:v>南部町営地方卸売市場特別会計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0.04</c:v>
                </c:pt>
                <c:pt idx="4">
                  <c:v>#N/A</c:v>
                </c:pt>
                <c:pt idx="5">
                  <c:v>0.01</c:v>
                </c:pt>
                <c:pt idx="6">
                  <c:v>#N/A</c:v>
                </c:pt>
                <c:pt idx="7">
                  <c:v>0.01</c:v>
                </c:pt>
                <c:pt idx="8">
                  <c:v>#N/A</c:v>
                </c:pt>
                <c:pt idx="9">
                  <c:v>0.01</c:v>
                </c:pt>
              </c:numCache>
            </c:numRef>
          </c:val>
          <c:extLst>
            <c:ext xmlns:c16="http://schemas.microsoft.com/office/drawing/2014/chart" uri="{C3380CC4-5D6E-409C-BE32-E72D297353CC}">
              <c16:uniqueId val="{00000005-00F3-4415-9EEA-E518284715D6}"/>
            </c:ext>
          </c:extLst>
        </c:ser>
        <c:ser>
          <c:idx val="6"/>
          <c:order val="6"/>
          <c:tx>
            <c:strRef>
              <c:f>データシート!$A$33</c:f>
              <c:strCache>
                <c:ptCount val="1"/>
                <c:pt idx="0">
                  <c:v>南部町国民健康保険特別会計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0.64</c:v>
                </c:pt>
                <c:pt idx="2">
                  <c:v>#N/A</c:v>
                </c:pt>
                <c:pt idx="3">
                  <c:v>0.28999999999999998</c:v>
                </c:pt>
                <c:pt idx="4">
                  <c:v>#N/A</c:v>
                </c:pt>
                <c:pt idx="5">
                  <c:v>0.08</c:v>
                </c:pt>
                <c:pt idx="6">
                  <c:v>#N/A</c:v>
                </c:pt>
                <c:pt idx="7">
                  <c:v>0.25</c:v>
                </c:pt>
                <c:pt idx="8">
                  <c:v>#N/A</c:v>
                </c:pt>
                <c:pt idx="9">
                  <c:v>0.01</c:v>
                </c:pt>
              </c:numCache>
            </c:numRef>
          </c:val>
          <c:extLst>
            <c:ext xmlns:c16="http://schemas.microsoft.com/office/drawing/2014/chart" uri="{C3380CC4-5D6E-409C-BE32-E72D297353CC}">
              <c16:uniqueId val="{00000006-00F3-4415-9EEA-E518284715D6}"/>
            </c:ext>
          </c:extLst>
        </c:ser>
        <c:ser>
          <c:idx val="7"/>
          <c:order val="7"/>
          <c:tx>
            <c:strRef>
              <c:f>データシート!$A$34</c:f>
              <c:strCache>
                <c:ptCount val="1"/>
                <c:pt idx="0">
                  <c:v>南部町介護保険特別会計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0.33</c:v>
                </c:pt>
                <c:pt idx="2">
                  <c:v>#N/A</c:v>
                </c:pt>
                <c:pt idx="3">
                  <c:v>0.85</c:v>
                </c:pt>
                <c:pt idx="4">
                  <c:v>#N/A</c:v>
                </c:pt>
                <c:pt idx="5">
                  <c:v>1.0900000000000001</c:v>
                </c:pt>
                <c:pt idx="6">
                  <c:v>#N/A</c:v>
                </c:pt>
                <c:pt idx="7">
                  <c:v>0.97</c:v>
                </c:pt>
                <c:pt idx="8">
                  <c:v>#N/A</c:v>
                </c:pt>
                <c:pt idx="9">
                  <c:v>1.07</c:v>
                </c:pt>
              </c:numCache>
            </c:numRef>
          </c:val>
          <c:extLst>
            <c:ext xmlns:c16="http://schemas.microsoft.com/office/drawing/2014/chart" uri="{C3380CC4-5D6E-409C-BE32-E72D297353CC}">
              <c16:uniqueId val="{00000007-00F3-4415-9EEA-E518284715D6}"/>
            </c:ext>
          </c:extLst>
        </c:ser>
        <c:ser>
          <c:idx val="8"/>
          <c:order val="8"/>
          <c:tx>
            <c:strRef>
              <c:f>データシート!$A$35</c:f>
              <c:strCache>
                <c:ptCount val="1"/>
                <c:pt idx="0">
                  <c:v>南部町病院事業会計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15.14</c:v>
                </c:pt>
                <c:pt idx="2">
                  <c:v>#N/A</c:v>
                </c:pt>
                <c:pt idx="3">
                  <c:v>11.55</c:v>
                </c:pt>
                <c:pt idx="4">
                  <c:v>#N/A</c:v>
                </c:pt>
                <c:pt idx="5">
                  <c:v>9.14</c:v>
                </c:pt>
                <c:pt idx="6">
                  <c:v>#N/A</c:v>
                </c:pt>
                <c:pt idx="7">
                  <c:v>11.11</c:v>
                </c:pt>
                <c:pt idx="8">
                  <c:v>#N/A</c:v>
                </c:pt>
                <c:pt idx="9">
                  <c:v>8.56</c:v>
                </c:pt>
              </c:numCache>
            </c:numRef>
          </c:val>
          <c:extLst>
            <c:ext xmlns:c16="http://schemas.microsoft.com/office/drawing/2014/chart" uri="{C3380CC4-5D6E-409C-BE32-E72D297353CC}">
              <c16:uniqueId val="{00000008-00F3-4415-9EEA-E518284715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4.72</c:v>
                </c:pt>
                <c:pt idx="2">
                  <c:v>#N/A</c:v>
                </c:pt>
                <c:pt idx="3">
                  <c:v>5.55</c:v>
                </c:pt>
                <c:pt idx="4">
                  <c:v>#N/A</c:v>
                </c:pt>
                <c:pt idx="5">
                  <c:v>5.1100000000000003</c:v>
                </c:pt>
                <c:pt idx="6">
                  <c:v>#N/A</c:v>
                </c:pt>
                <c:pt idx="7">
                  <c:v>2.58</c:v>
                </c:pt>
                <c:pt idx="8">
                  <c:v>#N/A</c:v>
                </c:pt>
                <c:pt idx="9">
                  <c:v>9.98</c:v>
                </c:pt>
              </c:numCache>
            </c:numRef>
          </c:val>
          <c:extLst>
            <c:ext xmlns:c16="http://schemas.microsoft.com/office/drawing/2014/chart" uri="{C3380CC4-5D6E-409C-BE32-E72D297353CC}">
              <c16:uniqueId val="{00000009-00F3-4415-9EEA-E518284715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1460</c:v>
                </c:pt>
                <c:pt idx="5">
                  <c:v>1434</c:v>
                </c:pt>
                <c:pt idx="8">
                  <c:v>1366</c:v>
                </c:pt>
                <c:pt idx="11">
                  <c:v>1299</c:v>
                </c:pt>
                <c:pt idx="14">
                  <c:v>1206</c:v>
                </c:pt>
              </c:numCache>
            </c:numRef>
          </c:val>
          <c:extLst>
            <c:ext xmlns:c16="http://schemas.microsoft.com/office/drawing/2014/chart" uri="{C3380CC4-5D6E-409C-BE32-E72D297353CC}">
              <c16:uniqueId val="{00000000-7339-4B43-94BE-4FB2198EB3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39-4B43-94BE-4FB2198EB3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39-4B43-94BE-4FB2198EB3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69</c:v>
                </c:pt>
                <c:pt idx="6">
                  <c:v>68</c:v>
                </c:pt>
                <c:pt idx="9">
                  <c:v>58</c:v>
                </c:pt>
                <c:pt idx="12">
                  <c:v>46</c:v>
                </c:pt>
              </c:numCache>
            </c:numRef>
          </c:val>
          <c:extLst>
            <c:ext xmlns:c16="http://schemas.microsoft.com/office/drawing/2014/chart" uri="{C3380CC4-5D6E-409C-BE32-E72D297353CC}">
              <c16:uniqueId val="{00000003-7339-4B43-94BE-4FB2198EB3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284</c:v>
                </c:pt>
                <c:pt idx="3">
                  <c:v>283</c:v>
                </c:pt>
                <c:pt idx="6">
                  <c:v>291</c:v>
                </c:pt>
                <c:pt idx="9">
                  <c:v>304</c:v>
                </c:pt>
                <c:pt idx="12">
                  <c:v>263</c:v>
                </c:pt>
              </c:numCache>
            </c:numRef>
          </c:val>
          <c:extLst>
            <c:ext xmlns:c16="http://schemas.microsoft.com/office/drawing/2014/chart" uri="{C3380CC4-5D6E-409C-BE32-E72D297353CC}">
              <c16:uniqueId val="{00000004-7339-4B43-94BE-4FB2198EB3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39-4B43-94BE-4FB2198EB3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39-4B43-94BE-4FB2198EB3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1634</c:v>
                </c:pt>
                <c:pt idx="3">
                  <c:v>1548</c:v>
                </c:pt>
                <c:pt idx="6">
                  <c:v>1428</c:v>
                </c:pt>
                <c:pt idx="9">
                  <c:v>1355</c:v>
                </c:pt>
                <c:pt idx="12">
                  <c:v>1302</c:v>
                </c:pt>
              </c:numCache>
            </c:numRef>
          </c:val>
          <c:extLst>
            <c:ext xmlns:c16="http://schemas.microsoft.com/office/drawing/2014/chart" uri="{C3380CC4-5D6E-409C-BE32-E72D297353CC}">
              <c16:uniqueId val="{00000007-7339-4B43-94BE-4FB2198EB3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527</c:v>
                </c:pt>
                <c:pt idx="2">
                  <c:v>#N/A</c:v>
                </c:pt>
                <c:pt idx="3">
                  <c:v>#N/A</c:v>
                </c:pt>
                <c:pt idx="4">
                  <c:v>466</c:v>
                </c:pt>
                <c:pt idx="5">
                  <c:v>#N/A</c:v>
                </c:pt>
                <c:pt idx="6">
                  <c:v>#N/A</c:v>
                </c:pt>
                <c:pt idx="7">
                  <c:v>421</c:v>
                </c:pt>
                <c:pt idx="8">
                  <c:v>#N/A</c:v>
                </c:pt>
                <c:pt idx="9">
                  <c:v>#N/A</c:v>
                </c:pt>
                <c:pt idx="10">
                  <c:v>418</c:v>
                </c:pt>
                <c:pt idx="11">
                  <c:v>#N/A</c:v>
                </c:pt>
                <c:pt idx="12">
                  <c:v>#N/A</c:v>
                </c:pt>
                <c:pt idx="13">
                  <c:v>405</c:v>
                </c:pt>
                <c:pt idx="14">
                  <c:v>#N/A</c:v>
                </c:pt>
              </c:numCache>
            </c:numRef>
          </c:val>
          <c:smooth val="0"/>
          <c:extLst>
            <c:ext xmlns:c16="http://schemas.microsoft.com/office/drawing/2014/chart" uri="{C3380CC4-5D6E-409C-BE32-E72D297353CC}">
              <c16:uniqueId val="{00000008-7339-4B43-94BE-4FB2198EB3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12055</c:v>
                </c:pt>
                <c:pt idx="5">
                  <c:v>11700</c:v>
                </c:pt>
                <c:pt idx="8">
                  <c:v>10951</c:v>
                </c:pt>
                <c:pt idx="11">
                  <c:v>10663</c:v>
                </c:pt>
                <c:pt idx="14">
                  <c:v>11926</c:v>
                </c:pt>
              </c:numCache>
            </c:numRef>
          </c:val>
          <c:extLst>
            <c:ext xmlns:c16="http://schemas.microsoft.com/office/drawing/2014/chart" uri="{C3380CC4-5D6E-409C-BE32-E72D297353CC}">
              <c16:uniqueId val="{00000000-F47B-44CF-89DD-49018C2D3D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260</c:v>
                </c:pt>
                <c:pt idx="5">
                  <c:v>214</c:v>
                </c:pt>
                <c:pt idx="8">
                  <c:v>174</c:v>
                </c:pt>
                <c:pt idx="11">
                  <c:v>131</c:v>
                </c:pt>
                <c:pt idx="14">
                  <c:v>112</c:v>
                </c:pt>
              </c:numCache>
            </c:numRef>
          </c:val>
          <c:extLst>
            <c:ext xmlns:c16="http://schemas.microsoft.com/office/drawing/2014/chart" uri="{C3380CC4-5D6E-409C-BE32-E72D297353CC}">
              <c16:uniqueId val="{00000001-F47B-44CF-89DD-49018C2D3D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8716</c:v>
                </c:pt>
                <c:pt idx="5">
                  <c:v>9211</c:v>
                </c:pt>
                <c:pt idx="8">
                  <c:v>9713</c:v>
                </c:pt>
                <c:pt idx="11">
                  <c:v>10189</c:v>
                </c:pt>
                <c:pt idx="14">
                  <c:v>9671</c:v>
                </c:pt>
              </c:numCache>
            </c:numRef>
          </c:val>
          <c:extLst>
            <c:ext xmlns:c16="http://schemas.microsoft.com/office/drawing/2014/chart" uri="{C3380CC4-5D6E-409C-BE32-E72D297353CC}">
              <c16:uniqueId val="{00000002-F47B-44CF-89DD-49018C2D3D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7B-44CF-89DD-49018C2D3D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7B-44CF-89DD-49018C2D3D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7B-44CF-89DD-49018C2D3D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1360</c:v>
                </c:pt>
                <c:pt idx="3">
                  <c:v>1273</c:v>
                </c:pt>
                <c:pt idx="6">
                  <c:v>1254</c:v>
                </c:pt>
                <c:pt idx="9">
                  <c:v>1253</c:v>
                </c:pt>
                <c:pt idx="12">
                  <c:v>1150</c:v>
                </c:pt>
              </c:numCache>
            </c:numRef>
          </c:val>
          <c:extLst>
            <c:ext xmlns:c16="http://schemas.microsoft.com/office/drawing/2014/chart" uri="{C3380CC4-5D6E-409C-BE32-E72D297353CC}">
              <c16:uniqueId val="{00000006-F47B-44CF-89DD-49018C2D3D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406</c:v>
                </c:pt>
                <c:pt idx="3">
                  <c:v>356</c:v>
                </c:pt>
                <c:pt idx="6">
                  <c:v>340</c:v>
                </c:pt>
                <c:pt idx="9">
                  <c:v>298</c:v>
                </c:pt>
                <c:pt idx="12">
                  <c:v>320</c:v>
                </c:pt>
              </c:numCache>
            </c:numRef>
          </c:val>
          <c:extLst>
            <c:ext xmlns:c16="http://schemas.microsoft.com/office/drawing/2014/chart" uri="{C3380CC4-5D6E-409C-BE32-E72D297353CC}">
              <c16:uniqueId val="{00000007-F47B-44CF-89DD-49018C2D3D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4304</c:v>
                </c:pt>
                <c:pt idx="3">
                  <c:v>4104</c:v>
                </c:pt>
                <c:pt idx="6">
                  <c:v>3960</c:v>
                </c:pt>
                <c:pt idx="9">
                  <c:v>3800</c:v>
                </c:pt>
                <c:pt idx="12">
                  <c:v>3749</c:v>
                </c:pt>
              </c:numCache>
            </c:numRef>
          </c:val>
          <c:extLst>
            <c:ext xmlns:c16="http://schemas.microsoft.com/office/drawing/2014/chart" uri="{C3380CC4-5D6E-409C-BE32-E72D297353CC}">
              <c16:uniqueId val="{00000008-F47B-44CF-89DD-49018C2D3D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7B-44CF-89DD-49018C2D3D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12529</c:v>
                </c:pt>
                <c:pt idx="3">
                  <c:v>11922</c:v>
                </c:pt>
                <c:pt idx="6">
                  <c:v>11391</c:v>
                </c:pt>
                <c:pt idx="9">
                  <c:v>11093</c:v>
                </c:pt>
                <c:pt idx="12">
                  <c:v>13374</c:v>
                </c:pt>
              </c:numCache>
            </c:numRef>
          </c:val>
          <c:extLst>
            <c:ext xmlns:c16="http://schemas.microsoft.com/office/drawing/2014/chart" uri="{C3380CC4-5D6E-409C-BE32-E72D297353CC}">
              <c16:uniqueId val="{0000000A-F47B-44CF-89DD-49018C2D3D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7B-44CF-89DD-49018C2D3D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2077</c:v>
                </c:pt>
                <c:pt idx="1">
                  <c:v>2308</c:v>
                </c:pt>
                <c:pt idx="2">
                  <c:v>2388</c:v>
                </c:pt>
              </c:numCache>
            </c:numRef>
          </c:val>
          <c:extLst>
            <c:ext xmlns:c16="http://schemas.microsoft.com/office/drawing/2014/chart" uri="{C3380CC4-5D6E-409C-BE32-E72D297353CC}">
              <c16:uniqueId val="{00000000-6E29-4836-9795-6F54E6D2BE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3136</c:v>
                </c:pt>
                <c:pt idx="1">
                  <c:v>3101</c:v>
                </c:pt>
                <c:pt idx="2">
                  <c:v>3111</c:v>
                </c:pt>
              </c:numCache>
            </c:numRef>
          </c:val>
          <c:extLst>
            <c:ext xmlns:c16="http://schemas.microsoft.com/office/drawing/2014/chart" uri="{C3380CC4-5D6E-409C-BE32-E72D297353CC}">
              <c16:uniqueId val="{00000001-6E29-4836-9795-6F54E6D2BE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5974</c:v>
                </c:pt>
                <c:pt idx="1">
                  <c:v>6190</c:v>
                </c:pt>
                <c:pt idx="2">
                  <c:v>5603</c:v>
                </c:pt>
              </c:numCache>
            </c:numRef>
          </c:val>
          <c:extLst>
            <c:ext xmlns:c16="http://schemas.microsoft.com/office/drawing/2014/chart" uri="{C3380CC4-5D6E-409C-BE32-E72D297353CC}">
              <c16:uniqueId val="{00000002-6E29-4836-9795-6F54E6D2BE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{F4FEA2F0-516C-4C64-9222-E98681C53DAA}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8EF-42A9-8557-587F2172D4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{AABC917A-07D5-4658-945C-BC58689A7236}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EF-42A9-8557-587F2172D4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{9C3D47DA-6961-4ABB-BA29-A6D63633099A}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EF-42A9-8557-587F2172D4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{A9C0894A-2382-4A94-8AC5-839B48669047}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EF-42A9-8557-587F2172D4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{72896FC9-3521-40FD-AADE-458566EC73AA}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EF-42A9-8557-587F2172D43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{B66E6A4F-27A3-42C1-A569-6F9160E5A0E2}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8EF-42A9-8557-587F2172D4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{BA3D45B7-9C3A-4432-8AD8-C95D402ED52E}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8EF-42A9-8557-587F2172D4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{43C37929-C0A4-46D3-9A41-773F3AD966C2}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8EF-42A9-8557-587F2172D4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{E49AD038-9AB3-4649-854B-B43944B15A63}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8EF-42A9-8557-587F2172D4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47.6</c:v>
                </c:pt>
                <c:pt idx="8">
                  <c:v>49.4</c:v>
                </c:pt>
                <c:pt idx="16">
                  <c:v>50.5</c:v>
                </c:pt>
                <c:pt idx="32">
                  <c:v>50.2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8EF-42A9-8557-587F2172D4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{EDCEC1FA-91C9-41C3-87B0-6965AF1D23E2}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8EF-42A9-8557-587F2172D4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{AD306970-C894-447F-8DC5-24C8AC7DE854}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EF-42A9-8557-587F2172D4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{A5AE2CB3-663C-4975-9A47-31E893EDC58D}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EF-42A9-8557-587F2172D4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{7C59043B-5F4D-4C20-A6BF-F8B94A684325}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EF-42A9-8557-587F2172D4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{225961CF-8340-4EF2-AC30-9E1F3A9965BB}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EF-42A9-8557-587F2172D43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{E239BA87-AD72-4467-9C43-3AC52386BF74}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8EF-42A9-8557-587F2172D43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{FA9D0F14-FA50-40A3-8D26-881D2F1767FB}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8EF-42A9-8557-587F2172D4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{0B2391AE-275B-4A39-842A-1F91F891CDE9}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8EF-42A9-8557-587F2172D43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{46CF73ED-7753-42DE-9EAF-66C0697E498A}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8EF-42A9-8557-587F2172D4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32">
                  <c:v>61.1</c:v>
                </c:pt>
              </c:numCache>
            </c:numRef>
          </c:xVal>
          <c:yVal>
            <c:numRef>
              <c:f>公会計指標分析・財政指標組合せ分析表!$BP$55:$DC$55</c:f>
              <c:numCache>
                <c:formatCode>#,##0.0;"▲ "#,##0.0</c:formatCode>
                <c:ptCount val="40"/>
                <c:pt idx="0">
                  <c:v>24</c:v>
                </c:pt>
                <c:pt idx="8">
                  <c:v>19.8</c:v>
                </c:pt>
                <c:pt idx="16">
                  <c:v>19.8</c:v>
                </c:pt>
                <c:pt idx="32">
                  <c:v>10.199999999999999</c:v>
                </c:pt>
              </c:numCache>
            </c:numRef>
          </c:yVal>
          <c:smooth val="0"/>
          <c:extLst>
            <c:ext xmlns:c16="http://schemas.microsoft.com/office/drawing/2014/chart" uri="{C3380CC4-5D6E-409C-BE32-E72D297353CC}">
              <c16:uniqueId val="{00000013-F8EF-42A9-8557-587F2172D431}"/>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{D9679168-36B0-4375-8CFF-14F1856B8E9A}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73E-47EE-953E-3A423AA252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{AC93CF05-EC9C-48B3-95DE-F762C1556EF8}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3E-47EE-953E-3A423AA252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{80533868-B487-4BE2-886D-85ECCDCAD095}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3E-47EE-953E-3A423AA252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{6440026B-5919-4399-8BA9-B478A09126B8}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3E-47EE-953E-3A423AA252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{293826B5-0175-40E2-854F-4EB62EB36853}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3E-47EE-953E-3A423AA252C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{D59453FB-52CE-4916-B1A4-0132264AC7A2}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73E-47EE-953E-3A423AA252C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{19E09B2A-064E-4518-80DD-EEB887A19D98}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73E-47EE-953E-3A423AA252C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{3A015C59-E1A9-4B56-8591-C1737E8B4A34}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73E-47EE-953E-3A423AA252C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{71902178-C713-4F36-80B8-D13CCAE176DB}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73E-47EE-953E-3A423AA252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8.6</c:v>
                </c:pt>
                <c:pt idx="16">
                  <c:v>8.1999999999999993</c:v>
                </c:pt>
                <c:pt idx="24">
                  <c:v>7.8</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3E-47EE-953E-3A423AA252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{C0B2889F-8B62-4311-A321-7EE24F9E2702}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73E-47EE-953E-3A423AA252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{22FA7D98-C842-4266-A2B9-BBE5A8461F54}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3E-47EE-953E-3A423AA252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{7E1D81CC-1ECD-4077-B2C1-5A672E6EADC9}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3E-47EE-953E-3A423AA252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{1E0D5963-5E55-47AE-8059-34085ECBF646}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3E-47EE-953E-3A423AA252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{1A38C216-3A53-43AE-B215-1116F4420D84}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3E-47EE-953E-3A423AA252CB}"/>
                </c:ext>
              </c:extLst>
            </c:dLbl>
            <c:dLbl>
              <c:idx val="8"/>
              <c:layout>
                <c:manualLayout>
                  <c:x val="-4.509653070695374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{0D7C34F7-3CCE-47D4-A4A9-600C94FAF157}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73E-47EE-953E-3A423AA252C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{44B1DC94-4F31-4566-A388-FF1D81660AC8}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73E-47EE-953E-3A423AA252CB}"/>
                </c:ext>
              </c:extLst>
            </c:dLbl>
            <c:dLbl>
              <c:idx val="24"/>
              <c:layout>
                <c:manualLayout>
                  <c:x val="-1.817180363723260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{973806DB-0C56-43BB-B768-A421492D15F1}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73E-47EE-953E-3A423AA252C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{A96700B4-E312-4B19-BF35-5466AC7FD14C}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73E-47EE-953E-3A423AA252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373E-47EE-953E-3A423AA252CB}"/>
            </c:ext>
          </c:extLst>
        </c:ser>
        <c:dLbls>
          <c:showLegendKey val="0"/>
          <c:showVal val="1"/>
          <c:showCatName val="0"/>
          <c:showSerName val="0"/>
          <c:showPercent val="0"/>
          <c:showBubbleSize val="0"/>
        </c:dLbls>
        <c:axId val="84219776"/>
        <c:axId val="84234240"/>
      </c:scatterChart>
      <c:valAx>
        <c:axId val="84219776"/>
        <c:scaling>
          <c:orientation val="maxMin"/>
          <c:max val="9.1999999999999993"/>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普通会計の元利償還金は、前年度に比べて</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百万円の減額となっており、これまでの新発債発行の抑制により、年々減少してきている。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今後は、統合庁舎建設及び下水道整備等に係る多額の新発債が発行されるため、元利償還金の額は増加するものの、算入公債費等も増加することから、実質公債費比率の増加は緩やかになると見込まれる。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統合庁舎建設及び下水道整備に係る地方債の発行により増加しているものの、退職手当負担見込額においては、退職者の一部不補充により減額となっている。 </a:t>
          </a:r>
        </a:p>
        <a:p>
          <a:r>
            <a:rPr kumimoji="1" lang="ja-JP" altLang="en-US" sz="1400">
              <a:latin typeface="ＭＳ ゴシック" pitchFamily="49" charset="-128"/>
              <a:ea typeface="ＭＳ ゴシック" pitchFamily="49" charset="-128"/>
            </a:rPr>
            <a:t>充当可能財源等は、統合庁舎建設等に係る財源として基金の一部を取り崩したことから、充当可能基金が減額となっているものの、発行する地方債を交付税算入率の有利なものに限定していることから、基準財政需要額算入見込額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この結果、将来負担比率の分子は前年度に比べると増加しているものの、将来負担額を充当可能財源等が上回っていることからマイナス数値である。 </a:t>
          </a:r>
        </a:p>
        <a:p>
          <a:r>
            <a:rPr kumimoji="1" lang="ja-JP" altLang="en-US" sz="1400">
              <a:latin typeface="ＭＳ ゴシック" pitchFamily="49" charset="-128"/>
              <a:ea typeface="ＭＳ ゴシック" pitchFamily="49" charset="-128"/>
            </a:rPr>
            <a:t>今後も新規地方債の発行抑制により財政健全化に努める。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決算剰余金による積立で財政調整基金が増加。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決算剰余金による積立で減債基金が増加。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統合庁舎建設事業への財源として充当したことにより公共施設整備基金が減少。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ふるさと納税寄附金による予算積立により地域振興基金が増加。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基金運用益に伴う予算積立により下水道事業債元利償還基金が増加。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森林環境整備事業への財源として充当したことにより森林環境整備基金が減少。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普通交付税の合併算定替による特例措置の適用期間が終了したことによる補てん財源として今後は減少していく見込み。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公共施設の維持管理（長寿命化など）への財源充当や各種事業への財源充当により減少していく見込み。</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公共施設整備基金：小中学校大規模改修、橋梁施設架替・維持補修など公共施設整備事業への財源充当。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地域振興基金：高齢者等福祉の推進、地域産業の振興、地域交流の推進、人材育成の推進、教育及び文化の振興などの事業への財源充当。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下水道事業債元利償還基金：下水道事業（農業集落排水事業含む）の公営企業化実施後における元利償還金への財源充当。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ふるさと活性化対策基金：地域の活性化を図るために行う親水空間の形成、環境の美化等の活動への財源充当。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地域福祉基金：地域における高齢者の福祉増進に関する事業を行う民間の団体に対する補助等に要する経費への財源充当。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公共施設整備基金：統合庁舎建設事業への財源充当による減少。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地域振興基金：ふるさと納税寄附金による予算積立による増加。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下水道事業債元利償還基金：基金運用益に伴う予算積立による増加。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公共施設整備基金：小中学校大規模改修や橋梁施設維持補修事業への財源充当により減少する見込み。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地域振興基金：ふるさと納税に伴う増減はあるが、事業への財源充当により減少する見込み。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下水道事業債元利償還基金：下水道事業（農業集落排水事業含む）の公営企業化実施見込みの令和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ふるさと活性化対策基金：対象となる事業活動を実施するまで現状維持。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地域福祉基金：対象となる事業活動を実施するまで現状維持。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普通交付税の合併算定替による特例措置の適用期間終了時までは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百万円程度まで増加したものの、今後は補てん財源として減少していく見込み。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決算剰余金を８百万円積立てたことによる増加。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統合庁舎建設に係る多額の新発債により令和６年度から地方債償還が大きく増額することから、償還財源として減少していく見込み。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96202AE-67F4-4C6A-9C00-51B705875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7A97E5-14AB-4446-8A2D-34F9E27B0F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495DF53-BEE4-495C-9619-2EE9CD51AF4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A626FCD-9676-4B7D-8080-6DE942E135C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5CE1BDD-4CE0-4AB0-B158-28C2B14847B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6AA66E8-AD05-4326-B3B7-DD66CEFCB6B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967003A-0A5A-4789-AB5E-5294DA379F9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FB7CDC55-292C-4AE1-A6A2-DAE5D041178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DB1E7262-7A66-4701-99F9-370EC9821FE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12ECF38F-C847-4908-903C-F8840029A76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EA38A86-F3BF-45D7-9973-7D8532B999A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88D0761-A7A4-444C-9BA8-E16E56484D4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F3A71265-E6F6-48FC-9769-22F16DC37EC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2D7FB31-E913-4563-A49A-D4E6E4BFA70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7906B41-BACD-4226-93EA-8D54E62E908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5EFF2909-9AF6-4E27-9F54-C85E7E46944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310F251-B7F8-4071-B074-0A0597EB891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B39BF3C0-6368-480D-9A57-7088079A022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352A7AD0-319F-457F-B5EA-8CC7972A129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D64294F4-83DC-4E07-9A75-4E07BEE4223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C164636-FE5C-413D-B79A-46E77AFAE8D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17,569
17,526
153.12
16,538,875
15,845,143
667,178
6,680,495
13,374,312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FF005AA0-5A37-4E77-B77F-F62BDD9964B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B4A850E7-C195-4CA0-B29D-5EF78F57990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D8A0FF01-BCEB-4889-9D93-A8153CC72C9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D5B004B-3263-42D2-8430-815194D8A98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D66CB93-B84C-4CB5-9D92-24680327107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4D1E7AFF-02CB-4B43-B3C0-4F112D7C07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2CBAD57-E5DF-4D86-813B-C72411C88A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0AC2059-B306-4E96-9E4F-702ABEC490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D453B5E4-16D3-4EEB-A963-82641C0EFF1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2777C2C3-40A2-4162-A894-BF7C7DDB348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81D7D43D-7459-4664-AFCE-0FEB0876CA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97F18355-32CD-48B4-A38A-C3B4CA46C9F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5226CB1F-FF14-4107-A099-E0C8AD8EB69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35DA3BE8-6B94-46D5-80DE-8EEE3447E1D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E83A9C41-695E-478F-9666-2D89B191CF5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F89C470-92A6-4EE9-B6FF-2780DD409F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04C130A-CB59-41F8-AA1A-23B37820F27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EAF94E09-E6BF-48CE-863A-2895F091D6F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943B5E8A-1F32-4EFF-8ABB-09D522158E7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8270B3C4-382E-42A3-9CB5-B038F860D9B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1E45EBD2-46E4-4A10-B1BE-45F299FD819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D849B89-345C-41C0-874C-72E069DCF27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1871D652-6E39-4291-B286-DA6C9D6144C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D9E45105-833A-4A1F-9404-4E50F5CD51E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3584F8D0-B41D-430F-A1CC-A0193178148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862FE4E4-E01A-47F1-B657-6B9C70972A2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AF5EF1FA-4AE0-404B-A609-710219BC521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9DEE4D8B-7C88-452E-B0C6-7D28E6A51F7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B9AE0CD5-8733-44D8-8E67-90866F6F346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87C3726D-5534-44C3-8D52-40F3C171DCB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29F7F806-F703-467C-93B3-47A3BB1094C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9BA24E22-CF63-4191-A5DD-58B02A4F9B3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65C79989-DD91-4E61-8492-B8BC05970FB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E178925B-4CE3-4855-83F5-DE91926BF07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75D3DD26-3CBF-40C4-92B0-26E5481021A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類似団体と比較して低い状況にあるのは、町村合併以降、老朽化している施設の統廃合や更新を計画的に取り組んでいることによるものと推測される。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72015A69-47E3-41B6-B8F1-C28AB5981D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EC4ED9A0-4170-4475-9F35-4826D0CA10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2DB21443-6014-44ED-93E9-6D52C7A18AD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18885CBD-18A7-4B78-81F5-5920000AE8D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4AA474FD-E8D0-49D8-AB32-BBF135EADBD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F8B65A6F-3E7E-4BB3-85A3-2704FB34B27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858246D-B86C-48E0-91ED-0F6753C0417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54FFE912-6F30-4AFF-8071-BAF53BD9B9D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63A2D025-AC10-42CE-B643-AD0266855A4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DF760D71-1CDE-40AC-8F9D-102F224EAF6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63ABF042-0BF6-443B-8168-30F370EB08F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283DAF1-C750-4D43-9A4D-56C4D754718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F9BDB9C0-6B66-4876-8297-611775F36EE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16E37383-B745-4A1A-8475-077F8893274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72" name="直線コネクタ 71">
          <a:extLst>
            <a:ext uri="{FF2B5EF4-FFF2-40B4-BE49-F238E27FC236}">
              <a16:creationId xmlns:a16="http://schemas.microsoft.com/office/drawing/2014/main" id="{4D813816-BE41-4DD4-8879-397B2C59F16A}"/>
            </a:ext>
          </a:extLst>
        </xdr:cNvPr>
        <xdr:cNvCxnSpPr/>
      </xdr:nvCxnSpPr>
      <xdr:spPr>
        <a:xfrm flipV="1">
          <a:off x="4760595" y="5380482"/>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3" name="有形固定資産減価償却率最小値テキスト">
          <a:extLst>
            <a:ext uri="{FF2B5EF4-FFF2-40B4-BE49-F238E27FC236}">
              <a16:creationId xmlns:a16="http://schemas.microsoft.com/office/drawing/2014/main" id="{D91A2D0C-ED32-40EF-9CB8-374D7644B071}"/>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4" name="直線コネクタ 73">
          <a:extLst>
            <a:ext uri="{FF2B5EF4-FFF2-40B4-BE49-F238E27FC236}">
              <a16:creationId xmlns:a16="http://schemas.microsoft.com/office/drawing/2014/main" id="{563898AF-FC5B-44FA-A39D-354671BD2914}"/>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5" name="有形固定資産減価償却率最大値テキスト">
          <a:extLst>
            <a:ext uri="{FF2B5EF4-FFF2-40B4-BE49-F238E27FC236}">
              <a16:creationId xmlns:a16="http://schemas.microsoft.com/office/drawing/2014/main" id="{1BD9103B-5AB4-4225-9F1D-2CA1FA40FC99}"/>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6" name="直線コネクタ 75">
          <a:extLst>
            <a:ext uri="{FF2B5EF4-FFF2-40B4-BE49-F238E27FC236}">
              <a16:creationId xmlns:a16="http://schemas.microsoft.com/office/drawing/2014/main" id="{01F229EF-8465-445D-84C1-65FF1C83C95B}"/>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137050</xdr:rowOff>
    </xdr:from>
    <xdr:ext cx="405111" cy="259045"/>
    <xdr:sp macro="" textlink="">
      <xdr:nvSpPr>
        <xdr:cNvPr id="77" name="有形固定資産減価償却率平均値テキスト">
          <a:extLst>
            <a:ext uri="{FF2B5EF4-FFF2-40B4-BE49-F238E27FC236}">
              <a16:creationId xmlns:a16="http://schemas.microsoft.com/office/drawing/2014/main" id="{6C9D6B25-5BAB-438D-A361-31B204E16C00}"/>
            </a:ext>
          </a:extLst>
        </xdr:cNvPr>
        <xdr:cNvSpPr txBox="1"/>
      </xdr:nvSpPr>
      <xdr:spPr>
        <a:xfrm>
          <a:off x="4813300" y="6223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78" name="フローチャート: 判断 77">
          <a:extLst>
            <a:ext uri="{FF2B5EF4-FFF2-40B4-BE49-F238E27FC236}">
              <a16:creationId xmlns:a16="http://schemas.microsoft.com/office/drawing/2014/main" id="{EB47FE65-A0E4-485F-BB18-E31B98592C1C}"/>
            </a:ext>
          </a:extLst>
        </xdr:cNvPr>
        <xdr:cNvSpPr/>
      </xdr:nvSpPr>
      <xdr:spPr>
        <a:xfrm>
          <a:off x="4711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9" name="フローチャート: 判断 78">
          <a:extLst>
            <a:ext uri="{FF2B5EF4-FFF2-40B4-BE49-F238E27FC236}">
              <a16:creationId xmlns:a16="http://schemas.microsoft.com/office/drawing/2014/main" id="{73DDE801-0BD6-4DC8-B1DC-CD085D48323F}"/>
            </a:ext>
          </a:extLst>
        </xdr:cNvPr>
        <xdr:cNvSpPr/>
      </xdr:nvSpPr>
      <xdr:spPr>
        <a:xfrm>
          <a:off x="4000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80" name="フローチャート: 判断 79">
          <a:extLst>
            <a:ext uri="{FF2B5EF4-FFF2-40B4-BE49-F238E27FC236}">
              <a16:creationId xmlns:a16="http://schemas.microsoft.com/office/drawing/2014/main" id="{A1197568-297B-43AA-8546-BF4C3044CA1B}"/>
            </a:ext>
          </a:extLst>
        </xdr:cNvPr>
        <xdr:cNvSpPr/>
      </xdr:nvSpPr>
      <xdr:spPr>
        <a:xfrm>
          <a:off x="3238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1" name="フローチャート: 判断 80">
          <a:extLst>
            <a:ext uri="{FF2B5EF4-FFF2-40B4-BE49-F238E27FC236}">
              <a16:creationId xmlns:a16="http://schemas.microsoft.com/office/drawing/2014/main" id="{6FD780D8-DF0F-4BBF-9E54-64A2C887DAEF}"/>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82" name="フローチャート: 判断 81">
          <a:extLst>
            <a:ext uri="{FF2B5EF4-FFF2-40B4-BE49-F238E27FC236}">
              <a16:creationId xmlns:a16="http://schemas.microsoft.com/office/drawing/2014/main" id="{29F0184B-FDF8-4337-AF32-99A7338746D6}"/>
            </a:ext>
          </a:extLst>
        </xdr:cNvPr>
        <xdr:cNvSpPr/>
      </xdr:nvSpPr>
      <xdr:spPr>
        <a:xfrm>
          <a:off x="1714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49D2263-939A-450C-9E88-D13D5BEFC58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30E0ACB-D269-4041-8D11-BA40C2B25FC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1C69361-3827-4ACF-B578-D73849F37A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26DF71E-3817-408C-AAA7-E129170CA7C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8F474E7-0A95-4FD3-9171-AFCD69E13BF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30861</xdr:rowOff>
    </xdr:from>
    <xdr:to>
      <xdr:col>23</xdr:col>
      <xdr:colOff>136525</xdr:colOff>
      <xdr:row>29</xdr:row>
      <xdr:rowOff>132461</xdr:rowOff>
    </xdr:to>
    <xdr:sp macro="" textlink="">
      <xdr:nvSpPr>
        <xdr:cNvPr id="88" name="楕円 87">
          <a:extLst>
            <a:ext uri="{FF2B5EF4-FFF2-40B4-BE49-F238E27FC236}">
              <a16:creationId xmlns:a16="http://schemas.microsoft.com/office/drawing/2014/main" id="{16055FAF-0179-4393-9485-AF8EDFA1E651}"/>
            </a:ext>
          </a:extLst>
        </xdr:cNvPr>
        <xdr:cNvSpPr/>
      </xdr:nvSpPr>
      <xdr:spPr>
        <a:xfrm>
          <a:off x="47117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53738</xdr:rowOff>
    </xdr:from>
    <xdr:ext cx="405111" cy="259045"/>
    <xdr:sp macro="" textlink="">
      <xdr:nvSpPr>
        <xdr:cNvPr id="89" name="有形固定資産減価償却率該当値テキスト">
          <a:extLst>
            <a:ext uri="{FF2B5EF4-FFF2-40B4-BE49-F238E27FC236}">
              <a16:creationId xmlns:a16="http://schemas.microsoft.com/office/drawing/2014/main" id="{0294054B-D17B-436F-9115-63B42B302CEC}"/>
            </a:ext>
          </a:extLst>
        </xdr:cNvPr>
        <xdr:cNvSpPr txBox="1"/>
      </xdr:nvSpPr>
      <xdr:spPr>
        <a:xfrm>
          <a:off x="4813300" y="562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43815</xdr:rowOff>
    </xdr:from>
    <xdr:to>
      <xdr:col>15</xdr:col>
      <xdr:colOff>187325</xdr:colOff>
      <xdr:row>29</xdr:row>
      <xdr:rowOff>145415</xdr:rowOff>
    </xdr:to>
    <xdr:sp macro="" textlink="">
      <xdr:nvSpPr>
        <xdr:cNvPr id="90" name="楕円 89">
          <a:extLst>
            <a:ext uri="{FF2B5EF4-FFF2-40B4-BE49-F238E27FC236}">
              <a16:creationId xmlns:a16="http://schemas.microsoft.com/office/drawing/2014/main" id="{2A9F4B1C-75E1-4E80-A43A-9F0E468DCCD1}"/>
            </a:ext>
          </a:extLst>
        </xdr:cNvPr>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91" name="楕円 90">
          <a:extLst>
            <a:ext uri="{FF2B5EF4-FFF2-40B4-BE49-F238E27FC236}">
              <a16:creationId xmlns:a16="http://schemas.microsoft.com/office/drawing/2014/main" id="{9223243D-41EE-4AC1-90EB-820A74177AA6}"/>
            </a:ext>
          </a:extLst>
        </xdr:cNvPr>
        <xdr:cNvSpPr/>
      </xdr:nvSpPr>
      <xdr:spPr>
        <a:xfrm>
          <a:off x="2476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47117</xdr:rowOff>
    </xdr:from>
    <xdr:to>
      <xdr:col>15</xdr:col>
      <xdr:colOff>136525</xdr:colOff>
      <xdr:row>29</xdr:row>
      <xdr:rowOff>94615</xdr:rowOff>
    </xdr:to>
    <xdr:cxnSp macro="">
      <xdr:nvCxnSpPr>
        <xdr:cNvPr id="92" name="直線コネクタ 91">
          <a:extLst>
            <a:ext uri="{FF2B5EF4-FFF2-40B4-BE49-F238E27FC236}">
              <a16:creationId xmlns:a16="http://schemas.microsoft.com/office/drawing/2014/main" id="{91D9E062-F5FF-442E-A6D6-618EF656B09A}"/>
            </a:ext>
          </a:extLst>
        </xdr:cNvPr>
        <xdr:cNvCxnSpPr/>
      </xdr:nvCxnSpPr>
      <xdr:spPr>
        <a:xfrm>
          <a:off x="2527300" y="579069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90043</xdr:rowOff>
    </xdr:from>
    <xdr:to>
      <xdr:col>7</xdr:col>
      <xdr:colOff>187325</xdr:colOff>
      <xdr:row>29</xdr:row>
      <xdr:rowOff>20193</xdr:rowOff>
    </xdr:to>
    <xdr:sp macro="" textlink="">
      <xdr:nvSpPr>
        <xdr:cNvPr id="93" name="楕円 92">
          <a:extLst>
            <a:ext uri="{FF2B5EF4-FFF2-40B4-BE49-F238E27FC236}">
              <a16:creationId xmlns:a16="http://schemas.microsoft.com/office/drawing/2014/main" id="{4BD033DE-8F5C-48C1-8696-CB1EA50D7DEF}"/>
            </a:ext>
          </a:extLst>
        </xdr:cNvPr>
        <xdr:cNvSpPr/>
      </xdr:nvSpPr>
      <xdr:spPr>
        <a:xfrm>
          <a:off x="1714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140843</xdr:rowOff>
    </xdr:from>
    <xdr:to>
      <xdr:col>11</xdr:col>
      <xdr:colOff>136525</xdr:colOff>
      <xdr:row>29</xdr:row>
      <xdr:rowOff>47117</xdr:rowOff>
    </xdr:to>
    <xdr:cxnSp macro="">
      <xdr:nvCxnSpPr>
        <xdr:cNvPr id="94" name="直線コネクタ 93">
          <a:extLst>
            <a:ext uri="{FF2B5EF4-FFF2-40B4-BE49-F238E27FC236}">
              <a16:creationId xmlns:a16="http://schemas.microsoft.com/office/drawing/2014/main" id="{60A112FF-7FDA-49C4-B2C3-E3E6EB1DB39E}"/>
            </a:ext>
          </a:extLst>
        </xdr:cNvPr>
        <xdr:cNvCxnSpPr/>
      </xdr:nvCxnSpPr>
      <xdr:spPr>
        <a:xfrm>
          <a:off x="1765300" y="5712968"/>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95" name="n_1aveValue有形固定資産減価償却率">
          <a:extLst>
            <a:ext uri="{FF2B5EF4-FFF2-40B4-BE49-F238E27FC236}">
              <a16:creationId xmlns:a16="http://schemas.microsoft.com/office/drawing/2014/main" id="{C2F3FA2A-DCBE-46BF-BBCD-6358D8DA1749}"/>
            </a:ext>
          </a:extLst>
        </xdr:cNvPr>
        <xdr:cNvSpPr txBox="1"/>
      </xdr:nvSpPr>
      <xdr:spPr>
        <a:xfrm>
          <a:off x="38360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19448</xdr:rowOff>
    </xdr:from>
    <xdr:ext cx="405111" cy="259045"/>
    <xdr:sp macro="" textlink="">
      <xdr:nvSpPr>
        <xdr:cNvPr id="96" name="n_2aveValue有形固定資産減価償却率">
          <a:extLst>
            <a:ext uri="{FF2B5EF4-FFF2-40B4-BE49-F238E27FC236}">
              <a16:creationId xmlns:a16="http://schemas.microsoft.com/office/drawing/2014/main" id="{BC0FF2CB-D222-4F5E-A582-89F67C9603B4}"/>
            </a:ext>
          </a:extLst>
        </xdr:cNvPr>
        <xdr:cNvSpPr txBox="1"/>
      </xdr:nvSpPr>
      <xdr:spPr>
        <a:xfrm>
          <a:off x="308674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7" name="n_3aveValue有形固定資産減価償却率">
          <a:extLst>
            <a:ext uri="{FF2B5EF4-FFF2-40B4-BE49-F238E27FC236}">
              <a16:creationId xmlns:a16="http://schemas.microsoft.com/office/drawing/2014/main" id="{7C8BC049-9235-4D93-B3C3-8CF1D6FEAB24}"/>
            </a:ext>
          </a:extLst>
        </xdr:cNvPr>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35450</xdr:rowOff>
    </xdr:from>
    <xdr:ext cx="405111" cy="259045"/>
    <xdr:sp macro="" textlink="">
      <xdr:nvSpPr>
        <xdr:cNvPr id="98" name="n_4aveValue有形固定資産減価償却率">
          <a:extLst>
            <a:ext uri="{FF2B5EF4-FFF2-40B4-BE49-F238E27FC236}">
              <a16:creationId xmlns:a16="http://schemas.microsoft.com/office/drawing/2014/main" id="{3F41A258-6F61-4954-B173-9954470F29F0}"/>
            </a:ext>
          </a:extLst>
        </xdr:cNvPr>
        <xdr:cNvSpPr txBox="1"/>
      </xdr:nvSpPr>
      <xdr:spPr>
        <a:xfrm>
          <a:off x="1562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99" name="n_2mainValue有形固定資産減価償却率">
          <a:extLst>
            <a:ext uri="{FF2B5EF4-FFF2-40B4-BE49-F238E27FC236}">
              <a16:creationId xmlns:a16="http://schemas.microsoft.com/office/drawing/2014/main" id="{19BD1B7C-A9A2-4993-8B89-5E729B358836}"/>
            </a:ext>
          </a:extLst>
        </xdr:cNvPr>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100" name="n_3mainValue有形固定資産減価償却率">
          <a:extLst>
            <a:ext uri="{FF2B5EF4-FFF2-40B4-BE49-F238E27FC236}">
              <a16:creationId xmlns:a16="http://schemas.microsoft.com/office/drawing/2014/main" id="{29FB7637-3021-45BA-933F-16D28F235856}"/>
            </a:ext>
          </a:extLst>
        </xdr:cNvPr>
        <xdr:cNvSpPr txBox="1"/>
      </xdr:nvSpPr>
      <xdr:spPr>
        <a:xfrm>
          <a:off x="2324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36720</xdr:rowOff>
    </xdr:from>
    <xdr:ext cx="405111" cy="259045"/>
    <xdr:sp macro="" textlink="">
      <xdr:nvSpPr>
        <xdr:cNvPr id="101" name="n_4mainValue有形固定資産減価償却率">
          <a:extLst>
            <a:ext uri="{FF2B5EF4-FFF2-40B4-BE49-F238E27FC236}">
              <a16:creationId xmlns:a16="http://schemas.microsoft.com/office/drawing/2014/main" id="{37B78BCF-F267-4222-9CF2-68D6029D6B0C}"/>
            </a:ext>
          </a:extLst>
        </xdr:cNvPr>
        <xdr:cNvSpPr txBox="1"/>
      </xdr:nvSpPr>
      <xdr:spPr>
        <a:xfrm>
          <a:off x="1562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53C18198-6AA1-4A7B-B6FC-F4FE0259D53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32F26F7-F371-4D5E-8068-A20614B0FE6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8377E3B1-99D5-40DA-B12E-0EFE41A3FE1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DAECA2A9-54AD-47EA-AACB-E1DA29CEE15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6FC54F6F-AE9B-4A73-B9FC-2C646384D4F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41D90C3A-F11C-408C-9813-6680390987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6FD1ED4B-CC80-4428-B130-8E3C2A9808F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CF9F77CB-8757-4B2C-82C4-FEC75FDDF92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71D52B8E-F4F8-455A-90C5-1501BB43C37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54FC92D1-AD0A-4664-97E4-4C6C31A319D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79BC9B3F-1AFF-4721-B531-0EE932F9D8B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E59DBCE2-2A42-4783-ACF1-B7E92947AD8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A29C0D70-E960-41FB-BCAF-3E96971D5A4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低い状況にあるのは、町村合併以降、地方債の発行額を抑制し、基金への積立を積極的に取り組んでいることによるものと推測される。令和２年度では庁舎建設に係る合併特例債の発行により比率が上昇している。</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8C8C6C7B-8712-4694-9E21-D454579AF52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C5C465BD-993B-49D7-8E9D-5885792B370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989222DC-D055-4EDE-8431-F001CBC83E0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8" name="直線コネクタ 117">
          <a:extLst>
            <a:ext uri="{FF2B5EF4-FFF2-40B4-BE49-F238E27FC236}">
              <a16:creationId xmlns:a16="http://schemas.microsoft.com/office/drawing/2014/main" id="{0504F35B-D7A8-418C-95F3-331294238C87}"/>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9" name="テキスト ボックス 118">
          <a:extLst>
            <a:ext uri="{FF2B5EF4-FFF2-40B4-BE49-F238E27FC236}">
              <a16:creationId xmlns:a16="http://schemas.microsoft.com/office/drawing/2014/main" id="{97B06C1F-BBF6-4E4E-852B-45FA332CCD5F}"/>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0" name="直線コネクタ 119">
          <a:extLst>
            <a:ext uri="{FF2B5EF4-FFF2-40B4-BE49-F238E27FC236}">
              <a16:creationId xmlns:a16="http://schemas.microsoft.com/office/drawing/2014/main" id="{FE4F0516-2887-4660-97A8-31FA78AFF033}"/>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1" name="テキスト ボックス 120">
          <a:extLst>
            <a:ext uri="{FF2B5EF4-FFF2-40B4-BE49-F238E27FC236}">
              <a16:creationId xmlns:a16="http://schemas.microsoft.com/office/drawing/2014/main" id="{CDCD4362-9762-4B6F-9455-1457FCF2E5B8}"/>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2" name="直線コネクタ 121">
          <a:extLst>
            <a:ext uri="{FF2B5EF4-FFF2-40B4-BE49-F238E27FC236}">
              <a16:creationId xmlns:a16="http://schemas.microsoft.com/office/drawing/2014/main" id="{9D36405B-A77B-4014-AD50-989B4800BF49}"/>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3" name="テキスト ボックス 122">
          <a:extLst>
            <a:ext uri="{FF2B5EF4-FFF2-40B4-BE49-F238E27FC236}">
              <a16:creationId xmlns:a16="http://schemas.microsoft.com/office/drawing/2014/main" id="{1B98C9F6-B3E1-4284-B4FA-294B9730095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4" name="直線コネクタ 123">
          <a:extLst>
            <a:ext uri="{FF2B5EF4-FFF2-40B4-BE49-F238E27FC236}">
              <a16:creationId xmlns:a16="http://schemas.microsoft.com/office/drawing/2014/main" id="{EE7F6FB1-0492-4ED2-A772-F3F999846424}"/>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5" name="テキスト ボックス 124">
          <a:extLst>
            <a:ext uri="{FF2B5EF4-FFF2-40B4-BE49-F238E27FC236}">
              <a16:creationId xmlns:a16="http://schemas.microsoft.com/office/drawing/2014/main" id="{6A6BFE00-CCB8-498F-9CAB-C15C215E4368}"/>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C58C4EF6-734C-47E2-AB3A-B4BCB74451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7" name="テキスト ボックス 126">
          <a:extLst>
            <a:ext uri="{FF2B5EF4-FFF2-40B4-BE49-F238E27FC236}">
              <a16:creationId xmlns:a16="http://schemas.microsoft.com/office/drawing/2014/main" id="{29EDF2A8-5DD2-49F2-8824-9D13D00BDCDF}"/>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7A6E144-1724-4BCA-9579-7AAF7600352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29" name="直線コネクタ 128">
          <a:extLst>
            <a:ext uri="{FF2B5EF4-FFF2-40B4-BE49-F238E27FC236}">
              <a16:creationId xmlns:a16="http://schemas.microsoft.com/office/drawing/2014/main" id="{DF61E1EF-544D-4895-8EE1-B5E0836A334E}"/>
            </a:ext>
          </a:extLst>
        </xdr:cNvPr>
        <xdr:cNvCxnSpPr/>
      </xdr:nvCxnSpPr>
      <xdr:spPr>
        <a:xfrm flipV="1">
          <a:off x="14793595" y="5365801"/>
          <a:ext cx="1269" cy="14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30" name="債務償還比率最小値テキスト">
          <a:extLst>
            <a:ext uri="{FF2B5EF4-FFF2-40B4-BE49-F238E27FC236}">
              <a16:creationId xmlns:a16="http://schemas.microsoft.com/office/drawing/2014/main" id="{6CC1408B-5037-4DAE-8A5E-325A67B25AE4}"/>
            </a:ext>
          </a:extLst>
        </xdr:cNvPr>
        <xdr:cNvSpPr txBox="1"/>
      </xdr:nvSpPr>
      <xdr:spPr>
        <a:xfrm>
          <a:off x="14846300" y="67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31" name="直線コネクタ 130">
          <a:extLst>
            <a:ext uri="{FF2B5EF4-FFF2-40B4-BE49-F238E27FC236}">
              <a16:creationId xmlns:a16="http://schemas.microsoft.com/office/drawing/2014/main" id="{90DEE599-7B9E-45E7-AC21-3BF32C2001A7}"/>
            </a:ext>
          </a:extLst>
        </xdr:cNvPr>
        <xdr:cNvCxnSpPr/>
      </xdr:nvCxnSpPr>
      <xdr:spPr>
        <a:xfrm>
          <a:off x="14706600" y="678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32" name="債務償還比率最大値テキスト">
          <a:extLst>
            <a:ext uri="{FF2B5EF4-FFF2-40B4-BE49-F238E27FC236}">
              <a16:creationId xmlns:a16="http://schemas.microsoft.com/office/drawing/2014/main" id="{DA075D8B-FDBA-4BB0-AE4D-AEB514B6F10B}"/>
            </a:ext>
          </a:extLst>
        </xdr:cNvPr>
        <xdr:cNvSpPr txBox="1"/>
      </xdr:nvSpPr>
      <xdr:spPr>
        <a:xfrm>
          <a:off x="14846300" y="514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33" name="直線コネクタ 132">
          <a:extLst>
            <a:ext uri="{FF2B5EF4-FFF2-40B4-BE49-F238E27FC236}">
              <a16:creationId xmlns:a16="http://schemas.microsoft.com/office/drawing/2014/main" id="{76544F40-CF60-4A45-9F5F-D84947C2BE39}"/>
            </a:ext>
          </a:extLst>
        </xdr:cNvPr>
        <xdr:cNvCxnSpPr/>
      </xdr:nvCxnSpPr>
      <xdr:spPr>
        <a:xfrm>
          <a:off x="14706600" y="536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80510</xdr:rowOff>
    </xdr:from>
    <xdr:ext cx="469744" cy="259045"/>
    <xdr:sp macro="" textlink="">
      <xdr:nvSpPr>
        <xdr:cNvPr id="134" name="債務償還比率平均値テキスト">
          <a:extLst>
            <a:ext uri="{FF2B5EF4-FFF2-40B4-BE49-F238E27FC236}">
              <a16:creationId xmlns:a16="http://schemas.microsoft.com/office/drawing/2014/main" id="{CEB2E83E-A25B-4BCA-B02F-66DD8833288D}"/>
            </a:ext>
          </a:extLst>
        </xdr:cNvPr>
        <xdr:cNvSpPr txBox="1"/>
      </xdr:nvSpPr>
      <xdr:spPr>
        <a:xfrm>
          <a:off x="14846300" y="599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5" name="フローチャート: 判断 134">
          <a:extLst>
            <a:ext uri="{FF2B5EF4-FFF2-40B4-BE49-F238E27FC236}">
              <a16:creationId xmlns:a16="http://schemas.microsoft.com/office/drawing/2014/main" id="{25C75343-74CC-4DD7-BF37-4291D3642B5C}"/>
            </a:ext>
          </a:extLst>
        </xdr:cNvPr>
        <xdr:cNvSpPr/>
      </xdr:nvSpPr>
      <xdr:spPr>
        <a:xfrm>
          <a:off x="14744700" y="60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36" name="フローチャート: 判断 135">
          <a:extLst>
            <a:ext uri="{FF2B5EF4-FFF2-40B4-BE49-F238E27FC236}">
              <a16:creationId xmlns:a16="http://schemas.microsoft.com/office/drawing/2014/main" id="{C29E3DC4-7506-4D2E-B423-A73A3D6C8AE0}"/>
            </a:ext>
          </a:extLst>
        </xdr:cNvPr>
        <xdr:cNvSpPr/>
      </xdr:nvSpPr>
      <xdr:spPr>
        <a:xfrm>
          <a:off x="14033500" y="605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37" name="フローチャート: 判断 136">
          <a:extLst>
            <a:ext uri="{FF2B5EF4-FFF2-40B4-BE49-F238E27FC236}">
              <a16:creationId xmlns:a16="http://schemas.microsoft.com/office/drawing/2014/main" id="{70CFC3B1-C8FC-4F1C-950D-A52EF8CB78A8}"/>
            </a:ext>
          </a:extLst>
        </xdr:cNvPr>
        <xdr:cNvSpPr/>
      </xdr:nvSpPr>
      <xdr:spPr>
        <a:xfrm>
          <a:off x="13271500" y="60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38" name="フローチャート: 判断 137">
          <a:extLst>
            <a:ext uri="{FF2B5EF4-FFF2-40B4-BE49-F238E27FC236}">
              <a16:creationId xmlns:a16="http://schemas.microsoft.com/office/drawing/2014/main" id="{4276AAE7-58C5-4AB5-9704-73D3E7AD52D1}"/>
            </a:ext>
          </a:extLst>
        </xdr:cNvPr>
        <xdr:cNvSpPr/>
      </xdr:nvSpPr>
      <xdr:spPr>
        <a:xfrm>
          <a:off x="12509500" y="60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39" name="フローチャート: 判断 138">
          <a:extLst>
            <a:ext uri="{FF2B5EF4-FFF2-40B4-BE49-F238E27FC236}">
              <a16:creationId xmlns:a16="http://schemas.microsoft.com/office/drawing/2014/main" id="{C1AF40BF-D221-4DFD-8656-D74C1D5D11D8}"/>
            </a:ext>
          </a:extLst>
        </xdr:cNvPr>
        <xdr:cNvSpPr/>
      </xdr:nvSpPr>
      <xdr:spPr>
        <a:xfrm>
          <a:off x="11747500" y="60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DD307C7-0EA2-4C4B-AD4B-8D5F676299F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DA9816F-1772-4D53-97CD-C710AA36684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CECEF58-46E1-4EE8-A01C-D291D881F6A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B499B52-2D64-4BFD-B23E-4F7AE13240D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EE90C1A-4E84-48B5-BA1D-3D4277F9AC6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118758</xdr:rowOff>
    </xdr:from>
    <xdr:to>
      <xdr:col>76</xdr:col>
      <xdr:colOff>73025</xdr:colOff>
      <xdr:row>29</xdr:row>
      <xdr:rowOff>48908</xdr:rowOff>
    </xdr:to>
    <xdr:sp macro="" textlink="">
      <xdr:nvSpPr>
        <xdr:cNvPr id="145" name="楕円 144">
          <a:extLst>
            <a:ext uri="{FF2B5EF4-FFF2-40B4-BE49-F238E27FC236}">
              <a16:creationId xmlns:a16="http://schemas.microsoft.com/office/drawing/2014/main" id="{393F141A-4B0C-418C-82AB-048FA3B81772}"/>
            </a:ext>
          </a:extLst>
        </xdr:cNvPr>
        <xdr:cNvSpPr/>
      </xdr:nvSpPr>
      <xdr:spPr>
        <a:xfrm>
          <a:off x="14744700" y="569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141635</xdr:rowOff>
    </xdr:from>
    <xdr:ext cx="469744" cy="259045"/>
    <xdr:sp macro="" textlink="">
      <xdr:nvSpPr>
        <xdr:cNvPr id="146" name="債務償還比率該当値テキスト">
          <a:extLst>
            <a:ext uri="{FF2B5EF4-FFF2-40B4-BE49-F238E27FC236}">
              <a16:creationId xmlns:a16="http://schemas.microsoft.com/office/drawing/2014/main" id="{F252E40D-734F-4E08-AB5B-3D29527F0FA5}"/>
            </a:ext>
          </a:extLst>
        </xdr:cNvPr>
        <xdr:cNvSpPr txBox="1"/>
      </xdr:nvSpPr>
      <xdr:spPr>
        <a:xfrm>
          <a:off x="14846300" y="554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2413</xdr:rowOff>
    </xdr:from>
    <xdr:to>
      <xdr:col>72</xdr:col>
      <xdr:colOff>123825</xdr:colOff>
      <xdr:row>27</xdr:row>
      <xdr:rowOff>104013</xdr:rowOff>
    </xdr:to>
    <xdr:sp macro="" textlink="">
      <xdr:nvSpPr>
        <xdr:cNvPr id="147" name="楕円 146">
          <a:extLst>
            <a:ext uri="{FF2B5EF4-FFF2-40B4-BE49-F238E27FC236}">
              <a16:creationId xmlns:a16="http://schemas.microsoft.com/office/drawing/2014/main" id="{10AD2242-44F9-4418-A75D-9BF6F0184BAD}"/>
            </a:ext>
          </a:extLst>
        </xdr:cNvPr>
        <xdr:cNvSpPr/>
      </xdr:nvSpPr>
      <xdr:spPr>
        <a:xfrm>
          <a:off x="14033500" y="54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53213</xdr:rowOff>
    </xdr:from>
    <xdr:to>
      <xdr:col>76</xdr:col>
      <xdr:colOff>22225</xdr:colOff>
      <xdr:row>28</xdr:row>
      <xdr:rowOff>169558</xdr:rowOff>
    </xdr:to>
    <xdr:cxnSp macro="">
      <xdr:nvCxnSpPr>
        <xdr:cNvPr id="148" name="直線コネクタ 147">
          <a:extLst>
            <a:ext uri="{FF2B5EF4-FFF2-40B4-BE49-F238E27FC236}">
              <a16:creationId xmlns:a16="http://schemas.microsoft.com/office/drawing/2014/main" id="{C93AE9A4-4B68-4F4F-B827-542534EFF6D1}"/>
            </a:ext>
          </a:extLst>
        </xdr:cNvPr>
        <xdr:cNvCxnSpPr/>
      </xdr:nvCxnSpPr>
      <xdr:spPr>
        <a:xfrm>
          <a:off x="14084300" y="5453888"/>
          <a:ext cx="711200" cy="2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65456</xdr:rowOff>
    </xdr:from>
    <xdr:to>
      <xdr:col>68</xdr:col>
      <xdr:colOff>123825</xdr:colOff>
      <xdr:row>27</xdr:row>
      <xdr:rowOff>167056</xdr:rowOff>
    </xdr:to>
    <xdr:sp macro="" textlink="">
      <xdr:nvSpPr>
        <xdr:cNvPr id="149" name="楕円 148">
          <a:extLst>
            <a:ext uri="{FF2B5EF4-FFF2-40B4-BE49-F238E27FC236}">
              <a16:creationId xmlns:a16="http://schemas.microsoft.com/office/drawing/2014/main" id="{696DF50E-2025-47CD-BE8B-39CB20EAA06D}"/>
            </a:ext>
          </a:extLst>
        </xdr:cNvPr>
        <xdr:cNvSpPr/>
      </xdr:nvSpPr>
      <xdr:spPr>
        <a:xfrm>
          <a:off x="13271500" y="54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53213</xdr:rowOff>
    </xdr:from>
    <xdr:to>
      <xdr:col>72</xdr:col>
      <xdr:colOff>73025</xdr:colOff>
      <xdr:row>27</xdr:row>
      <xdr:rowOff>116256</xdr:rowOff>
    </xdr:to>
    <xdr:cxnSp macro="">
      <xdr:nvCxnSpPr>
        <xdr:cNvPr id="150" name="直線コネクタ 149">
          <a:extLst>
            <a:ext uri="{FF2B5EF4-FFF2-40B4-BE49-F238E27FC236}">
              <a16:creationId xmlns:a16="http://schemas.microsoft.com/office/drawing/2014/main" id="{7EEF5F4B-65E7-42DE-8D0E-BDDFDFFE85DD}"/>
            </a:ext>
          </a:extLst>
        </xdr:cNvPr>
        <xdr:cNvCxnSpPr/>
      </xdr:nvCxnSpPr>
      <xdr:spPr>
        <a:xfrm flipV="1">
          <a:off x="13322300" y="5453888"/>
          <a:ext cx="762000" cy="6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132169</xdr:rowOff>
    </xdr:from>
    <xdr:to>
      <xdr:col>64</xdr:col>
      <xdr:colOff>123825</xdr:colOff>
      <xdr:row>28</xdr:row>
      <xdr:rowOff>62319</xdr:rowOff>
    </xdr:to>
    <xdr:sp macro="" textlink="">
      <xdr:nvSpPr>
        <xdr:cNvPr id="151" name="楕円 150">
          <a:extLst>
            <a:ext uri="{FF2B5EF4-FFF2-40B4-BE49-F238E27FC236}">
              <a16:creationId xmlns:a16="http://schemas.microsoft.com/office/drawing/2014/main" id="{36173EBD-B12A-4F7D-BC45-1768745C25F8}"/>
            </a:ext>
          </a:extLst>
        </xdr:cNvPr>
        <xdr:cNvSpPr/>
      </xdr:nvSpPr>
      <xdr:spPr>
        <a:xfrm>
          <a:off x="12509500" y="55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116256</xdr:rowOff>
    </xdr:from>
    <xdr:to>
      <xdr:col>68</xdr:col>
      <xdr:colOff>73025</xdr:colOff>
      <xdr:row>28</xdr:row>
      <xdr:rowOff>11519</xdr:rowOff>
    </xdr:to>
    <xdr:cxnSp macro="">
      <xdr:nvCxnSpPr>
        <xdr:cNvPr id="152" name="直線コネクタ 151">
          <a:extLst>
            <a:ext uri="{FF2B5EF4-FFF2-40B4-BE49-F238E27FC236}">
              <a16:creationId xmlns:a16="http://schemas.microsoft.com/office/drawing/2014/main" id="{EA31F998-95DE-4BDF-BA58-66898D75276C}"/>
            </a:ext>
          </a:extLst>
        </xdr:cNvPr>
        <xdr:cNvCxnSpPr/>
      </xdr:nvCxnSpPr>
      <xdr:spPr>
        <a:xfrm flipV="1">
          <a:off x="12560300" y="5516931"/>
          <a:ext cx="7620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38443</xdr:rowOff>
    </xdr:from>
    <xdr:to>
      <xdr:col>60</xdr:col>
      <xdr:colOff>123825</xdr:colOff>
      <xdr:row>28</xdr:row>
      <xdr:rowOff>140043</xdr:rowOff>
    </xdr:to>
    <xdr:sp macro="" textlink="">
      <xdr:nvSpPr>
        <xdr:cNvPr id="153" name="楕円 152">
          <a:extLst>
            <a:ext uri="{FF2B5EF4-FFF2-40B4-BE49-F238E27FC236}">
              <a16:creationId xmlns:a16="http://schemas.microsoft.com/office/drawing/2014/main" id="{B625EEEE-632F-40D1-ADB9-91F73B491CBB}"/>
            </a:ext>
          </a:extLst>
        </xdr:cNvPr>
        <xdr:cNvSpPr/>
      </xdr:nvSpPr>
      <xdr:spPr>
        <a:xfrm>
          <a:off x="11747500" y="56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11519</xdr:rowOff>
    </xdr:from>
    <xdr:to>
      <xdr:col>64</xdr:col>
      <xdr:colOff>73025</xdr:colOff>
      <xdr:row>28</xdr:row>
      <xdr:rowOff>89243</xdr:rowOff>
    </xdr:to>
    <xdr:cxnSp macro="">
      <xdr:nvCxnSpPr>
        <xdr:cNvPr id="154" name="直線コネクタ 153">
          <a:extLst>
            <a:ext uri="{FF2B5EF4-FFF2-40B4-BE49-F238E27FC236}">
              <a16:creationId xmlns:a16="http://schemas.microsoft.com/office/drawing/2014/main" id="{04CF7E4E-6884-47BB-B33D-4241E651E305}"/>
            </a:ext>
          </a:extLst>
        </xdr:cNvPr>
        <xdr:cNvCxnSpPr/>
      </xdr:nvCxnSpPr>
      <xdr:spPr>
        <a:xfrm flipV="1">
          <a:off x="11798300" y="558364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59631</xdr:rowOff>
    </xdr:from>
    <xdr:ext cx="469744" cy="259045"/>
    <xdr:sp macro="" textlink="">
      <xdr:nvSpPr>
        <xdr:cNvPr id="155" name="n_1aveValue債務償還比率">
          <a:extLst>
            <a:ext uri="{FF2B5EF4-FFF2-40B4-BE49-F238E27FC236}">
              <a16:creationId xmlns:a16="http://schemas.microsoft.com/office/drawing/2014/main" id="{98CC0A6D-7307-4C85-9BB8-6B3B546CD014}"/>
            </a:ext>
          </a:extLst>
        </xdr:cNvPr>
        <xdr:cNvSpPr txBox="1"/>
      </xdr:nvSpPr>
      <xdr:spPr>
        <a:xfrm>
          <a:off x="13836727" y="614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72369</xdr:rowOff>
    </xdr:from>
    <xdr:ext cx="469744" cy="259045"/>
    <xdr:sp macro="" textlink="">
      <xdr:nvSpPr>
        <xdr:cNvPr id="156" name="n_2aveValue債務償還比率">
          <a:extLst>
            <a:ext uri="{FF2B5EF4-FFF2-40B4-BE49-F238E27FC236}">
              <a16:creationId xmlns:a16="http://schemas.microsoft.com/office/drawing/2014/main" id="{99A7EC04-997D-4753-8A02-782C4DB30415}"/>
            </a:ext>
          </a:extLst>
        </xdr:cNvPr>
        <xdr:cNvSpPr txBox="1"/>
      </xdr:nvSpPr>
      <xdr:spPr>
        <a:xfrm>
          <a:off x="13087427" y="615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54233</xdr:rowOff>
    </xdr:from>
    <xdr:ext cx="469744" cy="259045"/>
    <xdr:sp macro="" textlink="">
      <xdr:nvSpPr>
        <xdr:cNvPr id="157" name="n_3aveValue債務償還比率">
          <a:extLst>
            <a:ext uri="{FF2B5EF4-FFF2-40B4-BE49-F238E27FC236}">
              <a16:creationId xmlns:a16="http://schemas.microsoft.com/office/drawing/2014/main" id="{6BF9272E-1492-4697-A73A-98112BB917CB}"/>
            </a:ext>
          </a:extLst>
        </xdr:cNvPr>
        <xdr:cNvSpPr txBox="1"/>
      </xdr:nvSpPr>
      <xdr:spPr>
        <a:xfrm>
          <a:off x="12325427" y="614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69562</xdr:rowOff>
    </xdr:from>
    <xdr:ext cx="469744" cy="259045"/>
    <xdr:sp macro="" textlink="">
      <xdr:nvSpPr>
        <xdr:cNvPr id="158" name="n_4aveValue債務償還比率">
          <a:extLst>
            <a:ext uri="{FF2B5EF4-FFF2-40B4-BE49-F238E27FC236}">
              <a16:creationId xmlns:a16="http://schemas.microsoft.com/office/drawing/2014/main" id="{2CD132BD-1F2C-4A8E-9018-A747E7157107}"/>
            </a:ext>
          </a:extLst>
        </xdr:cNvPr>
        <xdr:cNvSpPr txBox="1"/>
      </xdr:nvSpPr>
      <xdr:spPr>
        <a:xfrm>
          <a:off x="11563427" y="61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120540</xdr:rowOff>
    </xdr:from>
    <xdr:ext cx="469744" cy="259045"/>
    <xdr:sp macro="" textlink="">
      <xdr:nvSpPr>
        <xdr:cNvPr id="159" name="n_1mainValue債務償還比率">
          <a:extLst>
            <a:ext uri="{FF2B5EF4-FFF2-40B4-BE49-F238E27FC236}">
              <a16:creationId xmlns:a16="http://schemas.microsoft.com/office/drawing/2014/main" id="{A2AFFE27-E68D-4A46-AB8F-7198FCB1F91A}"/>
            </a:ext>
          </a:extLst>
        </xdr:cNvPr>
        <xdr:cNvSpPr txBox="1"/>
      </xdr:nvSpPr>
      <xdr:spPr>
        <a:xfrm>
          <a:off x="13836727" y="517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12133</xdr:rowOff>
    </xdr:from>
    <xdr:ext cx="469744" cy="259045"/>
    <xdr:sp macro="" textlink="">
      <xdr:nvSpPr>
        <xdr:cNvPr id="160" name="n_2mainValue債務償還比率">
          <a:extLst>
            <a:ext uri="{FF2B5EF4-FFF2-40B4-BE49-F238E27FC236}">
              <a16:creationId xmlns:a16="http://schemas.microsoft.com/office/drawing/2014/main" id="{5056F3C3-A042-4662-9CAE-1E5233A48C59}"/>
            </a:ext>
          </a:extLst>
        </xdr:cNvPr>
        <xdr:cNvSpPr txBox="1"/>
      </xdr:nvSpPr>
      <xdr:spPr>
        <a:xfrm>
          <a:off x="13087427" y="524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78846</xdr:rowOff>
    </xdr:from>
    <xdr:ext cx="469744" cy="259045"/>
    <xdr:sp macro="" textlink="">
      <xdr:nvSpPr>
        <xdr:cNvPr id="161" name="n_3mainValue債務償還比率">
          <a:extLst>
            <a:ext uri="{FF2B5EF4-FFF2-40B4-BE49-F238E27FC236}">
              <a16:creationId xmlns:a16="http://schemas.microsoft.com/office/drawing/2014/main" id="{E1827FA1-F1B7-42BB-A4E0-5C455C25D673}"/>
            </a:ext>
          </a:extLst>
        </xdr:cNvPr>
        <xdr:cNvSpPr txBox="1"/>
      </xdr:nvSpPr>
      <xdr:spPr>
        <a:xfrm>
          <a:off x="12325427" y="53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156570</xdr:rowOff>
    </xdr:from>
    <xdr:ext cx="469744" cy="259045"/>
    <xdr:sp macro="" textlink="">
      <xdr:nvSpPr>
        <xdr:cNvPr id="162" name="n_4mainValue債務償還比率">
          <a:extLst>
            <a:ext uri="{FF2B5EF4-FFF2-40B4-BE49-F238E27FC236}">
              <a16:creationId xmlns:a16="http://schemas.microsoft.com/office/drawing/2014/main" id="{3E5888AB-441A-4D81-89B8-F865ECD44A8B}"/>
            </a:ext>
          </a:extLst>
        </xdr:cNvPr>
        <xdr:cNvSpPr txBox="1"/>
      </xdr:nvSpPr>
      <xdr:spPr>
        <a:xfrm>
          <a:off x="11563427" y="538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4980BC6-963B-4147-AFE2-16EEB746104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E2C60EE-352C-4EAD-AEBF-A2A2D8E529F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2F41D25-4E28-4A1E-9B33-A19FC6455DB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27A4C92-4CEB-4ABC-922F-73FDE0BC5BF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0D5B6A9-BA5D-4257-9B36-78AF88BB488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68914E0-698E-4993-A64C-3C405BC6902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B80609-E643-4A3A-883B-322704AB47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CC2D68-85E4-43BD-A2F8-0ED7CC6AA5E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F8104C-9C20-4070-A736-F6148A6D57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D5C1D5-2DA2-4623-BCC3-47F794DDBEB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5322F0-A9FF-4AC1-A0C7-2C7E2B162D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8C0D27-7A14-40AC-8363-873FA605FD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C589CC-366E-4EA8-AC25-6C23421DEC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336CFA-CD97-44A5-BD41-F62CE109F0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E60D61-A41B-402C-91B7-BBF53F8336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ADE731-A304-44D3-A5AF-288F54C615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17,569
17,526
153.12
16,538,875
15,845,143
667,178
6,680,495
13,374,312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C1BFAA-48D4-4305-A7C3-97F9AC072C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3FB262-1E6A-47CE-99CD-B4055E457A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C62DC69-916D-4C4E-9EA1-A00ABF56F2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EBB5F1-8F7C-4497-B49F-3C99B30B7E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F75011-B11E-44E7-AA09-0DD02E5FD9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3EDB274-D8F1-4457-9FF2-C971BE35ACA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F891BD-44B2-4F37-9709-39F9EF2DBE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F766268-2AE3-46EB-A975-C811AC02A4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1545F0-A1FC-4E85-AA43-CCAF4F6664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745880-FE27-4AA7-91D3-2A7A950D03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82A981-DD81-496E-87AF-DECB3E0D7F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F5044AA-C029-4055-9F2A-05CAC003BC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34BB3A-2A12-4F1D-83DA-79A57D0B7D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22065E-AC0A-44B9-9FF9-2B2CD1DD95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4CF130-07CE-4731-995D-C55A0A9193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4C7F215-A4BB-424C-B966-C83F18A051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6E5CEB-119F-4CC0-A234-AD83A2E325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8AC199-9011-4F14-B0C3-EE979139627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8D3264-24C0-4DBC-B77B-D8FD4E67DC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B15821-03DE-43CA-8771-D2AC255AB1B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89473B-79E0-4FE6-A59B-B83DC330C24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E6385CA-C69E-4809-9361-DCE5E82A76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0ADA18-3230-42F3-B78F-DDE437702A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258434-E6B4-4DED-9D56-20659C0B4E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5032E4-BB0E-4D9C-8C2D-BACD5E923C7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71FE524-94B2-461C-982E-AD9DCF8D7AB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C85260-6CA6-42A8-9362-B028291AE56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2D42B60-3B59-490E-BC9F-AD503715DD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812C616-FD30-4B12-A632-45085D6C5A9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E0A4B8D-A50D-42CD-A98D-0314C7495A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7E14DA-99A9-48C0-BA4F-4D0FCCC227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6965B8F-CB62-4815-B6C7-7A4680D469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A4ED67E-6C4C-4C86-AB5D-1E95D16594A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D43C577-20F7-41E6-A46A-98BFE77F43C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7512B0A-908F-476A-98D5-A4327544C94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15FF10E-2C49-461E-A5CC-763A204361C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3213479-230B-43A7-9DAE-9B3D43A2474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0011AA0-9758-4462-BDF3-40F824B7C70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4E66DDB-4C26-4119-84A1-1A3AED46885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AC22B27-B94B-4CE8-B98D-4726607C3DC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FC17907-A8F4-4130-8421-989F3EE6B7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F40B7D3-47BA-4253-B1E1-01208F03F45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8D64481-06F7-4308-9D6C-C98798FD90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97E5708-4CD0-4050-B7AB-0F7514C7960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6E34AFD-E73E-4ED9-B756-A2CCEFDA858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8A9DBE6D-43AC-487E-8EDA-250083FC5BA6}"/>
            </a:ext>
          </a:extLst>
        </xdr:cNvPr>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D9327F27-2C4C-4D9E-A611-2FB71120CBAB}"/>
            </a:ext>
          </a:extLst>
        </xdr:cNvPr>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783000E8-C33E-4C5C-A26E-6022FB71F639}"/>
            </a:ext>
          </a:extLst>
        </xdr:cNvPr>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B95F4BE3-86D6-4C1E-8A09-B4C83E9CABD4}"/>
            </a:ext>
          </a:extLst>
        </xdr:cNvPr>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9D952D18-2B4E-4833-94D9-2E4406738F8C}"/>
            </a:ext>
          </a:extLst>
        </xdr:cNvPr>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43832</xdr:rowOff>
    </xdr:from>
    <xdr:ext cx="405111" cy="259045"/>
    <xdr:sp macro="" textlink="">
      <xdr:nvSpPr>
        <xdr:cNvPr id="62" name="【道路】&#10;有形固定資産減価償却率平均値テキスト">
          <a:extLst>
            <a:ext uri="{FF2B5EF4-FFF2-40B4-BE49-F238E27FC236}">
              <a16:creationId xmlns:a16="http://schemas.microsoft.com/office/drawing/2014/main" id="{4D7879D1-B5E0-4286-87B7-8772041CCFC4}"/>
            </a:ext>
          </a:extLst>
        </xdr:cNvPr>
        <xdr:cNvSpPr txBox="1"/>
      </xdr:nvSpPr>
      <xdr:spPr>
        <a:xfrm>
          <a:off x="46736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0CE1469A-0090-4912-A26E-1640A418F09D}"/>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B0329491-0381-4799-82D3-113D504E900D}"/>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a:extLst>
            <a:ext uri="{FF2B5EF4-FFF2-40B4-BE49-F238E27FC236}">
              <a16:creationId xmlns:a16="http://schemas.microsoft.com/office/drawing/2014/main" id="{06BEB59F-2545-49F0-BEC4-D4603B3A650E}"/>
            </a:ext>
          </a:extLst>
        </xdr:cNvPr>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B5C2D4C9-DCAB-47D7-AEC3-D63626912217}"/>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16C80588-D3DD-40B7-8C8D-68FF2D5924AF}"/>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6C3F7D3-A80E-47D7-A34D-2969C32D63D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7549A9-E9F9-48D4-AFDD-ADA8159056C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344039-4A6B-497B-8A00-0449BA82731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CE1448-E5C0-41F0-A60C-90D19DD1914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139A6D-A142-49FF-B566-B99A15BAF51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73" name="楕円 72">
          <a:extLst>
            <a:ext uri="{FF2B5EF4-FFF2-40B4-BE49-F238E27FC236}">
              <a16:creationId xmlns:a16="http://schemas.microsoft.com/office/drawing/2014/main" id="{C6240B5B-835D-418F-9099-9336601D2E3F}"/>
            </a:ext>
          </a:extLst>
        </xdr:cNvPr>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4" name="【道路】&#10;有形固定資産減価償却率該当値テキスト">
          <a:extLst>
            <a:ext uri="{FF2B5EF4-FFF2-40B4-BE49-F238E27FC236}">
              <a16:creationId xmlns:a16="http://schemas.microsoft.com/office/drawing/2014/main" id="{909E952E-BE81-46DB-8B5A-3F3C47AEE1AC}"/>
            </a:ext>
          </a:extLst>
        </xdr:cNvPr>
        <xdr:cNvSpPr txBox="1"/>
      </xdr:nvSpPr>
      <xdr:spPr>
        <a:xfrm>
          <a:off x="4673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143510</xdr:rowOff>
    </xdr:from>
    <xdr:to>
      <xdr:col>15</xdr:col>
      <xdr:colOff>101600</xdr:colOff>
      <xdr:row>35</xdr:row>
      <xdr:rowOff>73660</xdr:rowOff>
    </xdr:to>
    <xdr:sp macro="" textlink="">
      <xdr:nvSpPr>
        <xdr:cNvPr id="75" name="楕円 74">
          <a:extLst>
            <a:ext uri="{FF2B5EF4-FFF2-40B4-BE49-F238E27FC236}">
              <a16:creationId xmlns:a16="http://schemas.microsoft.com/office/drawing/2014/main" id="{355D18FC-A0DB-498B-A4F2-49130251634B}"/>
            </a:ext>
          </a:extLst>
        </xdr:cNvPr>
        <xdr:cNvSpPr/>
      </xdr:nvSpPr>
      <xdr:spPr>
        <a:xfrm>
          <a:off x="2857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111125</xdr:rowOff>
    </xdr:from>
    <xdr:to>
      <xdr:col>10</xdr:col>
      <xdr:colOff>165100</xdr:colOff>
      <xdr:row>35</xdr:row>
      <xdr:rowOff>41275</xdr:rowOff>
    </xdr:to>
    <xdr:sp macro="" textlink="">
      <xdr:nvSpPr>
        <xdr:cNvPr id="76" name="楕円 75">
          <a:extLst>
            <a:ext uri="{FF2B5EF4-FFF2-40B4-BE49-F238E27FC236}">
              <a16:creationId xmlns:a16="http://schemas.microsoft.com/office/drawing/2014/main" id="{875B455B-624D-43C7-9AAF-31F40FE45B10}"/>
            </a:ext>
          </a:extLst>
        </xdr:cNvPr>
        <xdr:cNvSpPr/>
      </xdr:nvSpPr>
      <xdr:spPr>
        <a:xfrm>
          <a:off x="1968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161925</xdr:rowOff>
    </xdr:from>
    <xdr:to>
      <xdr:col>15</xdr:col>
      <xdr:colOff>50800</xdr:colOff>
      <xdr:row>35</xdr:row>
      <xdr:rowOff>22860</xdr:rowOff>
    </xdr:to>
    <xdr:cxnSp macro="">
      <xdr:nvCxnSpPr>
        <xdr:cNvPr id="77" name="直線コネクタ 76">
          <a:extLst>
            <a:ext uri="{FF2B5EF4-FFF2-40B4-BE49-F238E27FC236}">
              <a16:creationId xmlns:a16="http://schemas.microsoft.com/office/drawing/2014/main" id="{FE062566-3CBB-45E8-BB1B-62FB585902F6}"/>
            </a:ext>
          </a:extLst>
        </xdr:cNvPr>
        <xdr:cNvCxnSpPr/>
      </xdr:nvCxnSpPr>
      <xdr:spPr>
        <a:xfrm>
          <a:off x="2019300" y="59912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76835</xdr:rowOff>
    </xdr:from>
    <xdr:to>
      <xdr:col>6</xdr:col>
      <xdr:colOff>38100</xdr:colOff>
      <xdr:row>35</xdr:row>
      <xdr:rowOff>6985</xdr:rowOff>
    </xdr:to>
    <xdr:sp macro="" textlink="">
      <xdr:nvSpPr>
        <xdr:cNvPr id="78" name="楕円 77">
          <a:extLst>
            <a:ext uri="{FF2B5EF4-FFF2-40B4-BE49-F238E27FC236}">
              <a16:creationId xmlns:a16="http://schemas.microsoft.com/office/drawing/2014/main" id="{06DFCA8A-1576-49CA-B431-C55820B54E0D}"/>
            </a:ext>
          </a:extLst>
        </xdr:cNvPr>
        <xdr:cNvSpPr/>
      </xdr:nvSpPr>
      <xdr:spPr>
        <a:xfrm>
          <a:off x="1079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127635</xdr:rowOff>
    </xdr:from>
    <xdr:to>
      <xdr:col>10</xdr:col>
      <xdr:colOff>114300</xdr:colOff>
      <xdr:row>34</xdr:row>
      <xdr:rowOff>161925</xdr:rowOff>
    </xdr:to>
    <xdr:cxnSp macro="">
      <xdr:nvCxnSpPr>
        <xdr:cNvPr id="79" name="直線コネクタ 78">
          <a:extLst>
            <a:ext uri="{FF2B5EF4-FFF2-40B4-BE49-F238E27FC236}">
              <a16:creationId xmlns:a16="http://schemas.microsoft.com/office/drawing/2014/main" id="{40CBD198-96C4-423B-9F56-9E185BE67A6A}"/>
            </a:ext>
          </a:extLst>
        </xdr:cNvPr>
        <xdr:cNvCxnSpPr/>
      </xdr:nvCxnSpPr>
      <xdr:spPr>
        <a:xfrm>
          <a:off x="1130300" y="59569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0" name="n_1aveValue【道路】&#10;有形固定資産減価償却率">
          <a:extLst>
            <a:ext uri="{FF2B5EF4-FFF2-40B4-BE49-F238E27FC236}">
              <a16:creationId xmlns:a16="http://schemas.microsoft.com/office/drawing/2014/main" id="{2D4EA7B0-81F7-4F7D-A677-4ABDAB24AD20}"/>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1" name="n_2aveValue【道路】&#10;有形固定資産減価償却率">
          <a:extLst>
            <a:ext uri="{FF2B5EF4-FFF2-40B4-BE49-F238E27FC236}">
              <a16:creationId xmlns:a16="http://schemas.microsoft.com/office/drawing/2014/main" id="{8DC33B2F-4FC7-4C8D-B071-A527E0B6B60B}"/>
            </a:ext>
          </a:extLst>
        </xdr:cNvPr>
        <xdr:cNvSpPr txBox="1"/>
      </xdr:nvSpPr>
      <xdr:spPr>
        <a:xfrm>
          <a:off x="2705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2" name="n_3aveValue【道路】&#10;有形固定資産減価償却率">
          <a:extLst>
            <a:ext uri="{FF2B5EF4-FFF2-40B4-BE49-F238E27FC236}">
              <a16:creationId xmlns:a16="http://schemas.microsoft.com/office/drawing/2014/main" id="{96B83EA0-0DEA-4D78-BC14-4E94DFC9DDC8}"/>
            </a:ext>
          </a:extLst>
        </xdr:cNvPr>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70502</xdr:rowOff>
    </xdr:from>
    <xdr:ext cx="405111" cy="259045"/>
    <xdr:sp macro="" textlink="">
      <xdr:nvSpPr>
        <xdr:cNvPr id="83" name="n_4aveValue【道路】&#10;有形固定資産減価償却率">
          <a:extLst>
            <a:ext uri="{FF2B5EF4-FFF2-40B4-BE49-F238E27FC236}">
              <a16:creationId xmlns:a16="http://schemas.microsoft.com/office/drawing/2014/main" id="{97C1373A-6B17-4774-81EA-01A4758B4B47}"/>
            </a:ext>
          </a:extLst>
        </xdr:cNvPr>
        <xdr:cNvSpPr txBox="1"/>
      </xdr:nvSpPr>
      <xdr:spPr>
        <a:xfrm>
          <a:off x="927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90187</xdr:rowOff>
    </xdr:from>
    <xdr:ext cx="405111" cy="259045"/>
    <xdr:sp macro="" textlink="">
      <xdr:nvSpPr>
        <xdr:cNvPr id="84" name="n_2mainValue【道路】&#10;有形固定資産減価償却率">
          <a:extLst>
            <a:ext uri="{FF2B5EF4-FFF2-40B4-BE49-F238E27FC236}">
              <a16:creationId xmlns:a16="http://schemas.microsoft.com/office/drawing/2014/main" id="{2AF86A38-7797-47EE-A298-87F8B757347C}"/>
            </a:ext>
          </a:extLst>
        </xdr:cNvPr>
        <xdr:cNvSpPr txBox="1"/>
      </xdr:nvSpPr>
      <xdr:spPr>
        <a:xfrm>
          <a:off x="2705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57802</xdr:rowOff>
    </xdr:from>
    <xdr:ext cx="405111" cy="259045"/>
    <xdr:sp macro="" textlink="">
      <xdr:nvSpPr>
        <xdr:cNvPr id="85" name="n_3mainValue【道路】&#10;有形固定資産減価償却率">
          <a:extLst>
            <a:ext uri="{FF2B5EF4-FFF2-40B4-BE49-F238E27FC236}">
              <a16:creationId xmlns:a16="http://schemas.microsoft.com/office/drawing/2014/main" id="{FEA18C72-2DB7-4B22-BB7F-5FDC067741A9}"/>
            </a:ext>
          </a:extLst>
        </xdr:cNvPr>
        <xdr:cNvSpPr txBox="1"/>
      </xdr:nvSpPr>
      <xdr:spPr>
        <a:xfrm>
          <a:off x="18167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23512</xdr:rowOff>
    </xdr:from>
    <xdr:ext cx="405111" cy="259045"/>
    <xdr:sp macro="" textlink="">
      <xdr:nvSpPr>
        <xdr:cNvPr id="86" name="n_4mainValue【道路】&#10;有形固定資産減価償却率">
          <a:extLst>
            <a:ext uri="{FF2B5EF4-FFF2-40B4-BE49-F238E27FC236}">
              <a16:creationId xmlns:a16="http://schemas.microsoft.com/office/drawing/2014/main" id="{42733FEC-6325-4600-8983-A31CAE14E399}"/>
            </a:ext>
          </a:extLst>
        </xdr:cNvPr>
        <xdr:cNvSpPr txBox="1"/>
      </xdr:nvSpPr>
      <xdr:spPr>
        <a:xfrm>
          <a:off x="927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977E5848-4056-4FEA-803A-6E7CA7FD04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762A2516-461F-4CF9-AFC6-37FC1066E9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2CCEB9CC-8740-4AAE-A6C6-80D49973A8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B9940271-9601-4D8D-B4E5-E55EF4C422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A727F436-4230-410F-80EF-8C78510AA7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28B259EF-E094-418A-913A-22C6ACE88A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B4AC6661-1CF7-40D5-B1B4-A925D76A60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420AFC82-806D-4087-9B0A-E53EE7FBDE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9A4BB12C-921C-4AB2-B531-D2EC47FCB3C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25BB1548-8D64-420A-80A0-F8CDA45493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7" name="直線コネクタ 96">
          <a:extLst>
            <a:ext uri="{FF2B5EF4-FFF2-40B4-BE49-F238E27FC236}">
              <a16:creationId xmlns:a16="http://schemas.microsoft.com/office/drawing/2014/main" id="{2B71E7DE-50BE-4E93-9240-4A76F58464C9}"/>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8" name="テキスト ボックス 97">
          <a:extLst>
            <a:ext uri="{FF2B5EF4-FFF2-40B4-BE49-F238E27FC236}">
              <a16:creationId xmlns:a16="http://schemas.microsoft.com/office/drawing/2014/main" id="{6D59210F-062D-4F82-AA80-F9C02FA72A9B}"/>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FB7F75E2-65D3-4909-8EC5-8FD46C8B9FC5}"/>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0" name="テキスト ボックス 99">
          <a:extLst>
            <a:ext uri="{FF2B5EF4-FFF2-40B4-BE49-F238E27FC236}">
              <a16:creationId xmlns:a16="http://schemas.microsoft.com/office/drawing/2014/main" id="{3FC982A5-CB5D-4033-B3F5-4B9C8914376B}"/>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1" name="直線コネクタ 100">
          <a:extLst>
            <a:ext uri="{FF2B5EF4-FFF2-40B4-BE49-F238E27FC236}">
              <a16:creationId xmlns:a16="http://schemas.microsoft.com/office/drawing/2014/main" id="{2E12C705-8A1F-4C3C-B8AF-9822BB9CA8B5}"/>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2" name="テキスト ボックス 101">
          <a:extLst>
            <a:ext uri="{FF2B5EF4-FFF2-40B4-BE49-F238E27FC236}">
              <a16:creationId xmlns:a16="http://schemas.microsoft.com/office/drawing/2014/main" id="{2B707EF2-0F62-4DC8-8CD7-F0AF9287A766}"/>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70F86AB-B0FE-4C27-945B-18A89038CC2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CD0B7445-0CDB-4B53-853B-9BB9F124B93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5" name="直線コネクタ 104">
          <a:extLst>
            <a:ext uri="{FF2B5EF4-FFF2-40B4-BE49-F238E27FC236}">
              <a16:creationId xmlns:a16="http://schemas.microsoft.com/office/drawing/2014/main" id="{7BA38C30-65CA-4090-BF5D-91F56128884F}"/>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06" name="テキスト ボックス 105">
          <a:extLst>
            <a:ext uri="{FF2B5EF4-FFF2-40B4-BE49-F238E27FC236}">
              <a16:creationId xmlns:a16="http://schemas.microsoft.com/office/drawing/2014/main" id="{ED741A40-72BE-4514-AC28-1584109BA881}"/>
            </a:ext>
          </a:extLst>
        </xdr:cNvPr>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7" name="直線コネクタ 106">
          <a:extLst>
            <a:ext uri="{FF2B5EF4-FFF2-40B4-BE49-F238E27FC236}">
              <a16:creationId xmlns:a16="http://schemas.microsoft.com/office/drawing/2014/main" id="{12A41BB0-07A5-403F-BCC4-0EC84B76B7E9}"/>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08" name="テキスト ボックス 107">
          <a:extLst>
            <a:ext uri="{FF2B5EF4-FFF2-40B4-BE49-F238E27FC236}">
              <a16:creationId xmlns:a16="http://schemas.microsoft.com/office/drawing/2014/main" id="{90B371F0-E0F6-4E27-8212-AD77527E9966}"/>
            </a:ext>
          </a:extLst>
        </xdr:cNvPr>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9" name="直線コネクタ 108">
          <a:extLst>
            <a:ext uri="{FF2B5EF4-FFF2-40B4-BE49-F238E27FC236}">
              <a16:creationId xmlns:a16="http://schemas.microsoft.com/office/drawing/2014/main" id="{EA6F3038-7C3C-4FC3-A487-A20DF822192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0" name="テキスト ボックス 109">
          <a:extLst>
            <a:ext uri="{FF2B5EF4-FFF2-40B4-BE49-F238E27FC236}">
              <a16:creationId xmlns:a16="http://schemas.microsoft.com/office/drawing/2014/main" id="{E21703DC-DAE1-4B2E-A01F-F9A3019137FB}"/>
            </a:ext>
          </a:extLst>
        </xdr:cNvPr>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2655617-8CEB-4912-9ED1-B7E60E8378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6951B48-E287-41D4-931A-90F4723EFF7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3F7DD05-02EC-43A2-8A01-BE20561F6E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4" name="直線コネクタ 113">
          <a:extLst>
            <a:ext uri="{FF2B5EF4-FFF2-40B4-BE49-F238E27FC236}">
              <a16:creationId xmlns:a16="http://schemas.microsoft.com/office/drawing/2014/main" id="{EE2609DF-314E-421B-A38E-AFD02A4B4642}"/>
            </a:ext>
          </a:extLst>
        </xdr:cNvPr>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5" name="【道路】&#10;一人当たり延長最小値テキスト">
          <a:extLst>
            <a:ext uri="{FF2B5EF4-FFF2-40B4-BE49-F238E27FC236}">
              <a16:creationId xmlns:a16="http://schemas.microsoft.com/office/drawing/2014/main" id="{47AC9971-EAE6-4DA7-A9CF-1626689C3285}"/>
            </a:ext>
          </a:extLst>
        </xdr:cNvPr>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16" name="直線コネクタ 115">
          <a:extLst>
            <a:ext uri="{FF2B5EF4-FFF2-40B4-BE49-F238E27FC236}">
              <a16:creationId xmlns:a16="http://schemas.microsoft.com/office/drawing/2014/main" id="{BD8D8133-BF21-4800-A356-066C3E92D415}"/>
            </a:ext>
          </a:extLst>
        </xdr:cNvPr>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17" name="【道路】&#10;一人当たり延長最大値テキスト">
          <a:extLst>
            <a:ext uri="{FF2B5EF4-FFF2-40B4-BE49-F238E27FC236}">
              <a16:creationId xmlns:a16="http://schemas.microsoft.com/office/drawing/2014/main" id="{BF485FB3-F083-41A2-98D6-9E468BFB5BD8}"/>
            </a:ext>
          </a:extLst>
        </xdr:cNvPr>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18" name="直線コネクタ 117">
          <a:extLst>
            <a:ext uri="{FF2B5EF4-FFF2-40B4-BE49-F238E27FC236}">
              <a16:creationId xmlns:a16="http://schemas.microsoft.com/office/drawing/2014/main" id="{9F108425-58BC-4C09-A367-A3F04620C68C}"/>
            </a:ext>
          </a:extLst>
        </xdr:cNvPr>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19" name="【道路】&#10;一人当たり延長平均値テキスト">
          <a:extLst>
            <a:ext uri="{FF2B5EF4-FFF2-40B4-BE49-F238E27FC236}">
              <a16:creationId xmlns:a16="http://schemas.microsoft.com/office/drawing/2014/main" id="{E877D8AF-4A6A-4ECD-8399-40666E77B379}"/>
            </a:ext>
          </a:extLst>
        </xdr:cNvPr>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0" name="フローチャート: 判断 119">
          <a:extLst>
            <a:ext uri="{FF2B5EF4-FFF2-40B4-BE49-F238E27FC236}">
              <a16:creationId xmlns:a16="http://schemas.microsoft.com/office/drawing/2014/main" id="{5FFE04CD-4415-42EE-85BD-1296EDFB50A8}"/>
            </a:ext>
          </a:extLst>
        </xdr:cNvPr>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1" name="フローチャート: 判断 120">
          <a:extLst>
            <a:ext uri="{FF2B5EF4-FFF2-40B4-BE49-F238E27FC236}">
              <a16:creationId xmlns:a16="http://schemas.microsoft.com/office/drawing/2014/main" id="{6BAA52E9-A825-4729-A0DF-B061D280E4A9}"/>
            </a:ext>
          </a:extLst>
        </xdr:cNvPr>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2" name="フローチャート: 判断 121">
          <a:extLst>
            <a:ext uri="{FF2B5EF4-FFF2-40B4-BE49-F238E27FC236}">
              <a16:creationId xmlns:a16="http://schemas.microsoft.com/office/drawing/2014/main" id="{00D43E6B-EFE3-44E6-A594-B0CAE7C8C01A}"/>
            </a:ext>
          </a:extLst>
        </xdr:cNvPr>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3" name="フローチャート: 判断 122">
          <a:extLst>
            <a:ext uri="{FF2B5EF4-FFF2-40B4-BE49-F238E27FC236}">
              <a16:creationId xmlns:a16="http://schemas.microsoft.com/office/drawing/2014/main" id="{863149C6-73E8-48EA-A9C2-3887FC812DC4}"/>
            </a:ext>
          </a:extLst>
        </xdr:cNvPr>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4" name="フローチャート: 判断 123">
          <a:extLst>
            <a:ext uri="{FF2B5EF4-FFF2-40B4-BE49-F238E27FC236}">
              <a16:creationId xmlns:a16="http://schemas.microsoft.com/office/drawing/2014/main" id="{B91D01F5-6D5F-4D32-A366-83666A8AC8BA}"/>
            </a:ext>
          </a:extLst>
        </xdr:cNvPr>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5F6BA97-79BC-4E7C-964D-F754C42FB53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9A95F8D-1930-4952-AC13-F77E0398F4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AF92897-3B74-4045-9A81-B2C3433D53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2186CA-05BA-4731-83A8-C390AAD842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0D7161D-BC29-4E45-AC74-185D2844195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95647</xdr:rowOff>
    </xdr:from>
    <xdr:to>
      <xdr:col>55</xdr:col>
      <xdr:colOff>50800</xdr:colOff>
      <xdr:row>41</xdr:row>
      <xdr:rowOff>25797</xdr:rowOff>
    </xdr:to>
    <xdr:sp macro="" textlink="">
      <xdr:nvSpPr>
        <xdr:cNvPr id="130" name="楕円 129">
          <a:extLst>
            <a:ext uri="{FF2B5EF4-FFF2-40B4-BE49-F238E27FC236}">
              <a16:creationId xmlns:a16="http://schemas.microsoft.com/office/drawing/2014/main" id="{1F8AD3B3-731C-4846-9FF3-70277606314E}"/>
            </a:ext>
          </a:extLst>
        </xdr:cNvPr>
        <xdr:cNvSpPr/>
      </xdr:nvSpPr>
      <xdr:spPr>
        <a:xfrm>
          <a:off x="10426700" y="69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74074</xdr:rowOff>
    </xdr:from>
    <xdr:ext cx="534377" cy="259045"/>
    <xdr:sp macro="" textlink="">
      <xdr:nvSpPr>
        <xdr:cNvPr id="131" name="【道路】&#10;一人当たり延長該当値テキスト">
          <a:extLst>
            <a:ext uri="{FF2B5EF4-FFF2-40B4-BE49-F238E27FC236}">
              <a16:creationId xmlns:a16="http://schemas.microsoft.com/office/drawing/2014/main" id="{AB25E3C0-2199-418E-8AE2-6FA4B1EB5F2D}"/>
            </a:ext>
          </a:extLst>
        </xdr:cNvPr>
        <xdr:cNvSpPr txBox="1"/>
      </xdr:nvSpPr>
      <xdr:spPr>
        <a:xfrm>
          <a:off x="10515600" y="693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36782</xdr:rowOff>
    </xdr:from>
    <xdr:to>
      <xdr:col>46</xdr:col>
      <xdr:colOff>38100</xdr:colOff>
      <xdr:row>40</xdr:row>
      <xdr:rowOff>138382</xdr:rowOff>
    </xdr:to>
    <xdr:sp macro="" textlink="">
      <xdr:nvSpPr>
        <xdr:cNvPr id="132" name="楕円 131">
          <a:extLst>
            <a:ext uri="{FF2B5EF4-FFF2-40B4-BE49-F238E27FC236}">
              <a16:creationId xmlns:a16="http://schemas.microsoft.com/office/drawing/2014/main" id="{AAE89E8A-8386-4ACE-B7EF-31C2F484C3C3}"/>
            </a:ext>
          </a:extLst>
        </xdr:cNvPr>
        <xdr:cNvSpPr/>
      </xdr:nvSpPr>
      <xdr:spPr>
        <a:xfrm>
          <a:off x="8699500" y="68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40859</xdr:rowOff>
    </xdr:from>
    <xdr:to>
      <xdr:col>41</xdr:col>
      <xdr:colOff>101600</xdr:colOff>
      <xdr:row>40</xdr:row>
      <xdr:rowOff>142459</xdr:rowOff>
    </xdr:to>
    <xdr:sp macro="" textlink="">
      <xdr:nvSpPr>
        <xdr:cNvPr id="133" name="楕円 132">
          <a:extLst>
            <a:ext uri="{FF2B5EF4-FFF2-40B4-BE49-F238E27FC236}">
              <a16:creationId xmlns:a16="http://schemas.microsoft.com/office/drawing/2014/main" id="{3F853E1A-2E9F-4E56-AF19-A782191A6C48}"/>
            </a:ext>
          </a:extLst>
        </xdr:cNvPr>
        <xdr:cNvSpPr/>
      </xdr:nvSpPr>
      <xdr:spPr>
        <a:xfrm>
          <a:off x="7810500" y="68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87582</xdr:rowOff>
    </xdr:from>
    <xdr:to>
      <xdr:col>45</xdr:col>
      <xdr:colOff>177800</xdr:colOff>
      <xdr:row>40</xdr:row>
      <xdr:rowOff>91659</xdr:rowOff>
    </xdr:to>
    <xdr:cxnSp macro="">
      <xdr:nvCxnSpPr>
        <xdr:cNvPr id="134" name="直線コネクタ 133">
          <a:extLst>
            <a:ext uri="{FF2B5EF4-FFF2-40B4-BE49-F238E27FC236}">
              <a16:creationId xmlns:a16="http://schemas.microsoft.com/office/drawing/2014/main" id="{ECCB8E38-8468-4C0E-8359-FC8AF2A4B044}"/>
            </a:ext>
          </a:extLst>
        </xdr:cNvPr>
        <xdr:cNvCxnSpPr/>
      </xdr:nvCxnSpPr>
      <xdr:spPr>
        <a:xfrm flipV="1">
          <a:off x="7861300" y="6945582"/>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48364</xdr:rowOff>
    </xdr:from>
    <xdr:to>
      <xdr:col>36</xdr:col>
      <xdr:colOff>165100</xdr:colOff>
      <xdr:row>40</xdr:row>
      <xdr:rowOff>149964</xdr:rowOff>
    </xdr:to>
    <xdr:sp macro="" textlink="">
      <xdr:nvSpPr>
        <xdr:cNvPr id="135" name="楕円 134">
          <a:extLst>
            <a:ext uri="{FF2B5EF4-FFF2-40B4-BE49-F238E27FC236}">
              <a16:creationId xmlns:a16="http://schemas.microsoft.com/office/drawing/2014/main" id="{93A0031F-9A74-43CB-8D63-D5284D50D212}"/>
            </a:ext>
          </a:extLst>
        </xdr:cNvPr>
        <xdr:cNvSpPr/>
      </xdr:nvSpPr>
      <xdr:spPr>
        <a:xfrm>
          <a:off x="6921500" y="69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91659</xdr:rowOff>
    </xdr:from>
    <xdr:to>
      <xdr:col>41</xdr:col>
      <xdr:colOff>50800</xdr:colOff>
      <xdr:row>40</xdr:row>
      <xdr:rowOff>99164</xdr:rowOff>
    </xdr:to>
    <xdr:cxnSp macro="">
      <xdr:nvCxnSpPr>
        <xdr:cNvPr id="136" name="直線コネクタ 135">
          <a:extLst>
            <a:ext uri="{FF2B5EF4-FFF2-40B4-BE49-F238E27FC236}">
              <a16:creationId xmlns:a16="http://schemas.microsoft.com/office/drawing/2014/main" id="{058CC2BA-C9F1-455C-AF16-5D9DA2213707}"/>
            </a:ext>
          </a:extLst>
        </xdr:cNvPr>
        <xdr:cNvCxnSpPr/>
      </xdr:nvCxnSpPr>
      <xdr:spPr>
        <a:xfrm flipV="1">
          <a:off x="6972300" y="6949659"/>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37" name="n_1aveValue【道路】&#10;一人当たり延長">
          <a:extLst>
            <a:ext uri="{FF2B5EF4-FFF2-40B4-BE49-F238E27FC236}">
              <a16:creationId xmlns:a16="http://schemas.microsoft.com/office/drawing/2014/main" id="{D8E7B35D-F331-4068-B4DB-C6664B157916}"/>
            </a:ext>
          </a:extLst>
        </xdr:cNvPr>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38" name="n_2aveValue【道路】&#10;一人当たり延長">
          <a:extLst>
            <a:ext uri="{FF2B5EF4-FFF2-40B4-BE49-F238E27FC236}">
              <a16:creationId xmlns:a16="http://schemas.microsoft.com/office/drawing/2014/main" id="{126197D3-3CAF-4095-A007-79BB1821E846}"/>
            </a:ext>
          </a:extLst>
        </xdr:cNvPr>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39" name="n_3aveValue【道路】&#10;一人当たり延長">
          <a:extLst>
            <a:ext uri="{FF2B5EF4-FFF2-40B4-BE49-F238E27FC236}">
              <a16:creationId xmlns:a16="http://schemas.microsoft.com/office/drawing/2014/main" id="{B866945F-939B-48B4-A00E-99019EE74DFF}"/>
            </a:ext>
          </a:extLst>
        </xdr:cNvPr>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147788</xdr:rowOff>
    </xdr:from>
    <xdr:ext cx="534377" cy="259045"/>
    <xdr:sp macro="" textlink="">
      <xdr:nvSpPr>
        <xdr:cNvPr id="140" name="n_4aveValue【道路】&#10;一人当たり延長">
          <a:extLst>
            <a:ext uri="{FF2B5EF4-FFF2-40B4-BE49-F238E27FC236}">
              <a16:creationId xmlns:a16="http://schemas.microsoft.com/office/drawing/2014/main" id="{7CAF8D55-026F-45C9-A97A-C77EEDA10D80}"/>
            </a:ext>
          </a:extLst>
        </xdr:cNvPr>
        <xdr:cNvSpPr txBox="1"/>
      </xdr:nvSpPr>
      <xdr:spPr>
        <a:xfrm>
          <a:off x="6705111" y="700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129509</xdr:rowOff>
    </xdr:from>
    <xdr:ext cx="534377" cy="259045"/>
    <xdr:sp macro="" textlink="">
      <xdr:nvSpPr>
        <xdr:cNvPr id="141" name="n_2mainValue【道路】&#10;一人当たり延長">
          <a:extLst>
            <a:ext uri="{FF2B5EF4-FFF2-40B4-BE49-F238E27FC236}">
              <a16:creationId xmlns:a16="http://schemas.microsoft.com/office/drawing/2014/main" id="{2B981706-C204-42E6-8E8D-23554D7F5A8B}"/>
            </a:ext>
          </a:extLst>
        </xdr:cNvPr>
        <xdr:cNvSpPr txBox="1"/>
      </xdr:nvSpPr>
      <xdr:spPr>
        <a:xfrm>
          <a:off x="8483111" y="69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133586</xdr:rowOff>
    </xdr:from>
    <xdr:ext cx="534377" cy="259045"/>
    <xdr:sp macro="" textlink="">
      <xdr:nvSpPr>
        <xdr:cNvPr id="142" name="n_3mainValue【道路】&#10;一人当たり延長">
          <a:extLst>
            <a:ext uri="{FF2B5EF4-FFF2-40B4-BE49-F238E27FC236}">
              <a16:creationId xmlns:a16="http://schemas.microsoft.com/office/drawing/2014/main" id="{60239077-96B6-40DD-9E38-7AF921FC8857}"/>
            </a:ext>
          </a:extLst>
        </xdr:cNvPr>
        <xdr:cNvSpPr txBox="1"/>
      </xdr:nvSpPr>
      <xdr:spPr>
        <a:xfrm>
          <a:off x="7594111" y="69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166491</xdr:rowOff>
    </xdr:from>
    <xdr:ext cx="534377" cy="259045"/>
    <xdr:sp macro="" textlink="">
      <xdr:nvSpPr>
        <xdr:cNvPr id="143" name="n_4mainValue【道路】&#10;一人当たり延長">
          <a:extLst>
            <a:ext uri="{FF2B5EF4-FFF2-40B4-BE49-F238E27FC236}">
              <a16:creationId xmlns:a16="http://schemas.microsoft.com/office/drawing/2014/main" id="{AD72D9FE-34EC-42C3-B869-A1F87FE742B3}"/>
            </a:ext>
          </a:extLst>
        </xdr:cNvPr>
        <xdr:cNvSpPr txBox="1"/>
      </xdr:nvSpPr>
      <xdr:spPr>
        <a:xfrm>
          <a:off x="6705111" y="66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3053FCE7-5BC1-438D-B465-2D6DD1A7FF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BE556FE6-8849-4EEA-98A5-E1A7031526A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FFD2F26C-7DBC-46A1-B2DD-BA7BF0225D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D3264A8B-F1C7-4629-8848-382F0E12D1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B97CFE32-783E-475E-BFEA-4C01094109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8F0F8E2-7E03-4CFA-920D-1FA8FC3284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43A5E9E2-22DB-46ED-A227-2FC6E3F11C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D535B703-8529-42F9-93F5-F38C12B103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BF9673A6-8A6D-4EC1-AE0A-682F8C101C1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F44D168D-25A5-4AB7-AF91-781C9AFFD6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a:extLst>
            <a:ext uri="{FF2B5EF4-FFF2-40B4-BE49-F238E27FC236}">
              <a16:creationId xmlns:a16="http://schemas.microsoft.com/office/drawing/2014/main" id="{A3816301-0B7C-40A6-B128-B6F0076DB70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a:extLst>
            <a:ext uri="{FF2B5EF4-FFF2-40B4-BE49-F238E27FC236}">
              <a16:creationId xmlns:a16="http://schemas.microsoft.com/office/drawing/2014/main" id="{E1C13272-8C60-422A-8744-10A773825F8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a:extLst>
            <a:ext uri="{FF2B5EF4-FFF2-40B4-BE49-F238E27FC236}">
              <a16:creationId xmlns:a16="http://schemas.microsoft.com/office/drawing/2014/main" id="{DB04700F-56AB-49D7-842F-21541CA2B1F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a:extLst>
            <a:ext uri="{FF2B5EF4-FFF2-40B4-BE49-F238E27FC236}">
              <a16:creationId xmlns:a16="http://schemas.microsoft.com/office/drawing/2014/main" id="{5AC3FCE5-F857-429E-BAD1-DA373EA92EE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a:extLst>
            <a:ext uri="{FF2B5EF4-FFF2-40B4-BE49-F238E27FC236}">
              <a16:creationId xmlns:a16="http://schemas.microsoft.com/office/drawing/2014/main" id="{F45FCB2C-1FF9-47A8-8C2F-DFBC4191498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a:extLst>
            <a:ext uri="{FF2B5EF4-FFF2-40B4-BE49-F238E27FC236}">
              <a16:creationId xmlns:a16="http://schemas.microsoft.com/office/drawing/2014/main" id="{BE53D3F1-5C91-48CF-9F62-BD3CA66FDE0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a:extLst>
            <a:ext uri="{FF2B5EF4-FFF2-40B4-BE49-F238E27FC236}">
              <a16:creationId xmlns:a16="http://schemas.microsoft.com/office/drawing/2014/main" id="{26B91EE2-39E6-4F17-987C-560BB4A0C11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a:extLst>
            <a:ext uri="{FF2B5EF4-FFF2-40B4-BE49-F238E27FC236}">
              <a16:creationId xmlns:a16="http://schemas.microsoft.com/office/drawing/2014/main" id="{E02FCC47-7096-40B5-9BC3-E1685E9D5A8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a:extLst>
            <a:ext uri="{FF2B5EF4-FFF2-40B4-BE49-F238E27FC236}">
              <a16:creationId xmlns:a16="http://schemas.microsoft.com/office/drawing/2014/main" id="{FB49BB3B-04FB-4874-BE7D-04BAAEBA46C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70EC8A30-7013-4387-854D-DE7C9C885A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8C26127A-E080-411E-89A2-3BA13F74270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A855933B-8A0A-4036-84AA-CB09BA551F7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66" name="直線コネクタ 165">
          <a:extLst>
            <a:ext uri="{FF2B5EF4-FFF2-40B4-BE49-F238E27FC236}">
              <a16:creationId xmlns:a16="http://schemas.microsoft.com/office/drawing/2014/main" id="{EBA59470-289C-492E-BAE0-CA6AFE53ACD8}"/>
            </a:ext>
          </a:extLst>
        </xdr:cNvPr>
        <xdr:cNvCxnSpPr/>
      </xdr:nvCxnSpPr>
      <xdr:spPr>
        <a:xfrm flipV="1">
          <a:off x="4634865" y="957834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315CFD02-B23D-4345-8815-CC5B166F5DFA}"/>
            </a:ext>
          </a:extLst>
        </xdr:cNvPr>
        <xdr:cNvSpPr txBox="1"/>
      </xdr:nvSpPr>
      <xdr:spPr>
        <a:xfrm>
          <a:off x="4673600" y="1071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68" name="直線コネクタ 167">
          <a:extLst>
            <a:ext uri="{FF2B5EF4-FFF2-40B4-BE49-F238E27FC236}">
              <a16:creationId xmlns:a16="http://schemas.microsoft.com/office/drawing/2014/main" id="{F9C72534-C6F5-490F-A65E-D0EC3625417F}"/>
            </a:ext>
          </a:extLst>
        </xdr:cNvPr>
        <xdr:cNvCxnSpPr/>
      </xdr:nvCxnSpPr>
      <xdr:spPr>
        <a:xfrm>
          <a:off x="4546600" y="1070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3D666998-E989-4D70-8F7C-0234468E3811}"/>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0" name="直線コネクタ 169">
          <a:extLst>
            <a:ext uri="{FF2B5EF4-FFF2-40B4-BE49-F238E27FC236}">
              <a16:creationId xmlns:a16="http://schemas.microsoft.com/office/drawing/2014/main" id="{143D4295-75E3-41B0-A3DC-D2429017B61C}"/>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64787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14EBA8D8-9576-43CC-BFEA-43FD703E7FE0}"/>
            </a:ext>
          </a:extLst>
        </xdr:cNvPr>
        <xdr:cNvSpPr txBox="1"/>
      </xdr:nvSpPr>
      <xdr:spPr>
        <a:xfrm>
          <a:off x="4673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72" name="フローチャート: 判断 171">
          <a:extLst>
            <a:ext uri="{FF2B5EF4-FFF2-40B4-BE49-F238E27FC236}">
              <a16:creationId xmlns:a16="http://schemas.microsoft.com/office/drawing/2014/main" id="{99775AEE-EF8F-46D8-BDDB-2C188C383F03}"/>
            </a:ext>
          </a:extLst>
        </xdr:cNvPr>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73" name="フローチャート: 判断 172">
          <a:extLst>
            <a:ext uri="{FF2B5EF4-FFF2-40B4-BE49-F238E27FC236}">
              <a16:creationId xmlns:a16="http://schemas.microsoft.com/office/drawing/2014/main" id="{54523168-9B1C-4E15-A335-16E0A532B38A}"/>
            </a:ext>
          </a:extLst>
        </xdr:cNvPr>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74" name="フローチャート: 判断 173">
          <a:extLst>
            <a:ext uri="{FF2B5EF4-FFF2-40B4-BE49-F238E27FC236}">
              <a16:creationId xmlns:a16="http://schemas.microsoft.com/office/drawing/2014/main" id="{584B6463-1296-4A52-A6A0-894ADB465ECF}"/>
            </a:ext>
          </a:extLst>
        </xdr:cNvPr>
        <xdr:cNvSpPr/>
      </xdr:nvSpPr>
      <xdr:spPr>
        <a:xfrm>
          <a:off x="2857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75" name="フローチャート: 判断 174">
          <a:extLst>
            <a:ext uri="{FF2B5EF4-FFF2-40B4-BE49-F238E27FC236}">
              <a16:creationId xmlns:a16="http://schemas.microsoft.com/office/drawing/2014/main" id="{9DDB7A8F-4402-4B89-B21C-A0F7E2D771B9}"/>
            </a:ext>
          </a:extLst>
        </xdr:cNvPr>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76" name="フローチャート: 判断 175">
          <a:extLst>
            <a:ext uri="{FF2B5EF4-FFF2-40B4-BE49-F238E27FC236}">
              <a16:creationId xmlns:a16="http://schemas.microsoft.com/office/drawing/2014/main" id="{88A4D3BF-7978-496C-ACB8-5DA2A2A5BD75}"/>
            </a:ext>
          </a:extLst>
        </xdr:cNvPr>
        <xdr:cNvSpPr/>
      </xdr:nvSpPr>
      <xdr:spPr>
        <a:xfrm>
          <a:off x="1079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58DA8B1-1DEB-404C-8A9D-9DCEB8A6C1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8851D43-F0D2-463E-9AA8-51515FB0008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1A89EBB-90A3-4FEF-B00F-24A5931F72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19EDF37-715D-4963-8CDC-1AA01BFDBB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45C002C-C01A-474A-AAAB-B33712F2DF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150368</xdr:rowOff>
    </xdr:from>
    <xdr:to>
      <xdr:col>24</xdr:col>
      <xdr:colOff>114300</xdr:colOff>
      <xdr:row>57</xdr:row>
      <xdr:rowOff>80518</xdr:rowOff>
    </xdr:to>
    <xdr:sp macro="" textlink="">
      <xdr:nvSpPr>
        <xdr:cNvPr id="182" name="楕円 181">
          <a:extLst>
            <a:ext uri="{FF2B5EF4-FFF2-40B4-BE49-F238E27FC236}">
              <a16:creationId xmlns:a16="http://schemas.microsoft.com/office/drawing/2014/main" id="{557B1F1E-9AB3-49D2-B2CB-987819E93D02}"/>
            </a:ext>
          </a:extLst>
        </xdr:cNvPr>
        <xdr:cNvSpPr/>
      </xdr:nvSpPr>
      <xdr:spPr>
        <a:xfrm>
          <a:off x="45847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1795</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78F9618D-CC24-4A4A-ADC6-6F4B931D40DF}"/>
            </a:ext>
          </a:extLst>
        </xdr:cNvPr>
        <xdr:cNvSpPr txBox="1"/>
      </xdr:nvSpPr>
      <xdr:spPr>
        <a:xfrm>
          <a:off x="4673600" y="960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170942</xdr:rowOff>
    </xdr:from>
    <xdr:to>
      <xdr:col>15</xdr:col>
      <xdr:colOff>101600</xdr:colOff>
      <xdr:row>56</xdr:row>
      <xdr:rowOff>101092</xdr:rowOff>
    </xdr:to>
    <xdr:sp macro="" textlink="">
      <xdr:nvSpPr>
        <xdr:cNvPr id="184" name="楕円 183">
          <a:extLst>
            <a:ext uri="{FF2B5EF4-FFF2-40B4-BE49-F238E27FC236}">
              <a16:creationId xmlns:a16="http://schemas.microsoft.com/office/drawing/2014/main" id="{AE9845EC-4B9A-47C3-B44D-1653F2EFD9B2}"/>
            </a:ext>
          </a:extLst>
        </xdr:cNvPr>
        <xdr:cNvSpPr/>
      </xdr:nvSpPr>
      <xdr:spPr>
        <a:xfrm>
          <a:off x="2857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55</xdr:row>
      <xdr:rowOff>93218</xdr:rowOff>
    </xdr:from>
    <xdr:to>
      <xdr:col>10</xdr:col>
      <xdr:colOff>165100</xdr:colOff>
      <xdr:row>56</xdr:row>
      <xdr:rowOff>23368</xdr:rowOff>
    </xdr:to>
    <xdr:sp macro="" textlink="">
      <xdr:nvSpPr>
        <xdr:cNvPr id="185" name="楕円 184">
          <a:extLst>
            <a:ext uri="{FF2B5EF4-FFF2-40B4-BE49-F238E27FC236}">
              <a16:creationId xmlns:a16="http://schemas.microsoft.com/office/drawing/2014/main" id="{5409BF6C-E8E8-471E-AA90-78ECBA9CA173}"/>
            </a:ext>
          </a:extLst>
        </xdr:cNvPr>
        <xdr:cNvSpPr/>
      </xdr:nvSpPr>
      <xdr:spPr>
        <a:xfrm>
          <a:off x="19685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144018</xdr:rowOff>
    </xdr:from>
    <xdr:to>
      <xdr:col>15</xdr:col>
      <xdr:colOff>50800</xdr:colOff>
      <xdr:row>56</xdr:row>
      <xdr:rowOff>50292</xdr:rowOff>
    </xdr:to>
    <xdr:cxnSp macro="">
      <xdr:nvCxnSpPr>
        <xdr:cNvPr id="186" name="直線コネクタ 185">
          <a:extLst>
            <a:ext uri="{FF2B5EF4-FFF2-40B4-BE49-F238E27FC236}">
              <a16:creationId xmlns:a16="http://schemas.microsoft.com/office/drawing/2014/main" id="{A8362D01-00F0-42CC-944B-D10A5C9B8C96}"/>
            </a:ext>
          </a:extLst>
        </xdr:cNvPr>
        <xdr:cNvCxnSpPr/>
      </xdr:nvCxnSpPr>
      <xdr:spPr>
        <a:xfrm>
          <a:off x="2019300" y="9573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88646</xdr:rowOff>
    </xdr:from>
    <xdr:to>
      <xdr:col>6</xdr:col>
      <xdr:colOff>38100</xdr:colOff>
      <xdr:row>56</xdr:row>
      <xdr:rowOff>18796</xdr:rowOff>
    </xdr:to>
    <xdr:sp macro="" textlink="">
      <xdr:nvSpPr>
        <xdr:cNvPr id="187" name="楕円 186">
          <a:extLst>
            <a:ext uri="{FF2B5EF4-FFF2-40B4-BE49-F238E27FC236}">
              <a16:creationId xmlns:a16="http://schemas.microsoft.com/office/drawing/2014/main" id="{6A7E5021-3520-4E3B-8AC3-CBC806AC1CDF}"/>
            </a:ext>
          </a:extLst>
        </xdr:cNvPr>
        <xdr:cNvSpPr/>
      </xdr:nvSpPr>
      <xdr:spPr>
        <a:xfrm>
          <a:off x="1079500" y="9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139446</xdr:rowOff>
    </xdr:from>
    <xdr:to>
      <xdr:col>10</xdr:col>
      <xdr:colOff>114300</xdr:colOff>
      <xdr:row>55</xdr:row>
      <xdr:rowOff>144018</xdr:rowOff>
    </xdr:to>
    <xdr:cxnSp macro="">
      <xdr:nvCxnSpPr>
        <xdr:cNvPr id="188" name="直線コネクタ 187">
          <a:extLst>
            <a:ext uri="{FF2B5EF4-FFF2-40B4-BE49-F238E27FC236}">
              <a16:creationId xmlns:a16="http://schemas.microsoft.com/office/drawing/2014/main" id="{93CB2557-B319-41BD-8FF4-7B76AED86E99}"/>
            </a:ext>
          </a:extLst>
        </xdr:cNvPr>
        <xdr:cNvCxnSpPr/>
      </xdr:nvCxnSpPr>
      <xdr:spPr>
        <a:xfrm>
          <a:off x="1130300" y="9569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23893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6AF49741-843B-490B-95DC-3922E6B03284}"/>
            </a:ext>
          </a:extLst>
        </xdr:cNvPr>
        <xdr:cNvSpPr txBox="1"/>
      </xdr:nvSpPr>
      <xdr:spPr>
        <a:xfrm>
          <a:off x="3582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119651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E3C96A35-FABC-4B9B-9223-A37799241CDD}"/>
            </a:ext>
          </a:extLst>
        </xdr:cNvPr>
        <xdr:cNvSpPr txBox="1"/>
      </xdr:nvSpPr>
      <xdr:spPr>
        <a:xfrm>
          <a:off x="2705744"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110507</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9585BAAD-8530-4031-8BC0-C7DD037D2750}"/>
            </a:ext>
          </a:extLst>
        </xdr:cNvPr>
        <xdr:cNvSpPr txBox="1"/>
      </xdr:nvSpPr>
      <xdr:spPr>
        <a:xfrm>
          <a:off x="1816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37355</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4F6A72A4-6289-4AF4-93DE-077E5632A27F}"/>
            </a:ext>
          </a:extLst>
        </xdr:cNvPr>
        <xdr:cNvSpPr txBox="1"/>
      </xdr:nvSpPr>
      <xdr:spPr>
        <a:xfrm>
          <a:off x="927744"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117619</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4AB910B4-A800-4144-9A93-14392DC7E9F4}"/>
            </a:ext>
          </a:extLst>
        </xdr:cNvPr>
        <xdr:cNvSpPr txBox="1"/>
      </xdr:nvSpPr>
      <xdr:spPr>
        <a:xfrm>
          <a:off x="27057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39895</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0678D419-0C7C-4E4D-BEEC-ADB5ED6078BE}"/>
            </a:ext>
          </a:extLst>
        </xdr:cNvPr>
        <xdr:cNvSpPr txBox="1"/>
      </xdr:nvSpPr>
      <xdr:spPr>
        <a:xfrm>
          <a:off x="1816744" y="929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35323</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2FC3535F-0A09-4B43-98BF-A11FEE23BEC9}"/>
            </a:ext>
          </a:extLst>
        </xdr:cNvPr>
        <xdr:cNvSpPr txBox="1"/>
      </xdr:nvSpPr>
      <xdr:spPr>
        <a:xfrm>
          <a:off x="927744" y="929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5C85ED12-6A79-476C-ACBF-218383DBA6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87D03E8E-E21F-4AE5-899F-DE933605F7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3BAE092A-A4D8-426C-AEF9-8774832DC3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F3975282-B2A3-47DC-B5BA-464D4BCDFF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B1975ED9-5A3E-48B1-BB37-FFEADE2C24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3D5F97AE-87AA-4828-B6B5-DC5E9F4607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B12CA95C-E19D-43D5-837C-5CC2248E21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CE9EFF81-9A2F-4F0C-96B1-DE6B947B85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C7DB24D4-B0E8-459A-81E9-F10B986C45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9C7DB11F-BDC6-4BA7-B92A-A1A349234AF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id="{87FE0596-84E7-42AD-86A6-3B747DA9F11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id="{108E645E-7769-4FEC-991A-70E0D4B8249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id="{5D51459C-BBBC-4E90-83A8-F523CC5907E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9" name="テキスト ボックス 208">
          <a:extLst>
            <a:ext uri="{FF2B5EF4-FFF2-40B4-BE49-F238E27FC236}">
              <a16:creationId xmlns:a16="http://schemas.microsoft.com/office/drawing/2014/main" id="{E28E27DA-7A38-4737-BCA6-20777C9B24A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id="{9A73006C-9358-4CBD-A76C-F738884130D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1" name="テキスト ボックス 210">
          <a:extLst>
            <a:ext uri="{FF2B5EF4-FFF2-40B4-BE49-F238E27FC236}">
              <a16:creationId xmlns:a16="http://schemas.microsoft.com/office/drawing/2014/main" id="{E19F8DE1-4953-40C5-9E99-331AB8D96C3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id="{D0C00F99-93DB-4B79-8BA0-BEFBDF6D5FB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3" name="テキスト ボックス 212">
          <a:extLst>
            <a:ext uri="{FF2B5EF4-FFF2-40B4-BE49-F238E27FC236}">
              <a16:creationId xmlns:a16="http://schemas.microsoft.com/office/drawing/2014/main" id="{234E6038-0689-4A64-8B72-A16451B3100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id="{CCEA05DE-43DE-435E-954D-6641CD03246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id="{D7BCAEC9-4584-4865-B74C-202770306FD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id="{8F9B5E36-5C4D-4672-9D5B-37FA43BFB4A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id="{6D5EBF49-77DE-4FCE-886C-59FB532D45D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D99AEA49-E0AA-4116-9D0F-5228BF46D24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116771DC-D843-4785-8C70-D1EA1D4A7F1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EB70059A-7777-455A-8C08-9BC867569F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21" name="直線コネクタ 220">
          <a:extLst>
            <a:ext uri="{FF2B5EF4-FFF2-40B4-BE49-F238E27FC236}">
              <a16:creationId xmlns:a16="http://schemas.microsoft.com/office/drawing/2014/main" id="{45B5B23C-050B-46C5-8F89-D25644C39437}"/>
            </a:ext>
          </a:extLst>
        </xdr:cNvPr>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22" name="【橋りょう・トンネル】&#10;一人当たり有形固定資産（償却資産）額最小値テキスト">
          <a:extLst>
            <a:ext uri="{FF2B5EF4-FFF2-40B4-BE49-F238E27FC236}">
              <a16:creationId xmlns:a16="http://schemas.microsoft.com/office/drawing/2014/main" id="{701C3B5A-BBEE-4110-B7EE-78E6569C2400}"/>
            </a:ext>
          </a:extLst>
        </xdr:cNvPr>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23" name="直線コネクタ 222">
          <a:extLst>
            <a:ext uri="{FF2B5EF4-FFF2-40B4-BE49-F238E27FC236}">
              <a16:creationId xmlns:a16="http://schemas.microsoft.com/office/drawing/2014/main" id="{E2CD5481-948A-4D58-807D-F52BB49E8894}"/>
            </a:ext>
          </a:extLst>
        </xdr:cNvPr>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4DEE3555-3B94-4037-854C-EEE960314D58}"/>
            </a:ext>
          </a:extLst>
        </xdr:cNvPr>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25" name="直線コネクタ 224">
          <a:extLst>
            <a:ext uri="{FF2B5EF4-FFF2-40B4-BE49-F238E27FC236}">
              <a16:creationId xmlns:a16="http://schemas.microsoft.com/office/drawing/2014/main" id="{6C1063AF-FE84-45CA-8541-61BA21D9393D}"/>
            </a:ext>
          </a:extLst>
        </xdr:cNvPr>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113668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93553C10-BCA6-4494-81D1-665424DFC637}"/>
            </a:ext>
          </a:extLst>
        </xdr:cNvPr>
        <xdr:cNvSpPr txBox="1"/>
      </xdr:nvSpPr>
      <xdr:spPr>
        <a:xfrm>
          <a:off x="10515600" y="10400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27" name="フローチャート: 判断 226">
          <a:extLst>
            <a:ext uri="{FF2B5EF4-FFF2-40B4-BE49-F238E27FC236}">
              <a16:creationId xmlns:a16="http://schemas.microsoft.com/office/drawing/2014/main" id="{9140BF0A-C909-4A32-A2E9-E12CFF78BD7D}"/>
            </a:ext>
          </a:extLst>
        </xdr:cNvPr>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28" name="フローチャート: 判断 227">
          <a:extLst>
            <a:ext uri="{FF2B5EF4-FFF2-40B4-BE49-F238E27FC236}">
              <a16:creationId xmlns:a16="http://schemas.microsoft.com/office/drawing/2014/main" id="{44451540-4B8A-4584-9BB1-8A3B9198CDDA}"/>
            </a:ext>
          </a:extLst>
        </xdr:cNvPr>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29" name="フローチャート: 判断 228">
          <a:extLst>
            <a:ext uri="{FF2B5EF4-FFF2-40B4-BE49-F238E27FC236}">
              <a16:creationId xmlns:a16="http://schemas.microsoft.com/office/drawing/2014/main" id="{88397456-10EE-493B-AF09-4CF717251AC3}"/>
            </a:ext>
          </a:extLst>
        </xdr:cNvPr>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30" name="フローチャート: 判断 229">
          <a:extLst>
            <a:ext uri="{FF2B5EF4-FFF2-40B4-BE49-F238E27FC236}">
              <a16:creationId xmlns:a16="http://schemas.microsoft.com/office/drawing/2014/main" id="{D54A83D2-45C9-402D-840E-E0292FE1A66B}"/>
            </a:ext>
          </a:extLst>
        </xdr:cNvPr>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31" name="フローチャート: 判断 230">
          <a:extLst>
            <a:ext uri="{FF2B5EF4-FFF2-40B4-BE49-F238E27FC236}">
              <a16:creationId xmlns:a16="http://schemas.microsoft.com/office/drawing/2014/main" id="{67C70554-35FE-4CD9-B1CB-3790615E0142}"/>
            </a:ext>
          </a:extLst>
        </xdr:cNvPr>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EB4ED0F4-EC30-49BC-BCF6-F6F06B8F711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E27F18E-2B20-41A0-9E2C-C74C1C2B39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FC34B8C-1B92-459B-8823-7ABD60A41B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9F8C019-C452-432E-B5DC-5988F8FFFE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05A151B-BEDF-4BCC-B5FB-F6199CCF45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2812</xdr:rowOff>
    </xdr:from>
    <xdr:to>
      <xdr:col>55</xdr:col>
      <xdr:colOff>50800</xdr:colOff>
      <xdr:row>64</xdr:row>
      <xdr:rowOff>104412</xdr:rowOff>
    </xdr:to>
    <xdr:sp macro="" textlink="">
      <xdr:nvSpPr>
        <xdr:cNvPr id="237" name="楕円 236">
          <a:extLst>
            <a:ext uri="{FF2B5EF4-FFF2-40B4-BE49-F238E27FC236}">
              <a16:creationId xmlns:a16="http://schemas.microsoft.com/office/drawing/2014/main" id="{BF2A4DAD-9722-4E24-89B4-C3D211808451}"/>
            </a:ext>
          </a:extLst>
        </xdr:cNvPr>
        <xdr:cNvSpPr/>
      </xdr:nvSpPr>
      <xdr:spPr>
        <a:xfrm>
          <a:off x="10426700" y="109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89189</xdr:rowOff>
    </xdr:from>
    <xdr:ext cx="534377" cy="259045"/>
    <xdr:sp macro="" textlink="">
      <xdr:nvSpPr>
        <xdr:cNvPr id="238" name="【橋りょう・トンネル】&#10;一人当たり有形固定資産（償却資産）額該当値テキスト">
          <a:extLst>
            <a:ext uri="{FF2B5EF4-FFF2-40B4-BE49-F238E27FC236}">
              <a16:creationId xmlns:a16="http://schemas.microsoft.com/office/drawing/2014/main" id="{06AA4298-7BB9-42D5-A011-2F7CB65FCCE2}"/>
            </a:ext>
          </a:extLst>
        </xdr:cNvPr>
        <xdr:cNvSpPr txBox="1"/>
      </xdr:nvSpPr>
      <xdr:spPr>
        <a:xfrm>
          <a:off x="10515600" y="1089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5702</xdr:rowOff>
    </xdr:from>
    <xdr:to>
      <xdr:col>46</xdr:col>
      <xdr:colOff>38100</xdr:colOff>
      <xdr:row>64</xdr:row>
      <xdr:rowOff>107302</xdr:rowOff>
    </xdr:to>
    <xdr:sp macro="" textlink="">
      <xdr:nvSpPr>
        <xdr:cNvPr id="239" name="楕円 238">
          <a:extLst>
            <a:ext uri="{FF2B5EF4-FFF2-40B4-BE49-F238E27FC236}">
              <a16:creationId xmlns:a16="http://schemas.microsoft.com/office/drawing/2014/main" id="{1E61C8C7-6A1F-4158-883C-BBAA2810ED7C}"/>
            </a:ext>
          </a:extLst>
        </xdr:cNvPr>
        <xdr:cNvSpPr/>
      </xdr:nvSpPr>
      <xdr:spPr>
        <a:xfrm>
          <a:off x="8699500" y="109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7077</xdr:rowOff>
    </xdr:from>
    <xdr:to>
      <xdr:col>41</xdr:col>
      <xdr:colOff>101600</xdr:colOff>
      <xdr:row>64</xdr:row>
      <xdr:rowOff>108677</xdr:rowOff>
    </xdr:to>
    <xdr:sp macro="" textlink="">
      <xdr:nvSpPr>
        <xdr:cNvPr id="240" name="楕円 239">
          <a:extLst>
            <a:ext uri="{FF2B5EF4-FFF2-40B4-BE49-F238E27FC236}">
              <a16:creationId xmlns:a16="http://schemas.microsoft.com/office/drawing/2014/main" id="{31638EBA-5D86-4FE0-B2DC-95F458E91BAA}"/>
            </a:ext>
          </a:extLst>
        </xdr:cNvPr>
        <xdr:cNvSpPr/>
      </xdr:nvSpPr>
      <xdr:spPr>
        <a:xfrm>
          <a:off x="7810500" y="109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56502</xdr:rowOff>
    </xdr:from>
    <xdr:to>
      <xdr:col>45</xdr:col>
      <xdr:colOff>177800</xdr:colOff>
      <xdr:row>64</xdr:row>
      <xdr:rowOff>57877</xdr:rowOff>
    </xdr:to>
    <xdr:cxnSp macro="">
      <xdr:nvCxnSpPr>
        <xdr:cNvPr id="241" name="直線コネクタ 240">
          <a:extLst>
            <a:ext uri="{FF2B5EF4-FFF2-40B4-BE49-F238E27FC236}">
              <a16:creationId xmlns:a16="http://schemas.microsoft.com/office/drawing/2014/main" id="{1ED76404-77A3-46B0-AA47-07F964DC988F}"/>
            </a:ext>
          </a:extLst>
        </xdr:cNvPr>
        <xdr:cNvCxnSpPr/>
      </xdr:nvCxnSpPr>
      <xdr:spPr>
        <a:xfrm flipV="1">
          <a:off x="7861300" y="11029302"/>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10533</xdr:rowOff>
    </xdr:from>
    <xdr:to>
      <xdr:col>36</xdr:col>
      <xdr:colOff>165100</xdr:colOff>
      <xdr:row>64</xdr:row>
      <xdr:rowOff>112133</xdr:rowOff>
    </xdr:to>
    <xdr:sp macro="" textlink="">
      <xdr:nvSpPr>
        <xdr:cNvPr id="242" name="楕円 241">
          <a:extLst>
            <a:ext uri="{FF2B5EF4-FFF2-40B4-BE49-F238E27FC236}">
              <a16:creationId xmlns:a16="http://schemas.microsoft.com/office/drawing/2014/main" id="{2D857D2C-3EFC-4700-B939-CBAA763C5731}"/>
            </a:ext>
          </a:extLst>
        </xdr:cNvPr>
        <xdr:cNvSpPr/>
      </xdr:nvSpPr>
      <xdr:spPr>
        <a:xfrm>
          <a:off x="6921500" y="109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57877</xdr:rowOff>
    </xdr:from>
    <xdr:to>
      <xdr:col>41</xdr:col>
      <xdr:colOff>50800</xdr:colOff>
      <xdr:row>64</xdr:row>
      <xdr:rowOff>61333</xdr:rowOff>
    </xdr:to>
    <xdr:cxnSp macro="">
      <xdr:nvCxnSpPr>
        <xdr:cNvPr id="243" name="直線コネクタ 242">
          <a:extLst>
            <a:ext uri="{FF2B5EF4-FFF2-40B4-BE49-F238E27FC236}">
              <a16:creationId xmlns:a16="http://schemas.microsoft.com/office/drawing/2014/main" id="{CA9CB2AA-9602-468B-AFE8-FFCBF15836A0}"/>
            </a:ext>
          </a:extLst>
        </xdr:cNvPr>
        <xdr:cNvCxnSpPr/>
      </xdr:nvCxnSpPr>
      <xdr:spPr>
        <a:xfrm flipV="1">
          <a:off x="6972300" y="11030677"/>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9A9201A2-A69D-4E21-A537-F7432B2FAD91}"/>
            </a:ext>
          </a:extLst>
        </xdr:cNvPr>
        <xdr:cNvSpPr txBox="1"/>
      </xdr:nvSpPr>
      <xdr:spPr>
        <a:xfrm>
          <a:off x="93270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B2DC341B-B543-40C3-BC15-2D0FFDD6E6B0}"/>
            </a:ext>
          </a:extLst>
        </xdr:cNvPr>
        <xdr:cNvSpPr txBox="1"/>
      </xdr:nvSpPr>
      <xdr:spPr>
        <a:xfrm>
          <a:off x="8450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693C7CA2-4900-4487-946E-5B9CEEA05C7A}"/>
            </a:ext>
          </a:extLst>
        </xdr:cNvPr>
        <xdr:cNvSpPr txBox="1"/>
      </xdr:nvSpPr>
      <xdr:spPr>
        <a:xfrm>
          <a:off x="7561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24520084-7CFE-4EDA-AD4D-5788ECD4D8B5}"/>
            </a:ext>
          </a:extLst>
        </xdr:cNvPr>
        <xdr:cNvSpPr txBox="1"/>
      </xdr:nvSpPr>
      <xdr:spPr>
        <a:xfrm>
          <a:off x="6672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98429</xdr:rowOff>
    </xdr:from>
    <xdr:ext cx="534377" cy="259045"/>
    <xdr:sp macro="" textlink="">
      <xdr:nvSpPr>
        <xdr:cNvPr id="248" name="n_2mainValue【橋りょう・トンネル】&#10;一人当たり有形固定資産（償却資産）額">
          <a:extLst>
            <a:ext uri="{FF2B5EF4-FFF2-40B4-BE49-F238E27FC236}">
              <a16:creationId xmlns:a16="http://schemas.microsoft.com/office/drawing/2014/main" id="{DD1AE6B4-1590-4746-B7E4-44BFBF645801}"/>
            </a:ext>
          </a:extLst>
        </xdr:cNvPr>
        <xdr:cNvSpPr txBox="1"/>
      </xdr:nvSpPr>
      <xdr:spPr>
        <a:xfrm>
          <a:off x="8483111" y="110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99804</xdr:rowOff>
    </xdr:from>
    <xdr:ext cx="534377" cy="259045"/>
    <xdr:sp macro="" textlink="">
      <xdr:nvSpPr>
        <xdr:cNvPr id="249" name="n_3mainValue【橋りょう・トンネル】&#10;一人当たり有形固定資産（償却資産）額">
          <a:extLst>
            <a:ext uri="{FF2B5EF4-FFF2-40B4-BE49-F238E27FC236}">
              <a16:creationId xmlns:a16="http://schemas.microsoft.com/office/drawing/2014/main" id="{7E0AB52C-35E8-4754-BE99-3EBA53F47C8C}"/>
            </a:ext>
          </a:extLst>
        </xdr:cNvPr>
        <xdr:cNvSpPr txBox="1"/>
      </xdr:nvSpPr>
      <xdr:spPr>
        <a:xfrm>
          <a:off x="7594111" y="11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103260</xdr:rowOff>
    </xdr:from>
    <xdr:ext cx="534377" cy="259045"/>
    <xdr:sp macro="" textlink="">
      <xdr:nvSpPr>
        <xdr:cNvPr id="250" name="n_4mainValue【橋りょう・トンネル】&#10;一人当たり有形固定資産（償却資産）額">
          <a:extLst>
            <a:ext uri="{FF2B5EF4-FFF2-40B4-BE49-F238E27FC236}">
              <a16:creationId xmlns:a16="http://schemas.microsoft.com/office/drawing/2014/main" id="{CBBBEC6B-21C4-4951-A7B8-71C77552D1DC}"/>
            </a:ext>
          </a:extLst>
        </xdr:cNvPr>
        <xdr:cNvSpPr txBox="1"/>
      </xdr:nvSpPr>
      <xdr:spPr>
        <a:xfrm>
          <a:off x="6705111" y="110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8C83F9B-ADFE-4D2A-881C-A9A2218B83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751BD400-4C86-4664-973E-5E7F32C7D4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89B47E93-6E00-45F4-B18A-47A64DE39F6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C04C8F78-5893-4DCC-BA26-3C09E1BA6FA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41FC844D-BE37-4581-89D6-59562321BD0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B828CDCD-867E-4B62-BDFB-406FC4F566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A9DBB8CE-F499-4E82-9E90-3BFFAF8857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D90D6BEB-6B20-4F78-929F-B9DE0A7524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E1D6E29D-FFD1-425C-B130-996B674947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1DE8FF04-F450-483D-9E93-257C44187D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98FBEF53-ABCE-425E-A3B1-81AFFD02ED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2" name="直線コネクタ 261">
          <a:extLst>
            <a:ext uri="{FF2B5EF4-FFF2-40B4-BE49-F238E27FC236}">
              <a16:creationId xmlns:a16="http://schemas.microsoft.com/office/drawing/2014/main" id="{17DE6EAC-5437-4DA8-88A8-32D5640248E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3" name="テキスト ボックス 262">
          <a:extLst>
            <a:ext uri="{FF2B5EF4-FFF2-40B4-BE49-F238E27FC236}">
              <a16:creationId xmlns:a16="http://schemas.microsoft.com/office/drawing/2014/main" id="{5BB626F2-543D-4A46-B78E-BB88F53FD7B2}"/>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4" name="直線コネクタ 263">
          <a:extLst>
            <a:ext uri="{FF2B5EF4-FFF2-40B4-BE49-F238E27FC236}">
              <a16:creationId xmlns:a16="http://schemas.microsoft.com/office/drawing/2014/main" id="{283B2C8B-B9B8-41FE-B1B0-7A22F8B9D15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5" name="テキスト ボックス 264">
          <a:extLst>
            <a:ext uri="{FF2B5EF4-FFF2-40B4-BE49-F238E27FC236}">
              <a16:creationId xmlns:a16="http://schemas.microsoft.com/office/drawing/2014/main" id="{22402DE5-B15B-44F7-B059-F6AD8AE9A25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6" name="直線コネクタ 265">
          <a:extLst>
            <a:ext uri="{FF2B5EF4-FFF2-40B4-BE49-F238E27FC236}">
              <a16:creationId xmlns:a16="http://schemas.microsoft.com/office/drawing/2014/main" id="{1EC51F66-A25C-4BD1-B958-4EEC427CC7A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7" name="テキスト ボックス 266">
          <a:extLst>
            <a:ext uri="{FF2B5EF4-FFF2-40B4-BE49-F238E27FC236}">
              <a16:creationId xmlns:a16="http://schemas.microsoft.com/office/drawing/2014/main" id="{1405CA3E-FBB8-43D4-A242-1CF628C7EC67}"/>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8" name="直線コネクタ 267">
          <a:extLst>
            <a:ext uri="{FF2B5EF4-FFF2-40B4-BE49-F238E27FC236}">
              <a16:creationId xmlns:a16="http://schemas.microsoft.com/office/drawing/2014/main" id="{5704A640-DB91-4479-8473-DBE41C78575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9" name="テキスト ボックス 268">
          <a:extLst>
            <a:ext uri="{FF2B5EF4-FFF2-40B4-BE49-F238E27FC236}">
              <a16:creationId xmlns:a16="http://schemas.microsoft.com/office/drawing/2014/main" id="{4EDC50A8-1B70-4F02-A2F9-DF71EE6FF24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ECEFDF08-424C-4065-B8F3-558E844C47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1" name="テキスト ボックス 270">
          <a:extLst>
            <a:ext uri="{FF2B5EF4-FFF2-40B4-BE49-F238E27FC236}">
              <a16:creationId xmlns:a16="http://schemas.microsoft.com/office/drawing/2014/main" id="{DDF30A61-B501-4E75-9514-5A810F6C5C7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62C91A43-9C7D-4460-A02B-17DE1825E2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73" name="直線コネクタ 272">
          <a:extLst>
            <a:ext uri="{FF2B5EF4-FFF2-40B4-BE49-F238E27FC236}">
              <a16:creationId xmlns:a16="http://schemas.microsoft.com/office/drawing/2014/main" id="{89DA37CD-87F1-43D2-8D4B-724587D2AF73}"/>
            </a:ext>
          </a:extLst>
        </xdr:cNvPr>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74" name="【公営住宅】&#10;有形固定資産減価償却率最小値テキスト">
          <a:extLst>
            <a:ext uri="{FF2B5EF4-FFF2-40B4-BE49-F238E27FC236}">
              <a16:creationId xmlns:a16="http://schemas.microsoft.com/office/drawing/2014/main" id="{1A349FA3-0E7E-4C7B-B8C1-63AABB9BFFB5}"/>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75" name="直線コネクタ 274">
          <a:extLst>
            <a:ext uri="{FF2B5EF4-FFF2-40B4-BE49-F238E27FC236}">
              <a16:creationId xmlns:a16="http://schemas.microsoft.com/office/drawing/2014/main" id="{C3F5598F-D29B-47E6-A357-B2970FA7DAD8}"/>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76" name="【公営住宅】&#10;有形固定資産減価償却率最大値テキスト">
          <a:extLst>
            <a:ext uri="{FF2B5EF4-FFF2-40B4-BE49-F238E27FC236}">
              <a16:creationId xmlns:a16="http://schemas.microsoft.com/office/drawing/2014/main" id="{F9FFD15D-51B9-43ED-92C7-052863251D7E}"/>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77" name="直線コネクタ 276">
          <a:extLst>
            <a:ext uri="{FF2B5EF4-FFF2-40B4-BE49-F238E27FC236}">
              <a16:creationId xmlns:a16="http://schemas.microsoft.com/office/drawing/2014/main" id="{98E888B0-85FB-4515-8D09-9D9B36EEA1AA}"/>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834788FE-A1E7-4546-9125-D3904180E8D4}"/>
            </a:ext>
          </a:extLst>
        </xdr:cNvPr>
        <xdr:cNvSpPr txBox="1"/>
      </xdr:nvSpPr>
      <xdr:spPr>
        <a:xfrm>
          <a:off x="4673600" y="13801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79" name="フローチャート: 判断 278">
          <a:extLst>
            <a:ext uri="{FF2B5EF4-FFF2-40B4-BE49-F238E27FC236}">
              <a16:creationId xmlns:a16="http://schemas.microsoft.com/office/drawing/2014/main" id="{45E5E247-0432-4C01-98E5-59E3581AC715}"/>
            </a:ext>
          </a:extLst>
        </xdr:cNvPr>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80" name="フローチャート: 判断 279">
          <a:extLst>
            <a:ext uri="{FF2B5EF4-FFF2-40B4-BE49-F238E27FC236}">
              <a16:creationId xmlns:a16="http://schemas.microsoft.com/office/drawing/2014/main" id="{0A87CFF5-4024-4F4C-B685-C41F1BE83A78}"/>
            </a:ext>
          </a:extLst>
        </xdr:cNvPr>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81" name="フローチャート: 判断 280">
          <a:extLst>
            <a:ext uri="{FF2B5EF4-FFF2-40B4-BE49-F238E27FC236}">
              <a16:creationId xmlns:a16="http://schemas.microsoft.com/office/drawing/2014/main" id="{85FB0D61-D093-4B5F-9219-781E16F1898C}"/>
            </a:ext>
          </a:extLst>
        </xdr:cNvPr>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82" name="フローチャート: 判断 281">
          <a:extLst>
            <a:ext uri="{FF2B5EF4-FFF2-40B4-BE49-F238E27FC236}">
              <a16:creationId xmlns:a16="http://schemas.microsoft.com/office/drawing/2014/main" id="{5A4C3361-661D-4BF0-9198-72B5B869665E}"/>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283" name="フローチャート: 判断 282">
          <a:extLst>
            <a:ext uri="{FF2B5EF4-FFF2-40B4-BE49-F238E27FC236}">
              <a16:creationId xmlns:a16="http://schemas.microsoft.com/office/drawing/2014/main" id="{4825A6A3-069E-45BC-961D-81FE8E3409DE}"/>
            </a:ext>
          </a:extLst>
        </xdr:cNvPr>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70C48074-A3D1-42BC-8FE3-2EC23ACA76B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58A4AB5-D150-4A13-A094-D99E4DAFB25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472ACC2A-248E-4119-9FBE-4380FC7208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5256B54-56F8-42B4-BE19-C9C994C7ED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297FDC8-D6D0-4BFC-BADA-BAC41CAD96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115315</xdr:rowOff>
    </xdr:from>
    <xdr:to>
      <xdr:col>24</xdr:col>
      <xdr:colOff>114300</xdr:colOff>
      <xdr:row>83</xdr:row>
      <xdr:rowOff>45465</xdr:rowOff>
    </xdr:to>
    <xdr:sp macro="" textlink="">
      <xdr:nvSpPr>
        <xdr:cNvPr id="289" name="楕円 288">
          <a:extLst>
            <a:ext uri="{FF2B5EF4-FFF2-40B4-BE49-F238E27FC236}">
              <a16:creationId xmlns:a16="http://schemas.microsoft.com/office/drawing/2014/main" id="{FAD214E0-2021-4572-90C8-21056D3F9F4F}"/>
            </a:ext>
          </a:extLst>
        </xdr:cNvPr>
        <xdr:cNvSpPr/>
      </xdr:nvSpPr>
      <xdr:spPr>
        <a:xfrm>
          <a:off x="4584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93742</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158A8AB8-89AC-40C3-B364-25346F20FAB0}"/>
            </a:ext>
          </a:extLst>
        </xdr:cNvPr>
        <xdr:cNvSpPr txBox="1"/>
      </xdr:nvSpPr>
      <xdr:spPr>
        <a:xfrm>
          <a:off x="4673600"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58165</xdr:rowOff>
    </xdr:from>
    <xdr:to>
      <xdr:col>15</xdr:col>
      <xdr:colOff>101600</xdr:colOff>
      <xdr:row>81</xdr:row>
      <xdr:rowOff>159765</xdr:rowOff>
    </xdr:to>
    <xdr:sp macro="" textlink="">
      <xdr:nvSpPr>
        <xdr:cNvPr id="291" name="楕円 290">
          <a:extLst>
            <a:ext uri="{FF2B5EF4-FFF2-40B4-BE49-F238E27FC236}">
              <a16:creationId xmlns:a16="http://schemas.microsoft.com/office/drawing/2014/main" id="{EF4DB796-93D4-436F-A47F-51C77D871AA5}"/>
            </a:ext>
          </a:extLst>
        </xdr:cNvPr>
        <xdr:cNvSpPr/>
      </xdr:nvSpPr>
      <xdr:spPr>
        <a:xfrm>
          <a:off x="2857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110744</xdr:rowOff>
    </xdr:from>
    <xdr:to>
      <xdr:col>10</xdr:col>
      <xdr:colOff>165100</xdr:colOff>
      <xdr:row>81</xdr:row>
      <xdr:rowOff>40894</xdr:rowOff>
    </xdr:to>
    <xdr:sp macro="" textlink="">
      <xdr:nvSpPr>
        <xdr:cNvPr id="292" name="楕円 291">
          <a:extLst>
            <a:ext uri="{FF2B5EF4-FFF2-40B4-BE49-F238E27FC236}">
              <a16:creationId xmlns:a16="http://schemas.microsoft.com/office/drawing/2014/main" id="{34ECC361-585B-40C5-A2A7-DC1E568A2525}"/>
            </a:ext>
          </a:extLst>
        </xdr:cNvPr>
        <xdr:cNvSpPr/>
      </xdr:nvSpPr>
      <xdr:spPr>
        <a:xfrm>
          <a:off x="1968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161544</xdr:rowOff>
    </xdr:from>
    <xdr:to>
      <xdr:col>15</xdr:col>
      <xdr:colOff>50800</xdr:colOff>
      <xdr:row>81</xdr:row>
      <xdr:rowOff>108965</xdr:rowOff>
    </xdr:to>
    <xdr:cxnSp macro="">
      <xdr:nvCxnSpPr>
        <xdr:cNvPr id="293" name="直線コネクタ 292">
          <a:extLst>
            <a:ext uri="{FF2B5EF4-FFF2-40B4-BE49-F238E27FC236}">
              <a16:creationId xmlns:a16="http://schemas.microsoft.com/office/drawing/2014/main" id="{0ADD6914-B08E-475B-8282-253941BA389C}"/>
            </a:ext>
          </a:extLst>
        </xdr:cNvPr>
        <xdr:cNvCxnSpPr/>
      </xdr:nvCxnSpPr>
      <xdr:spPr>
        <a:xfrm>
          <a:off x="2019300" y="138775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156463</xdr:rowOff>
    </xdr:from>
    <xdr:to>
      <xdr:col>6</xdr:col>
      <xdr:colOff>38100</xdr:colOff>
      <xdr:row>81</xdr:row>
      <xdr:rowOff>86613</xdr:rowOff>
    </xdr:to>
    <xdr:sp macro="" textlink="">
      <xdr:nvSpPr>
        <xdr:cNvPr id="294" name="楕円 293">
          <a:extLst>
            <a:ext uri="{FF2B5EF4-FFF2-40B4-BE49-F238E27FC236}">
              <a16:creationId xmlns:a16="http://schemas.microsoft.com/office/drawing/2014/main" id="{8E8D1042-CC62-4DE0-AFFC-211F1762FFE0}"/>
            </a:ext>
          </a:extLst>
        </xdr:cNvPr>
        <xdr:cNvSpPr/>
      </xdr:nvSpPr>
      <xdr:spPr>
        <a:xfrm>
          <a:off x="1079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161544</xdr:rowOff>
    </xdr:from>
    <xdr:to>
      <xdr:col>10</xdr:col>
      <xdr:colOff>114300</xdr:colOff>
      <xdr:row>81</xdr:row>
      <xdr:rowOff>35813</xdr:rowOff>
    </xdr:to>
    <xdr:cxnSp macro="">
      <xdr:nvCxnSpPr>
        <xdr:cNvPr id="295" name="直線コネクタ 294">
          <a:extLst>
            <a:ext uri="{FF2B5EF4-FFF2-40B4-BE49-F238E27FC236}">
              <a16:creationId xmlns:a16="http://schemas.microsoft.com/office/drawing/2014/main" id="{1E1B1A91-6A97-4C37-B66C-D27A85316A09}"/>
            </a:ext>
          </a:extLst>
        </xdr:cNvPr>
        <xdr:cNvCxnSpPr/>
      </xdr:nvCxnSpPr>
      <xdr:spPr>
        <a:xfrm flipV="1">
          <a:off x="1130300" y="138775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29990</xdr:rowOff>
    </xdr:from>
    <xdr:ext cx="405111" cy="259045"/>
    <xdr:sp macro="" textlink="">
      <xdr:nvSpPr>
        <xdr:cNvPr id="296" name="n_1aveValue【公営住宅】&#10;有形固定資産減価償却率">
          <a:extLst>
            <a:ext uri="{FF2B5EF4-FFF2-40B4-BE49-F238E27FC236}">
              <a16:creationId xmlns:a16="http://schemas.microsoft.com/office/drawing/2014/main" id="{BFD27DE9-B6EE-4F44-8A52-5BE8CB39FED2}"/>
            </a:ext>
          </a:extLst>
        </xdr:cNvPr>
        <xdr:cNvSpPr txBox="1"/>
      </xdr:nvSpPr>
      <xdr:spPr>
        <a:xfrm>
          <a:off x="35820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97" name="n_2aveValue【公営住宅】&#10;有形固定資産減価償却率">
          <a:extLst>
            <a:ext uri="{FF2B5EF4-FFF2-40B4-BE49-F238E27FC236}">
              <a16:creationId xmlns:a16="http://schemas.microsoft.com/office/drawing/2014/main" id="{D325E1D1-6820-42B6-A538-53A3F0762E73}"/>
            </a:ext>
          </a:extLst>
        </xdr:cNvPr>
        <xdr:cNvSpPr txBox="1"/>
      </xdr:nvSpPr>
      <xdr:spPr>
        <a:xfrm>
          <a:off x="2705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298" name="n_3aveValue【公営住宅】&#10;有形固定資産減価償却率">
          <a:extLst>
            <a:ext uri="{FF2B5EF4-FFF2-40B4-BE49-F238E27FC236}">
              <a16:creationId xmlns:a16="http://schemas.microsoft.com/office/drawing/2014/main" id="{06EE6CB2-CD93-4300-A082-E9B345BAD33D}"/>
            </a:ext>
          </a:extLst>
        </xdr:cNvPr>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109999</xdr:rowOff>
    </xdr:from>
    <xdr:ext cx="405111" cy="259045"/>
    <xdr:sp macro="" textlink="">
      <xdr:nvSpPr>
        <xdr:cNvPr id="299" name="n_4aveValue【公営住宅】&#10;有形固定資産減価償却率">
          <a:extLst>
            <a:ext uri="{FF2B5EF4-FFF2-40B4-BE49-F238E27FC236}">
              <a16:creationId xmlns:a16="http://schemas.microsoft.com/office/drawing/2014/main" id="{8AFB20C6-8E00-45F8-B7AE-8A695AC353AF}"/>
            </a:ext>
          </a:extLst>
        </xdr:cNvPr>
        <xdr:cNvSpPr txBox="1"/>
      </xdr:nvSpPr>
      <xdr:spPr>
        <a:xfrm>
          <a:off x="927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150892</xdr:rowOff>
    </xdr:from>
    <xdr:ext cx="405111" cy="259045"/>
    <xdr:sp macro="" textlink="">
      <xdr:nvSpPr>
        <xdr:cNvPr id="300" name="n_2mainValue【公営住宅】&#10;有形固定資産減価償却率">
          <a:extLst>
            <a:ext uri="{FF2B5EF4-FFF2-40B4-BE49-F238E27FC236}">
              <a16:creationId xmlns:a16="http://schemas.microsoft.com/office/drawing/2014/main" id="{D2E1FA41-4981-4353-9907-5016C87DBC07}"/>
            </a:ext>
          </a:extLst>
        </xdr:cNvPr>
        <xdr:cNvSpPr txBox="1"/>
      </xdr:nvSpPr>
      <xdr:spPr>
        <a:xfrm>
          <a:off x="2705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32021</xdr:rowOff>
    </xdr:from>
    <xdr:ext cx="405111" cy="259045"/>
    <xdr:sp macro="" textlink="">
      <xdr:nvSpPr>
        <xdr:cNvPr id="301" name="n_3mainValue【公営住宅】&#10;有形固定資産減価償却率">
          <a:extLst>
            <a:ext uri="{FF2B5EF4-FFF2-40B4-BE49-F238E27FC236}">
              <a16:creationId xmlns:a16="http://schemas.microsoft.com/office/drawing/2014/main" id="{BE3E40AE-A388-4070-BBB1-321258BC46A5}"/>
            </a:ext>
          </a:extLst>
        </xdr:cNvPr>
        <xdr:cNvSpPr txBox="1"/>
      </xdr:nvSpPr>
      <xdr:spPr>
        <a:xfrm>
          <a:off x="1816744"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77740</xdr:rowOff>
    </xdr:from>
    <xdr:ext cx="405111" cy="259045"/>
    <xdr:sp macro="" textlink="">
      <xdr:nvSpPr>
        <xdr:cNvPr id="302" name="n_4mainValue【公営住宅】&#10;有形固定資産減価償却率">
          <a:extLst>
            <a:ext uri="{FF2B5EF4-FFF2-40B4-BE49-F238E27FC236}">
              <a16:creationId xmlns:a16="http://schemas.microsoft.com/office/drawing/2014/main" id="{33AE83AD-5E80-4E1B-A70A-499CEE2B66A3}"/>
            </a:ext>
          </a:extLst>
        </xdr:cNvPr>
        <xdr:cNvSpPr txBox="1"/>
      </xdr:nvSpPr>
      <xdr:spPr>
        <a:xfrm>
          <a:off x="927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301A8FAC-E46C-44EC-8C15-50D6BC5AA2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51E44F8C-1B4E-4BF2-BD8F-12CAE3F2E1F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14C53CF3-AB1B-4CAF-9C82-D21CC27CC7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95BA04E7-92FD-4A68-B5AA-54F5FC1AB5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1B0282CC-D145-424C-A1D5-8B306D7068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2B7FD42D-B395-48E0-963B-CDF15929CF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CEC79485-F306-46D9-9C70-B27DB36E0C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54F59CD1-C653-4F72-BCD9-F8C881A73E8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FA617C28-21A8-4AAF-B464-25720E5B729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1CFA5BC0-21E6-4151-A0FF-8C2B09D4BFC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13" name="テキスト ボックス 312">
          <a:extLst>
            <a:ext uri="{FF2B5EF4-FFF2-40B4-BE49-F238E27FC236}">
              <a16:creationId xmlns:a16="http://schemas.microsoft.com/office/drawing/2014/main" id="{4F9DD80D-011D-4DC9-BB5D-0C9D0134D922}"/>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14" name="直線コネクタ 313">
          <a:extLst>
            <a:ext uri="{FF2B5EF4-FFF2-40B4-BE49-F238E27FC236}">
              <a16:creationId xmlns:a16="http://schemas.microsoft.com/office/drawing/2014/main" id="{7AA26A1C-1928-4332-9943-2E812448CED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5" name="テキスト ボックス 314">
          <a:extLst>
            <a:ext uri="{FF2B5EF4-FFF2-40B4-BE49-F238E27FC236}">
              <a16:creationId xmlns:a16="http://schemas.microsoft.com/office/drawing/2014/main" id="{776F8DFA-6BDD-444B-AAF5-6B64733C883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6" name="直線コネクタ 315">
          <a:extLst>
            <a:ext uri="{FF2B5EF4-FFF2-40B4-BE49-F238E27FC236}">
              <a16:creationId xmlns:a16="http://schemas.microsoft.com/office/drawing/2014/main" id="{1A651392-2FE7-4CF3-8F56-5D1A9D6715A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7" name="テキスト ボックス 316">
          <a:extLst>
            <a:ext uri="{FF2B5EF4-FFF2-40B4-BE49-F238E27FC236}">
              <a16:creationId xmlns:a16="http://schemas.microsoft.com/office/drawing/2014/main" id="{C1492CE1-6E1D-4FFC-A24F-2CA7482FAD2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8" name="直線コネクタ 317">
          <a:extLst>
            <a:ext uri="{FF2B5EF4-FFF2-40B4-BE49-F238E27FC236}">
              <a16:creationId xmlns:a16="http://schemas.microsoft.com/office/drawing/2014/main" id="{8085EC84-C1C7-42A7-80AB-7C7EE73F421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9" name="テキスト ボックス 318">
          <a:extLst>
            <a:ext uri="{FF2B5EF4-FFF2-40B4-BE49-F238E27FC236}">
              <a16:creationId xmlns:a16="http://schemas.microsoft.com/office/drawing/2014/main" id="{67E3A0FF-2A51-4DCC-A43C-413FB9620A5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0" name="直線コネクタ 319">
          <a:extLst>
            <a:ext uri="{FF2B5EF4-FFF2-40B4-BE49-F238E27FC236}">
              <a16:creationId xmlns:a16="http://schemas.microsoft.com/office/drawing/2014/main" id="{AFCA5FDD-6E38-465D-96E9-42738AF76C5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1" name="テキスト ボックス 320">
          <a:extLst>
            <a:ext uri="{FF2B5EF4-FFF2-40B4-BE49-F238E27FC236}">
              <a16:creationId xmlns:a16="http://schemas.microsoft.com/office/drawing/2014/main" id="{C182EDBA-35A4-4BBB-9C8C-D02E665BA42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2" name="直線コネクタ 321">
          <a:extLst>
            <a:ext uri="{FF2B5EF4-FFF2-40B4-BE49-F238E27FC236}">
              <a16:creationId xmlns:a16="http://schemas.microsoft.com/office/drawing/2014/main" id="{F2C6106F-0840-4687-9DD3-6D83F40D784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3" name="テキスト ボックス 322">
          <a:extLst>
            <a:ext uri="{FF2B5EF4-FFF2-40B4-BE49-F238E27FC236}">
              <a16:creationId xmlns:a16="http://schemas.microsoft.com/office/drawing/2014/main" id="{7EE96B5A-4FE5-42B3-B373-62420DEECA0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4" name="直線コネクタ 323">
          <a:extLst>
            <a:ext uri="{FF2B5EF4-FFF2-40B4-BE49-F238E27FC236}">
              <a16:creationId xmlns:a16="http://schemas.microsoft.com/office/drawing/2014/main" id="{52762756-6E73-4286-B166-BCA43FADDE1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5" name="テキスト ボックス 324">
          <a:extLst>
            <a:ext uri="{FF2B5EF4-FFF2-40B4-BE49-F238E27FC236}">
              <a16:creationId xmlns:a16="http://schemas.microsoft.com/office/drawing/2014/main" id="{3BDFB1B9-13B9-4BE6-B8F7-04A58BE5F2B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A855C7E9-1B9E-4587-942D-244800631C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a:extLst>
            <a:ext uri="{FF2B5EF4-FFF2-40B4-BE49-F238E27FC236}">
              <a16:creationId xmlns:a16="http://schemas.microsoft.com/office/drawing/2014/main" id="{FCE26637-ACE5-4284-B8F0-9410800C0EB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657FE82B-CC9A-448A-9FF9-21B6478FC3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29" name="直線コネクタ 328">
          <a:extLst>
            <a:ext uri="{FF2B5EF4-FFF2-40B4-BE49-F238E27FC236}">
              <a16:creationId xmlns:a16="http://schemas.microsoft.com/office/drawing/2014/main" id="{4CBBD866-701C-40A6-96D0-DF71BBFD9EED}"/>
            </a:ext>
          </a:extLst>
        </xdr:cNvPr>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30" name="【公営住宅】&#10;一人当たり面積最小値テキスト">
          <a:extLst>
            <a:ext uri="{FF2B5EF4-FFF2-40B4-BE49-F238E27FC236}">
              <a16:creationId xmlns:a16="http://schemas.microsoft.com/office/drawing/2014/main" id="{108BC282-41FC-4B60-A0F7-ACFD0D4D20A8}"/>
            </a:ext>
          </a:extLst>
        </xdr:cNvPr>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31" name="直線コネクタ 330">
          <a:extLst>
            <a:ext uri="{FF2B5EF4-FFF2-40B4-BE49-F238E27FC236}">
              <a16:creationId xmlns:a16="http://schemas.microsoft.com/office/drawing/2014/main" id="{49C906DB-F695-4941-9C95-75FD019EB7DB}"/>
            </a:ext>
          </a:extLst>
        </xdr:cNvPr>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32" name="【公営住宅】&#10;一人当たり面積最大値テキスト">
          <a:extLst>
            <a:ext uri="{FF2B5EF4-FFF2-40B4-BE49-F238E27FC236}">
              <a16:creationId xmlns:a16="http://schemas.microsoft.com/office/drawing/2014/main" id="{62C732A3-F448-44DE-8009-1EAAFD0A724A}"/>
            </a:ext>
          </a:extLst>
        </xdr:cNvPr>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33" name="直線コネクタ 332">
          <a:extLst>
            <a:ext uri="{FF2B5EF4-FFF2-40B4-BE49-F238E27FC236}">
              <a16:creationId xmlns:a16="http://schemas.microsoft.com/office/drawing/2014/main" id="{6481495D-A81F-4017-8D03-7F6EA78EB3DB}"/>
            </a:ext>
          </a:extLst>
        </xdr:cNvPr>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145378</xdr:rowOff>
    </xdr:from>
    <xdr:ext cx="469744" cy="259045"/>
    <xdr:sp macro="" textlink="">
      <xdr:nvSpPr>
        <xdr:cNvPr id="334" name="【公営住宅】&#10;一人当たり面積平均値テキスト">
          <a:extLst>
            <a:ext uri="{FF2B5EF4-FFF2-40B4-BE49-F238E27FC236}">
              <a16:creationId xmlns:a16="http://schemas.microsoft.com/office/drawing/2014/main" id="{26AEDF32-B55A-457F-8A42-68C6733D262C}"/>
            </a:ext>
          </a:extLst>
        </xdr:cNvPr>
        <xdr:cNvSpPr txBox="1"/>
      </xdr:nvSpPr>
      <xdr:spPr>
        <a:xfrm>
          <a:off x="10515600" y="14032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35" name="フローチャート: 判断 334">
          <a:extLst>
            <a:ext uri="{FF2B5EF4-FFF2-40B4-BE49-F238E27FC236}">
              <a16:creationId xmlns:a16="http://schemas.microsoft.com/office/drawing/2014/main" id="{DC69A892-3847-48B4-BD2C-671D2E457B4C}"/>
            </a:ext>
          </a:extLst>
        </xdr:cNvPr>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36" name="フローチャート: 判断 335">
          <a:extLst>
            <a:ext uri="{FF2B5EF4-FFF2-40B4-BE49-F238E27FC236}">
              <a16:creationId xmlns:a16="http://schemas.microsoft.com/office/drawing/2014/main" id="{F8B34FEE-8D88-414D-A455-47F7DF79D1C1}"/>
            </a:ext>
          </a:extLst>
        </xdr:cNvPr>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37" name="フローチャート: 判断 336">
          <a:extLst>
            <a:ext uri="{FF2B5EF4-FFF2-40B4-BE49-F238E27FC236}">
              <a16:creationId xmlns:a16="http://schemas.microsoft.com/office/drawing/2014/main" id="{E82C632E-B778-4597-A28B-7D9087DD5E76}"/>
            </a:ext>
          </a:extLst>
        </xdr:cNvPr>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38" name="フローチャート: 判断 337">
          <a:extLst>
            <a:ext uri="{FF2B5EF4-FFF2-40B4-BE49-F238E27FC236}">
              <a16:creationId xmlns:a16="http://schemas.microsoft.com/office/drawing/2014/main" id="{22808162-3B79-40D7-BFAA-19199952AD02}"/>
            </a:ext>
          </a:extLst>
        </xdr:cNvPr>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39" name="フローチャート: 判断 338">
          <a:extLst>
            <a:ext uri="{FF2B5EF4-FFF2-40B4-BE49-F238E27FC236}">
              <a16:creationId xmlns:a16="http://schemas.microsoft.com/office/drawing/2014/main" id="{7C041C69-A550-47DD-B87A-34BF5BF69BC8}"/>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226AE0E4-BD88-4131-A46C-A654261631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FC34F145-89CA-4FDA-928C-CF951A0193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DC03A5F-4BF9-4FAA-A818-7805A0BBCDE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ECC3618-2908-4419-8ECA-44B34FB33F5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FD1A658-24BE-4B82-9222-21569D410D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119562</xdr:rowOff>
    </xdr:from>
    <xdr:to>
      <xdr:col>55</xdr:col>
      <xdr:colOff>50800</xdr:colOff>
      <xdr:row>84</xdr:row>
      <xdr:rowOff>49712</xdr:rowOff>
    </xdr:to>
    <xdr:sp macro="" textlink="">
      <xdr:nvSpPr>
        <xdr:cNvPr id="345" name="楕円 344">
          <a:extLst>
            <a:ext uri="{FF2B5EF4-FFF2-40B4-BE49-F238E27FC236}">
              <a16:creationId xmlns:a16="http://schemas.microsoft.com/office/drawing/2014/main" id="{44FDB0DF-B239-4D3D-B53B-ADFA63922402}"/>
            </a:ext>
          </a:extLst>
        </xdr:cNvPr>
        <xdr:cNvSpPr/>
      </xdr:nvSpPr>
      <xdr:spPr>
        <a:xfrm>
          <a:off x="10426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97989</xdr:rowOff>
    </xdr:from>
    <xdr:ext cx="469744" cy="259045"/>
    <xdr:sp macro="" textlink="">
      <xdr:nvSpPr>
        <xdr:cNvPr id="346" name="【公営住宅】&#10;一人当たり面積該当値テキスト">
          <a:extLst>
            <a:ext uri="{FF2B5EF4-FFF2-40B4-BE49-F238E27FC236}">
              <a16:creationId xmlns:a16="http://schemas.microsoft.com/office/drawing/2014/main" id="{EA2C0066-EA50-463F-93ED-C529C6CAEC27}"/>
            </a:ext>
          </a:extLst>
        </xdr:cNvPr>
        <xdr:cNvSpPr txBox="1"/>
      </xdr:nvSpPr>
      <xdr:spPr>
        <a:xfrm>
          <a:off x="10515600" y="1432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136544</xdr:rowOff>
    </xdr:from>
    <xdr:to>
      <xdr:col>46</xdr:col>
      <xdr:colOff>38100</xdr:colOff>
      <xdr:row>84</xdr:row>
      <xdr:rowOff>66694</xdr:rowOff>
    </xdr:to>
    <xdr:sp macro="" textlink="">
      <xdr:nvSpPr>
        <xdr:cNvPr id="347" name="楕円 346">
          <a:extLst>
            <a:ext uri="{FF2B5EF4-FFF2-40B4-BE49-F238E27FC236}">
              <a16:creationId xmlns:a16="http://schemas.microsoft.com/office/drawing/2014/main" id="{12A3C373-3FDC-4BDD-B97C-8C5F22A6D26F}"/>
            </a:ext>
          </a:extLst>
        </xdr:cNvPr>
        <xdr:cNvSpPr/>
      </xdr:nvSpPr>
      <xdr:spPr>
        <a:xfrm>
          <a:off x="8699500" y="143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2322</xdr:rowOff>
    </xdr:from>
    <xdr:to>
      <xdr:col>41</xdr:col>
      <xdr:colOff>101600</xdr:colOff>
      <xdr:row>84</xdr:row>
      <xdr:rowOff>103922</xdr:rowOff>
    </xdr:to>
    <xdr:sp macro="" textlink="">
      <xdr:nvSpPr>
        <xdr:cNvPr id="348" name="楕円 347">
          <a:extLst>
            <a:ext uri="{FF2B5EF4-FFF2-40B4-BE49-F238E27FC236}">
              <a16:creationId xmlns:a16="http://schemas.microsoft.com/office/drawing/2014/main" id="{1526D6E5-2CC0-44E6-AF24-41D9BC22CCD3}"/>
            </a:ext>
          </a:extLst>
        </xdr:cNvPr>
        <xdr:cNvSpPr/>
      </xdr:nvSpPr>
      <xdr:spPr>
        <a:xfrm>
          <a:off x="7810500" y="1440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15894</xdr:rowOff>
    </xdr:from>
    <xdr:to>
      <xdr:col>45</xdr:col>
      <xdr:colOff>177800</xdr:colOff>
      <xdr:row>84</xdr:row>
      <xdr:rowOff>53122</xdr:rowOff>
    </xdr:to>
    <xdr:cxnSp macro="">
      <xdr:nvCxnSpPr>
        <xdr:cNvPr id="349" name="直線コネクタ 348">
          <a:extLst>
            <a:ext uri="{FF2B5EF4-FFF2-40B4-BE49-F238E27FC236}">
              <a16:creationId xmlns:a16="http://schemas.microsoft.com/office/drawing/2014/main" id="{73BEBF42-39B5-4DDB-881F-7078AF3AFF44}"/>
            </a:ext>
          </a:extLst>
        </xdr:cNvPr>
        <xdr:cNvCxnSpPr/>
      </xdr:nvCxnSpPr>
      <xdr:spPr>
        <a:xfrm flipV="1">
          <a:off x="7861300" y="14417694"/>
          <a:ext cx="889000" cy="3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2975</xdr:rowOff>
    </xdr:from>
    <xdr:to>
      <xdr:col>36</xdr:col>
      <xdr:colOff>165100</xdr:colOff>
      <xdr:row>84</xdr:row>
      <xdr:rowOff>104575</xdr:rowOff>
    </xdr:to>
    <xdr:sp macro="" textlink="">
      <xdr:nvSpPr>
        <xdr:cNvPr id="350" name="楕円 349">
          <a:extLst>
            <a:ext uri="{FF2B5EF4-FFF2-40B4-BE49-F238E27FC236}">
              <a16:creationId xmlns:a16="http://schemas.microsoft.com/office/drawing/2014/main" id="{55DCA579-BFE9-4351-8E8B-C5E7C3CFB6A4}"/>
            </a:ext>
          </a:extLst>
        </xdr:cNvPr>
        <xdr:cNvSpPr/>
      </xdr:nvSpPr>
      <xdr:spPr>
        <a:xfrm>
          <a:off x="6921500" y="144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53122</xdr:rowOff>
    </xdr:from>
    <xdr:to>
      <xdr:col>41</xdr:col>
      <xdr:colOff>50800</xdr:colOff>
      <xdr:row>84</xdr:row>
      <xdr:rowOff>53775</xdr:rowOff>
    </xdr:to>
    <xdr:cxnSp macro="">
      <xdr:nvCxnSpPr>
        <xdr:cNvPr id="351" name="直線コネクタ 350">
          <a:extLst>
            <a:ext uri="{FF2B5EF4-FFF2-40B4-BE49-F238E27FC236}">
              <a16:creationId xmlns:a16="http://schemas.microsoft.com/office/drawing/2014/main" id="{8C43327B-9DD3-4132-B848-FBB13053A7B1}"/>
            </a:ext>
          </a:extLst>
        </xdr:cNvPr>
        <xdr:cNvCxnSpPr/>
      </xdr:nvCxnSpPr>
      <xdr:spPr>
        <a:xfrm flipV="1">
          <a:off x="6972300" y="1445492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135799</xdr:rowOff>
    </xdr:from>
    <xdr:ext cx="469744" cy="259045"/>
    <xdr:sp macro="" textlink="">
      <xdr:nvSpPr>
        <xdr:cNvPr id="352" name="n_1aveValue【公営住宅】&#10;一人当たり面積">
          <a:extLst>
            <a:ext uri="{FF2B5EF4-FFF2-40B4-BE49-F238E27FC236}">
              <a16:creationId xmlns:a16="http://schemas.microsoft.com/office/drawing/2014/main" id="{2FAC8929-F24C-4D9D-BC91-82F6DBE6B106}"/>
            </a:ext>
          </a:extLst>
        </xdr:cNvPr>
        <xdr:cNvSpPr txBox="1"/>
      </xdr:nvSpPr>
      <xdr:spPr>
        <a:xfrm>
          <a:off x="9391727" y="140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3537</xdr:rowOff>
    </xdr:from>
    <xdr:ext cx="469744" cy="259045"/>
    <xdr:sp macro="" textlink="">
      <xdr:nvSpPr>
        <xdr:cNvPr id="353" name="n_2aveValue【公営住宅】&#10;一人当たり面積">
          <a:extLst>
            <a:ext uri="{FF2B5EF4-FFF2-40B4-BE49-F238E27FC236}">
              <a16:creationId xmlns:a16="http://schemas.microsoft.com/office/drawing/2014/main" id="{5C2185AF-D1FF-47A4-8C35-B2A9CD5A4B54}"/>
            </a:ext>
          </a:extLst>
        </xdr:cNvPr>
        <xdr:cNvSpPr txBox="1"/>
      </xdr:nvSpPr>
      <xdr:spPr>
        <a:xfrm>
          <a:off x="8515427" y="140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144290</xdr:rowOff>
    </xdr:from>
    <xdr:ext cx="469744" cy="259045"/>
    <xdr:sp macro="" textlink="">
      <xdr:nvSpPr>
        <xdr:cNvPr id="354" name="n_3aveValue【公営住宅】&#10;一人当たり面積">
          <a:extLst>
            <a:ext uri="{FF2B5EF4-FFF2-40B4-BE49-F238E27FC236}">
              <a16:creationId xmlns:a16="http://schemas.microsoft.com/office/drawing/2014/main" id="{87D1CAFE-6228-4F52-AB3E-F890F74BB4B7}"/>
            </a:ext>
          </a:extLst>
        </xdr:cNvPr>
        <xdr:cNvSpPr txBox="1"/>
      </xdr:nvSpPr>
      <xdr:spPr>
        <a:xfrm>
          <a:off x="7626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55" name="n_4aveValue【公営住宅】&#10;一人当たり面積">
          <a:extLst>
            <a:ext uri="{FF2B5EF4-FFF2-40B4-BE49-F238E27FC236}">
              <a16:creationId xmlns:a16="http://schemas.microsoft.com/office/drawing/2014/main" id="{BC347CBB-4E99-4FD7-9950-C81C69268A00}"/>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57821</xdr:rowOff>
    </xdr:from>
    <xdr:ext cx="469744" cy="259045"/>
    <xdr:sp macro="" textlink="">
      <xdr:nvSpPr>
        <xdr:cNvPr id="356" name="n_2mainValue【公営住宅】&#10;一人当たり面積">
          <a:extLst>
            <a:ext uri="{FF2B5EF4-FFF2-40B4-BE49-F238E27FC236}">
              <a16:creationId xmlns:a16="http://schemas.microsoft.com/office/drawing/2014/main" id="{43D4A629-EF56-4D6B-8C12-AD3194B5FDE4}"/>
            </a:ext>
          </a:extLst>
        </xdr:cNvPr>
        <xdr:cNvSpPr txBox="1"/>
      </xdr:nvSpPr>
      <xdr:spPr>
        <a:xfrm>
          <a:off x="8515427" y="1445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95049</xdr:rowOff>
    </xdr:from>
    <xdr:ext cx="469744" cy="259045"/>
    <xdr:sp macro="" textlink="">
      <xdr:nvSpPr>
        <xdr:cNvPr id="357" name="n_3mainValue【公営住宅】&#10;一人当たり面積">
          <a:extLst>
            <a:ext uri="{FF2B5EF4-FFF2-40B4-BE49-F238E27FC236}">
              <a16:creationId xmlns:a16="http://schemas.microsoft.com/office/drawing/2014/main" id="{251108B9-E17D-4C57-AF41-5BA760DD93ED}"/>
            </a:ext>
          </a:extLst>
        </xdr:cNvPr>
        <xdr:cNvSpPr txBox="1"/>
      </xdr:nvSpPr>
      <xdr:spPr>
        <a:xfrm>
          <a:off x="7626427" y="144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95702</xdr:rowOff>
    </xdr:from>
    <xdr:ext cx="469744" cy="259045"/>
    <xdr:sp macro="" textlink="">
      <xdr:nvSpPr>
        <xdr:cNvPr id="358" name="n_4mainValue【公営住宅】&#10;一人当たり面積">
          <a:extLst>
            <a:ext uri="{FF2B5EF4-FFF2-40B4-BE49-F238E27FC236}">
              <a16:creationId xmlns:a16="http://schemas.microsoft.com/office/drawing/2014/main" id="{18069D60-E33B-483A-A593-16DC9B10AF5E}"/>
            </a:ext>
          </a:extLst>
        </xdr:cNvPr>
        <xdr:cNvSpPr txBox="1"/>
      </xdr:nvSpPr>
      <xdr:spPr>
        <a:xfrm>
          <a:off x="6737427" y="1449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A8DE9FE0-DE00-4AA7-8909-A3A17474397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C5036EA7-1B03-4C2A-AC6B-8F0E28D922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B2084792-B7F5-4347-859C-325ECCB83E1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454477E3-C1C6-474A-95B1-E00FDFB497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E820721A-AB79-4FB1-BA39-57A0F62F5F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4CAA20E8-44AF-4A88-9B72-6BA612BBD1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1F092A9A-9B93-41E3-8D56-F28E55E889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22645603-D9E3-4330-9824-37C53E1678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A62372E7-5F28-452A-9ACD-BA36CF5DDE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D867EE98-4096-4D29-BD1C-4F201FD4E3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25383F54-6398-4A29-ACE6-3FCB6203EB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AE3E8BE9-E0BD-4A3F-8376-9448976708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630C71FD-A3D0-427E-87AD-7A1C25F781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90D2D592-1CDE-4AA7-A61D-74A611FD1D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DB14C429-BFCB-471D-B9B2-8C5866134F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0BC422A9-E77F-4627-859F-1121D9BC11F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92452927-2985-4282-B878-7944C54F0AC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758D5592-1738-4F1B-9A89-3E2998C2EC7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CA421366-04C7-47A0-92C9-2ED9EE8AD8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98DBB70B-447E-418D-8B7A-E8800D80AF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164C3F07-05BD-40A2-A86D-E8D6143215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A6A4B93B-0544-4405-A77A-DD488FB62F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2E4C1237-6074-4771-A94C-8E5A2209A3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937AADA3-77FE-4473-8542-909169C8559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F7E130EE-5F9F-43F1-9002-62036FFBD2A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5761384D-B322-4F87-8EC3-BC83A3AA32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940648CB-B233-43FF-AEBD-F20A28F4B3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78F63DFC-584A-46CA-B191-2C2D1E6715C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B6BE0D16-68DA-47B6-8B5D-6D20926827C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7B3A774F-0716-4B31-8EB9-219649E98D8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FC52A236-A96D-4E7B-B489-D268D3BFC7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E43D4CFB-632E-4D73-8D00-F32FEFF1F97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1F77E0CF-3A6E-437F-83EB-E403FC759DA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E020F999-C610-4451-B2D9-E1CFC033F60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35C1E4D6-175D-4688-951C-52C95B03BB9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30A41E55-6623-4977-B63B-AD69EF57257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9681EE60-8E6F-4B5B-AF02-6BCF4361860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A4C16600-01EE-4ECD-A934-467F5A3DD6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E4F92E25-FF85-4FC0-8999-2129F5BAEF6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72A7C5A4-8BE9-4347-A127-451B3220479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399" name="直線コネクタ 398">
          <a:extLst>
            <a:ext uri="{FF2B5EF4-FFF2-40B4-BE49-F238E27FC236}">
              <a16:creationId xmlns:a16="http://schemas.microsoft.com/office/drawing/2014/main" id="{80FAF60C-71CA-45FD-9455-334B64A53C5B}"/>
            </a:ext>
          </a:extLst>
        </xdr:cNvPr>
        <xdr:cNvCxnSpPr/>
      </xdr:nvCxnSpPr>
      <xdr:spPr>
        <a:xfrm flipV="1">
          <a:off x="16318864" y="5774055"/>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id="{4B9DA420-2705-4B05-8825-FB43E01021AB}"/>
            </a:ext>
          </a:extLst>
        </xdr:cNvPr>
        <xdr:cNvSpPr txBox="1"/>
      </xdr:nvSpPr>
      <xdr:spPr>
        <a:xfrm>
          <a:off x="16357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1" name="直線コネクタ 400">
          <a:extLst>
            <a:ext uri="{FF2B5EF4-FFF2-40B4-BE49-F238E27FC236}">
              <a16:creationId xmlns:a16="http://schemas.microsoft.com/office/drawing/2014/main" id="{EF69D07A-AB3F-4A20-AE9D-0B859F007265}"/>
            </a:ext>
          </a:extLst>
        </xdr:cNvPr>
        <xdr:cNvCxnSpPr/>
      </xdr:nvCxnSpPr>
      <xdr:spPr>
        <a:xfrm>
          <a:off x="16230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id="{4E5BE5BF-FEC7-4699-ACE2-8E42633629C3}"/>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03" name="直線コネクタ 402">
          <a:extLst>
            <a:ext uri="{FF2B5EF4-FFF2-40B4-BE49-F238E27FC236}">
              <a16:creationId xmlns:a16="http://schemas.microsoft.com/office/drawing/2014/main" id="{D5E1A2C8-1E9A-4D27-9E58-0200DA2D4AF8}"/>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E88DAFF8-0D03-45D5-8C0E-8052030819AB}"/>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05" name="フローチャート: 判断 404">
          <a:extLst>
            <a:ext uri="{FF2B5EF4-FFF2-40B4-BE49-F238E27FC236}">
              <a16:creationId xmlns:a16="http://schemas.microsoft.com/office/drawing/2014/main" id="{08A06D3A-ABD8-4551-AE16-34C1AD87BB5E}"/>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06" name="フローチャート: 判断 405">
          <a:extLst>
            <a:ext uri="{FF2B5EF4-FFF2-40B4-BE49-F238E27FC236}">
              <a16:creationId xmlns:a16="http://schemas.microsoft.com/office/drawing/2014/main" id="{6E2647CA-C3E6-46E5-830C-6B5E27D995E5}"/>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07" name="フローチャート: 判断 406">
          <a:extLst>
            <a:ext uri="{FF2B5EF4-FFF2-40B4-BE49-F238E27FC236}">
              <a16:creationId xmlns:a16="http://schemas.microsoft.com/office/drawing/2014/main" id="{FAD403AC-792A-4CD6-9B15-A54F6F5905A4}"/>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08" name="フローチャート: 判断 407">
          <a:extLst>
            <a:ext uri="{FF2B5EF4-FFF2-40B4-BE49-F238E27FC236}">
              <a16:creationId xmlns:a16="http://schemas.microsoft.com/office/drawing/2014/main" id="{F3D1F25B-E985-4EB7-A96D-ABF8F8E4FB2A}"/>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09" name="フローチャート: 判断 408">
          <a:extLst>
            <a:ext uri="{FF2B5EF4-FFF2-40B4-BE49-F238E27FC236}">
              <a16:creationId xmlns:a16="http://schemas.microsoft.com/office/drawing/2014/main" id="{9709209A-F0A1-4F2A-B8CE-F64B38A44ABE}"/>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588FD285-2E79-427B-AE66-40F135A0AC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65D5B017-4AE6-4939-B294-95672EF8F2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2EB038B-709A-487D-84DC-A64277BCA59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EDEE66D7-ECFF-424F-8831-7B505975BF0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B43EDAF6-01D3-408F-9679-54C01A8A9D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23495</xdr:rowOff>
    </xdr:from>
    <xdr:to>
      <xdr:col>85</xdr:col>
      <xdr:colOff>177800</xdr:colOff>
      <xdr:row>40</xdr:row>
      <xdr:rowOff>125095</xdr:rowOff>
    </xdr:to>
    <xdr:sp macro="" textlink="">
      <xdr:nvSpPr>
        <xdr:cNvPr id="415" name="楕円 414">
          <a:extLst>
            <a:ext uri="{FF2B5EF4-FFF2-40B4-BE49-F238E27FC236}">
              <a16:creationId xmlns:a16="http://schemas.microsoft.com/office/drawing/2014/main" id="{032833C1-DCEB-4987-B711-5FB598D62E64}"/>
            </a:ext>
          </a:extLst>
        </xdr:cNvPr>
        <xdr:cNvSpPr/>
      </xdr:nvSpPr>
      <xdr:spPr>
        <a:xfrm>
          <a:off x="162687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1922</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F51E75AD-F1AE-44A1-BC72-6DE87979ED7C}"/>
            </a:ext>
          </a:extLst>
        </xdr:cNvPr>
        <xdr:cNvSpPr txBox="1"/>
      </xdr:nvSpPr>
      <xdr:spPr>
        <a:xfrm>
          <a:off x="16357600"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151130</xdr:rowOff>
    </xdr:from>
    <xdr:to>
      <xdr:col>76</xdr:col>
      <xdr:colOff>165100</xdr:colOff>
      <xdr:row>40</xdr:row>
      <xdr:rowOff>81280</xdr:rowOff>
    </xdr:to>
    <xdr:sp macro="" textlink="">
      <xdr:nvSpPr>
        <xdr:cNvPr id="417" name="楕円 416">
          <a:extLst>
            <a:ext uri="{FF2B5EF4-FFF2-40B4-BE49-F238E27FC236}">
              <a16:creationId xmlns:a16="http://schemas.microsoft.com/office/drawing/2014/main" id="{BC2573E6-7E8A-4B3A-9825-363E6F6A4940}"/>
            </a:ext>
          </a:extLst>
        </xdr:cNvPr>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418" name="n_1aveValue【認定こども園・幼稚園・保育所】&#10;有形固定資産減価償却率">
          <a:extLst>
            <a:ext uri="{FF2B5EF4-FFF2-40B4-BE49-F238E27FC236}">
              <a16:creationId xmlns:a16="http://schemas.microsoft.com/office/drawing/2014/main" id="{6435F8B5-9938-436B-933F-8F64F914D3DB}"/>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id="{B8D2AF13-BE86-4669-9582-787A9E1905BE}"/>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20" name="n_3aveValue【認定こども園・幼稚園・保育所】&#10;有形固定資産減価償却率">
          <a:extLst>
            <a:ext uri="{FF2B5EF4-FFF2-40B4-BE49-F238E27FC236}">
              <a16:creationId xmlns:a16="http://schemas.microsoft.com/office/drawing/2014/main" id="{C6CFAB17-F506-410D-9355-EB56F7D5574E}"/>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21" name="n_4aveValue【認定こども園・幼稚園・保育所】&#10;有形固定資産減価償却率">
          <a:extLst>
            <a:ext uri="{FF2B5EF4-FFF2-40B4-BE49-F238E27FC236}">
              <a16:creationId xmlns:a16="http://schemas.microsoft.com/office/drawing/2014/main" id="{0FBAB753-3711-41CF-95CD-3E36F501FFD9}"/>
            </a:ext>
          </a:extLst>
        </xdr:cNvPr>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22" name="n_2mainValue【認定こども園・幼稚園・保育所】&#10;有形固定資産減価償却率">
          <a:extLst>
            <a:ext uri="{FF2B5EF4-FFF2-40B4-BE49-F238E27FC236}">
              <a16:creationId xmlns:a16="http://schemas.microsoft.com/office/drawing/2014/main" id="{9E6C3BF9-9838-4BF2-AFA0-9634D16B9903}"/>
            </a:ext>
          </a:extLst>
        </xdr:cNvPr>
        <xdr:cNvSpPr txBox="1"/>
      </xdr:nvSpPr>
      <xdr:spPr>
        <a:xfrm>
          <a:off x="14389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BAF38B5B-A268-45FA-83FD-8DF26F8396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406EA31B-6B11-4EEF-9B06-E4DC4EC3814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EC1D946F-068D-4988-B4A1-73F042B69FE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2938E4F7-B22D-4C71-A937-FB92D9AD95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059EE230-D8AE-4E61-89E2-55B05ECB90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CBEDCD26-658F-4EA4-9D51-8BFE81A6D1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FE909FD4-A977-409A-8404-D768097BAE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ADEB38A1-B64A-4AD4-9293-09F2FE1D678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1B1A2350-5BD4-4B03-9957-B598FCB27E1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7D971835-E719-445F-9ACA-D314F8E022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33" name="テキスト ボックス 432">
          <a:extLst>
            <a:ext uri="{FF2B5EF4-FFF2-40B4-BE49-F238E27FC236}">
              <a16:creationId xmlns:a16="http://schemas.microsoft.com/office/drawing/2014/main" id="{E3DCD2D5-113A-45EF-B85B-77ECC1F3B838}"/>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34" name="直線コネクタ 433">
          <a:extLst>
            <a:ext uri="{FF2B5EF4-FFF2-40B4-BE49-F238E27FC236}">
              <a16:creationId xmlns:a16="http://schemas.microsoft.com/office/drawing/2014/main" id="{A8F579B2-DE02-42B1-B8F9-9A7106589A6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5" name="テキスト ボックス 434">
          <a:extLst>
            <a:ext uri="{FF2B5EF4-FFF2-40B4-BE49-F238E27FC236}">
              <a16:creationId xmlns:a16="http://schemas.microsoft.com/office/drawing/2014/main" id="{33BB12D7-F84C-4C87-A938-FCD8CD8DF00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6" name="直線コネクタ 435">
          <a:extLst>
            <a:ext uri="{FF2B5EF4-FFF2-40B4-BE49-F238E27FC236}">
              <a16:creationId xmlns:a16="http://schemas.microsoft.com/office/drawing/2014/main" id="{1C6E65BF-150C-4695-A9ED-73A776555B0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7" name="テキスト ボックス 436">
          <a:extLst>
            <a:ext uri="{FF2B5EF4-FFF2-40B4-BE49-F238E27FC236}">
              <a16:creationId xmlns:a16="http://schemas.microsoft.com/office/drawing/2014/main" id="{05E9FAC9-C8C9-4A08-923F-C9374BB077D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8" name="直線コネクタ 437">
          <a:extLst>
            <a:ext uri="{FF2B5EF4-FFF2-40B4-BE49-F238E27FC236}">
              <a16:creationId xmlns:a16="http://schemas.microsoft.com/office/drawing/2014/main" id="{7EFDFF34-C413-4F32-967D-8E24280612C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9" name="テキスト ボックス 438">
          <a:extLst>
            <a:ext uri="{FF2B5EF4-FFF2-40B4-BE49-F238E27FC236}">
              <a16:creationId xmlns:a16="http://schemas.microsoft.com/office/drawing/2014/main" id="{F28B89BE-0F8E-4D5A-BE38-C79AFFD7C1E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0" name="直線コネクタ 439">
          <a:extLst>
            <a:ext uri="{FF2B5EF4-FFF2-40B4-BE49-F238E27FC236}">
              <a16:creationId xmlns:a16="http://schemas.microsoft.com/office/drawing/2014/main" id="{2D65C2CD-F661-4BE5-9F8A-150E33F2DA2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1" name="テキスト ボックス 440">
          <a:extLst>
            <a:ext uri="{FF2B5EF4-FFF2-40B4-BE49-F238E27FC236}">
              <a16:creationId xmlns:a16="http://schemas.microsoft.com/office/drawing/2014/main" id="{548B8C60-A796-4F21-A27E-640E4087FA3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2" name="直線コネクタ 441">
          <a:extLst>
            <a:ext uri="{FF2B5EF4-FFF2-40B4-BE49-F238E27FC236}">
              <a16:creationId xmlns:a16="http://schemas.microsoft.com/office/drawing/2014/main" id="{964583BB-D8DD-4BF1-9BED-1893EBEE3DB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3" name="テキスト ボックス 442">
          <a:extLst>
            <a:ext uri="{FF2B5EF4-FFF2-40B4-BE49-F238E27FC236}">
              <a16:creationId xmlns:a16="http://schemas.microsoft.com/office/drawing/2014/main" id="{ACCFF836-6B35-4F8C-8C70-9C64840BCFE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a:extLst>
            <a:ext uri="{FF2B5EF4-FFF2-40B4-BE49-F238E27FC236}">
              <a16:creationId xmlns:a16="http://schemas.microsoft.com/office/drawing/2014/main" id="{4C3BF030-345E-4C0E-A6DD-127B724866B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a:extLst>
            <a:ext uri="{FF2B5EF4-FFF2-40B4-BE49-F238E27FC236}">
              <a16:creationId xmlns:a16="http://schemas.microsoft.com/office/drawing/2014/main" id="{A953DD52-9E1F-478E-A049-216D56F4543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a:extLst>
            <a:ext uri="{FF2B5EF4-FFF2-40B4-BE49-F238E27FC236}">
              <a16:creationId xmlns:a16="http://schemas.microsoft.com/office/drawing/2014/main" id="{6668040A-9D9A-40A7-A477-0A790DBADC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447" name="直線コネクタ 446">
          <a:extLst>
            <a:ext uri="{FF2B5EF4-FFF2-40B4-BE49-F238E27FC236}">
              <a16:creationId xmlns:a16="http://schemas.microsoft.com/office/drawing/2014/main" id="{5592FB49-5E7E-4BE8-AA94-BE7F35C5F74D}"/>
            </a:ext>
          </a:extLst>
        </xdr:cNvPr>
        <xdr:cNvCxnSpPr/>
      </xdr:nvCxnSpPr>
      <xdr:spPr>
        <a:xfrm flipV="1">
          <a:off x="22160864" y="585597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448" name="【認定こども園・幼稚園・保育所】&#10;一人当たり面積最小値テキスト">
          <a:extLst>
            <a:ext uri="{FF2B5EF4-FFF2-40B4-BE49-F238E27FC236}">
              <a16:creationId xmlns:a16="http://schemas.microsoft.com/office/drawing/2014/main" id="{86FAA4B6-E297-4AF1-8BE7-B3DC666E0BE0}"/>
            </a:ext>
          </a:extLst>
        </xdr:cNvPr>
        <xdr:cNvSpPr txBox="1"/>
      </xdr:nvSpPr>
      <xdr:spPr>
        <a:xfrm>
          <a:off x="22199600" y="73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449" name="直線コネクタ 448">
          <a:extLst>
            <a:ext uri="{FF2B5EF4-FFF2-40B4-BE49-F238E27FC236}">
              <a16:creationId xmlns:a16="http://schemas.microsoft.com/office/drawing/2014/main" id="{80C36B28-1BA0-44C1-8F1F-9BF682924C32}"/>
            </a:ext>
          </a:extLst>
        </xdr:cNvPr>
        <xdr:cNvCxnSpPr/>
      </xdr:nvCxnSpPr>
      <xdr:spPr>
        <a:xfrm>
          <a:off x="22072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450" name="【認定こども園・幼稚園・保育所】&#10;一人当たり面積最大値テキスト">
          <a:extLst>
            <a:ext uri="{FF2B5EF4-FFF2-40B4-BE49-F238E27FC236}">
              <a16:creationId xmlns:a16="http://schemas.microsoft.com/office/drawing/2014/main" id="{260CDDDB-6274-4B3F-8B75-B147338B296F}"/>
            </a:ext>
          </a:extLst>
        </xdr:cNvPr>
        <xdr:cNvSpPr txBox="1"/>
      </xdr:nvSpPr>
      <xdr:spPr>
        <a:xfrm>
          <a:off x="22199600"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451" name="直線コネクタ 450">
          <a:extLst>
            <a:ext uri="{FF2B5EF4-FFF2-40B4-BE49-F238E27FC236}">
              <a16:creationId xmlns:a16="http://schemas.microsoft.com/office/drawing/2014/main" id="{0DAA2560-AE3A-4F53-9CF0-3ED85BDFA8D1}"/>
            </a:ext>
          </a:extLst>
        </xdr:cNvPr>
        <xdr:cNvCxnSpPr/>
      </xdr:nvCxnSpPr>
      <xdr:spPr>
        <a:xfrm>
          <a:off x="22072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137177</xdr:rowOff>
    </xdr:from>
    <xdr:ext cx="469744" cy="259045"/>
    <xdr:sp macro="" textlink="">
      <xdr:nvSpPr>
        <xdr:cNvPr id="452" name="【認定こども園・幼稚園・保育所】&#10;一人当たり面積平均値テキスト">
          <a:extLst>
            <a:ext uri="{FF2B5EF4-FFF2-40B4-BE49-F238E27FC236}">
              <a16:creationId xmlns:a16="http://schemas.microsoft.com/office/drawing/2014/main" id="{9336573C-58BE-4D7E-A9F4-EDF8B2EC22C8}"/>
            </a:ext>
          </a:extLst>
        </xdr:cNvPr>
        <xdr:cNvSpPr txBox="1"/>
      </xdr:nvSpPr>
      <xdr:spPr>
        <a:xfrm>
          <a:off x="22199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53" name="フローチャート: 判断 452">
          <a:extLst>
            <a:ext uri="{FF2B5EF4-FFF2-40B4-BE49-F238E27FC236}">
              <a16:creationId xmlns:a16="http://schemas.microsoft.com/office/drawing/2014/main" id="{1708D0D0-37F0-4368-BAB7-0DA1B3AB453B}"/>
            </a:ext>
          </a:extLst>
        </xdr:cNvPr>
        <xdr:cNvSpPr/>
      </xdr:nvSpPr>
      <xdr:spPr>
        <a:xfrm>
          <a:off x="22110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454" name="フローチャート: 判断 453">
          <a:extLst>
            <a:ext uri="{FF2B5EF4-FFF2-40B4-BE49-F238E27FC236}">
              <a16:creationId xmlns:a16="http://schemas.microsoft.com/office/drawing/2014/main" id="{C67070ED-EAE8-417D-A1F2-52C18B5392F1}"/>
            </a:ext>
          </a:extLst>
        </xdr:cNvPr>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455" name="フローチャート: 判断 454">
          <a:extLst>
            <a:ext uri="{FF2B5EF4-FFF2-40B4-BE49-F238E27FC236}">
              <a16:creationId xmlns:a16="http://schemas.microsoft.com/office/drawing/2014/main" id="{13E10791-CE98-4BBE-ACA3-4C3104209D18}"/>
            </a:ext>
          </a:extLst>
        </xdr:cNvPr>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6" name="フローチャート: 判断 455">
          <a:extLst>
            <a:ext uri="{FF2B5EF4-FFF2-40B4-BE49-F238E27FC236}">
              <a16:creationId xmlns:a16="http://schemas.microsoft.com/office/drawing/2014/main" id="{61232A85-657F-4D29-9CDE-B8D22E9437A9}"/>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57" name="フローチャート: 判断 456">
          <a:extLst>
            <a:ext uri="{FF2B5EF4-FFF2-40B4-BE49-F238E27FC236}">
              <a16:creationId xmlns:a16="http://schemas.microsoft.com/office/drawing/2014/main" id="{92EA6AF6-5FFD-44C2-B0EE-7F2F029D061F}"/>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5731180A-E68F-44DE-A43C-0873CBFEAAA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12466BB4-9C35-498E-892D-A89DB303D8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58675413-6888-4FA3-B6EF-C27E1ECA3D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948E9266-FEC9-40CF-9E70-4F43FD57132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B76BF0BC-B716-4B4B-841C-E142FA2E906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170180</xdr:rowOff>
    </xdr:from>
    <xdr:to>
      <xdr:col>116</xdr:col>
      <xdr:colOff>114300</xdr:colOff>
      <xdr:row>37</xdr:row>
      <xdr:rowOff>100330</xdr:rowOff>
    </xdr:to>
    <xdr:sp macro="" textlink="">
      <xdr:nvSpPr>
        <xdr:cNvPr id="463" name="楕円 462">
          <a:extLst>
            <a:ext uri="{FF2B5EF4-FFF2-40B4-BE49-F238E27FC236}">
              <a16:creationId xmlns:a16="http://schemas.microsoft.com/office/drawing/2014/main" id="{A85FC6B2-D985-44F9-80E3-BCF93BAB5FB2}"/>
            </a:ext>
          </a:extLst>
        </xdr:cNvPr>
        <xdr:cNvSpPr/>
      </xdr:nvSpPr>
      <xdr:spPr>
        <a:xfrm>
          <a:off x="22110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21607</xdr:rowOff>
    </xdr:from>
    <xdr:ext cx="469744" cy="259045"/>
    <xdr:sp macro="" textlink="">
      <xdr:nvSpPr>
        <xdr:cNvPr id="464" name="【認定こども園・幼稚園・保育所】&#10;一人当たり面積該当値テキスト">
          <a:extLst>
            <a:ext uri="{FF2B5EF4-FFF2-40B4-BE49-F238E27FC236}">
              <a16:creationId xmlns:a16="http://schemas.microsoft.com/office/drawing/2014/main" id="{2C11D8FE-DA88-40F3-855D-50A86C88602D}"/>
            </a:ext>
          </a:extLst>
        </xdr:cNvPr>
        <xdr:cNvSpPr txBox="1"/>
      </xdr:nvSpPr>
      <xdr:spPr>
        <a:xfrm>
          <a:off x="22199600"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10160</xdr:rowOff>
    </xdr:from>
    <xdr:to>
      <xdr:col>107</xdr:col>
      <xdr:colOff>101600</xdr:colOff>
      <xdr:row>36</xdr:row>
      <xdr:rowOff>111760</xdr:rowOff>
    </xdr:to>
    <xdr:sp macro="" textlink="">
      <xdr:nvSpPr>
        <xdr:cNvPr id="465" name="楕円 464">
          <a:extLst>
            <a:ext uri="{FF2B5EF4-FFF2-40B4-BE49-F238E27FC236}">
              <a16:creationId xmlns:a16="http://schemas.microsoft.com/office/drawing/2014/main" id="{D599A862-7F06-4C65-92CD-AF460A589AD2}"/>
            </a:ext>
          </a:extLst>
        </xdr:cNvPr>
        <xdr:cNvSpPr/>
      </xdr:nvSpPr>
      <xdr:spPr>
        <a:xfrm>
          <a:off x="2038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97807</xdr:rowOff>
    </xdr:from>
    <xdr:ext cx="469744" cy="259045"/>
    <xdr:sp macro="" textlink="">
      <xdr:nvSpPr>
        <xdr:cNvPr id="466" name="n_1aveValue【認定こども園・幼稚園・保育所】&#10;一人当たり面積">
          <a:extLst>
            <a:ext uri="{FF2B5EF4-FFF2-40B4-BE49-F238E27FC236}">
              <a16:creationId xmlns:a16="http://schemas.microsoft.com/office/drawing/2014/main" id="{A32BFCBB-B31F-46DF-A0F9-BDCD161B08AB}"/>
            </a:ext>
          </a:extLst>
        </xdr:cNvPr>
        <xdr:cNvSpPr txBox="1"/>
      </xdr:nvSpPr>
      <xdr:spPr>
        <a:xfrm>
          <a:off x="21075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72407</xdr:rowOff>
    </xdr:from>
    <xdr:ext cx="469744" cy="259045"/>
    <xdr:sp macro="" textlink="">
      <xdr:nvSpPr>
        <xdr:cNvPr id="467" name="n_2aveValue【認定こども園・幼稚園・保育所】&#10;一人当たり面積">
          <a:extLst>
            <a:ext uri="{FF2B5EF4-FFF2-40B4-BE49-F238E27FC236}">
              <a16:creationId xmlns:a16="http://schemas.microsoft.com/office/drawing/2014/main" id="{CD3FCE56-95E4-4FAF-BADE-E7B1A6D41C97}"/>
            </a:ext>
          </a:extLst>
        </xdr:cNvPr>
        <xdr:cNvSpPr txBox="1"/>
      </xdr:nvSpPr>
      <xdr:spPr>
        <a:xfrm>
          <a:off x="20199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68" name="n_3aveValue【認定こども園・幼稚園・保育所】&#10;一人当たり面積">
          <a:extLst>
            <a:ext uri="{FF2B5EF4-FFF2-40B4-BE49-F238E27FC236}">
              <a16:creationId xmlns:a16="http://schemas.microsoft.com/office/drawing/2014/main" id="{4633408A-F398-4BA1-8604-8A308F2AFB14}"/>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469" name="n_4aveValue【認定こども園・幼稚園・保育所】&#10;一人当たり面積">
          <a:extLst>
            <a:ext uri="{FF2B5EF4-FFF2-40B4-BE49-F238E27FC236}">
              <a16:creationId xmlns:a16="http://schemas.microsoft.com/office/drawing/2014/main" id="{15392C16-5B01-4812-9EC2-CD359B8B4D9E}"/>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128287</xdr:rowOff>
    </xdr:from>
    <xdr:ext cx="469744" cy="259045"/>
    <xdr:sp macro="" textlink="">
      <xdr:nvSpPr>
        <xdr:cNvPr id="470" name="n_2mainValue【認定こども園・幼稚園・保育所】&#10;一人当たり面積">
          <a:extLst>
            <a:ext uri="{FF2B5EF4-FFF2-40B4-BE49-F238E27FC236}">
              <a16:creationId xmlns:a16="http://schemas.microsoft.com/office/drawing/2014/main" id="{919AED47-E1D5-492D-BA5E-29F4BE6B6863}"/>
            </a:ext>
          </a:extLst>
        </xdr:cNvPr>
        <xdr:cNvSpPr txBox="1"/>
      </xdr:nvSpPr>
      <xdr:spPr>
        <a:xfrm>
          <a:off x="20199427"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239D10E0-C01C-4CE3-960D-E711BFB897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36E27D23-F7C4-468B-B697-917D09E03E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ACCB2B86-42E5-48EA-A269-3EC7B7C26C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359D3D9F-5458-406D-9AFC-F3E4FE2409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D63040BD-4CDE-4F85-91DE-3846E01C52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830693A2-F95F-4081-8E26-B9F4C1BDD3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316CA3E8-2099-417E-80F0-0524DD965A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B7E09B6F-A5D1-4311-B669-829D3970B14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0ACD74D6-2DD4-47C9-AA8A-463378D3C8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286CFD83-D3F3-4134-A5B5-18808B13FC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1" name="テキスト ボックス 480">
          <a:extLst>
            <a:ext uri="{FF2B5EF4-FFF2-40B4-BE49-F238E27FC236}">
              <a16:creationId xmlns:a16="http://schemas.microsoft.com/office/drawing/2014/main" id="{0A4B5ECD-BF8D-4318-9ACE-8F39700D891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a:extLst>
            <a:ext uri="{FF2B5EF4-FFF2-40B4-BE49-F238E27FC236}">
              <a16:creationId xmlns:a16="http://schemas.microsoft.com/office/drawing/2014/main" id="{647D4182-74F0-49B9-8BFF-B575B099D59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a:extLst>
            <a:ext uri="{FF2B5EF4-FFF2-40B4-BE49-F238E27FC236}">
              <a16:creationId xmlns:a16="http://schemas.microsoft.com/office/drawing/2014/main" id="{A7EADF85-202D-4FD9-9A8E-3DE8EA58BEA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a:extLst>
            <a:ext uri="{FF2B5EF4-FFF2-40B4-BE49-F238E27FC236}">
              <a16:creationId xmlns:a16="http://schemas.microsoft.com/office/drawing/2014/main" id="{A22AADCE-5855-4D8B-A39F-A738AFBDF70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a:extLst>
            <a:ext uri="{FF2B5EF4-FFF2-40B4-BE49-F238E27FC236}">
              <a16:creationId xmlns:a16="http://schemas.microsoft.com/office/drawing/2014/main" id="{A4EEF8C2-D66B-40DA-BC05-5F1FB9700E4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a:extLst>
            <a:ext uri="{FF2B5EF4-FFF2-40B4-BE49-F238E27FC236}">
              <a16:creationId xmlns:a16="http://schemas.microsoft.com/office/drawing/2014/main" id="{5176B0E9-9730-40A9-AD79-C25AE236E5E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a:extLst>
            <a:ext uri="{FF2B5EF4-FFF2-40B4-BE49-F238E27FC236}">
              <a16:creationId xmlns:a16="http://schemas.microsoft.com/office/drawing/2014/main" id="{8E5F30F9-1A05-4CD4-9509-462E64208FB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a:extLst>
            <a:ext uri="{FF2B5EF4-FFF2-40B4-BE49-F238E27FC236}">
              <a16:creationId xmlns:a16="http://schemas.microsoft.com/office/drawing/2014/main" id="{E88F77A7-B939-4794-AD44-3715FC2109B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a:extLst>
            <a:ext uri="{FF2B5EF4-FFF2-40B4-BE49-F238E27FC236}">
              <a16:creationId xmlns:a16="http://schemas.microsoft.com/office/drawing/2014/main" id="{5B9E7B33-61D0-4540-A863-1ABCC69551E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117AFF6C-7262-44A0-8FB3-113BFC291B3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1" name="テキスト ボックス 490">
          <a:extLst>
            <a:ext uri="{FF2B5EF4-FFF2-40B4-BE49-F238E27FC236}">
              <a16:creationId xmlns:a16="http://schemas.microsoft.com/office/drawing/2014/main" id="{70176C2E-E0E0-4E1E-8B26-CA66D8ABC77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10F1622-D4A0-432C-8F87-D27B10F3721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493" name="直線コネクタ 492">
          <a:extLst>
            <a:ext uri="{FF2B5EF4-FFF2-40B4-BE49-F238E27FC236}">
              <a16:creationId xmlns:a16="http://schemas.microsoft.com/office/drawing/2014/main" id="{329E8FCA-80FF-4DEB-A482-A147577E1A49}"/>
            </a:ext>
          </a:extLst>
        </xdr:cNvPr>
        <xdr:cNvCxnSpPr/>
      </xdr:nvCxnSpPr>
      <xdr:spPr>
        <a:xfrm flipV="1">
          <a:off x="16318864" y="954176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3BB0A698-A694-4A19-A5E0-37DF9F9990E6}"/>
            </a:ext>
          </a:extLst>
        </xdr:cNvPr>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495" name="直線コネクタ 494">
          <a:extLst>
            <a:ext uri="{FF2B5EF4-FFF2-40B4-BE49-F238E27FC236}">
              <a16:creationId xmlns:a16="http://schemas.microsoft.com/office/drawing/2014/main" id="{E27D2043-B9D2-479B-86A2-46E1BE3D7F30}"/>
            </a:ext>
          </a:extLst>
        </xdr:cNvPr>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D116D4B9-E989-4797-B632-55BA554A12CA}"/>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497" name="直線コネクタ 496">
          <a:extLst>
            <a:ext uri="{FF2B5EF4-FFF2-40B4-BE49-F238E27FC236}">
              <a16:creationId xmlns:a16="http://schemas.microsoft.com/office/drawing/2014/main" id="{8B211628-94AB-4F3D-B7A8-EF5B5E958E1B}"/>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779</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C2C586C0-CFBA-4C1D-98DD-826294C5A57A}"/>
            </a:ext>
          </a:extLst>
        </xdr:cNvPr>
        <xdr:cNvSpPr txBox="1"/>
      </xdr:nvSpPr>
      <xdr:spPr>
        <a:xfrm>
          <a:off x="16357600" y="1028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499" name="フローチャート: 判断 498">
          <a:extLst>
            <a:ext uri="{FF2B5EF4-FFF2-40B4-BE49-F238E27FC236}">
              <a16:creationId xmlns:a16="http://schemas.microsoft.com/office/drawing/2014/main" id="{7CABA3E3-402C-4E7B-A31E-442E1E8BC482}"/>
            </a:ext>
          </a:extLst>
        </xdr:cNvPr>
        <xdr:cNvSpPr/>
      </xdr:nvSpPr>
      <xdr:spPr>
        <a:xfrm>
          <a:off x="16268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77216</xdr:rowOff>
    </xdr:from>
    <xdr:to>
      <xdr:col>81</xdr:col>
      <xdr:colOff>101600</xdr:colOff>
      <xdr:row>61</xdr:row>
      <xdr:rowOff>7366</xdr:rowOff>
    </xdr:to>
    <xdr:sp macro="" textlink="">
      <xdr:nvSpPr>
        <xdr:cNvPr id="500" name="フローチャート: 判断 499">
          <a:extLst>
            <a:ext uri="{FF2B5EF4-FFF2-40B4-BE49-F238E27FC236}">
              <a16:creationId xmlns:a16="http://schemas.microsoft.com/office/drawing/2014/main" id="{433C01A8-FF59-4977-8EEB-9DDA71550FF8}"/>
            </a:ext>
          </a:extLst>
        </xdr:cNvPr>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01" name="フローチャート: 判断 500">
          <a:extLst>
            <a:ext uri="{FF2B5EF4-FFF2-40B4-BE49-F238E27FC236}">
              <a16:creationId xmlns:a16="http://schemas.microsoft.com/office/drawing/2014/main" id="{C35F3834-2E9E-47E8-B1D2-0868BFFC6DCD}"/>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93218</xdr:rowOff>
    </xdr:from>
    <xdr:to>
      <xdr:col>72</xdr:col>
      <xdr:colOff>38100</xdr:colOff>
      <xdr:row>60</xdr:row>
      <xdr:rowOff>23368</xdr:rowOff>
    </xdr:to>
    <xdr:sp macro="" textlink="">
      <xdr:nvSpPr>
        <xdr:cNvPr id="502" name="フローチャート: 判断 501">
          <a:extLst>
            <a:ext uri="{FF2B5EF4-FFF2-40B4-BE49-F238E27FC236}">
              <a16:creationId xmlns:a16="http://schemas.microsoft.com/office/drawing/2014/main" id="{710730A9-1563-4571-B695-5BCB5D69B01C}"/>
            </a:ext>
          </a:extLst>
        </xdr:cNvPr>
        <xdr:cNvSpPr/>
      </xdr:nvSpPr>
      <xdr:spPr>
        <a:xfrm>
          <a:off x="13652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03" name="フローチャート: 判断 502">
          <a:extLst>
            <a:ext uri="{FF2B5EF4-FFF2-40B4-BE49-F238E27FC236}">
              <a16:creationId xmlns:a16="http://schemas.microsoft.com/office/drawing/2014/main" id="{06E019E1-15DA-406C-A658-742BA2962621}"/>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0782E14-FAC9-4E7B-8E9F-72ACAE1723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2F9B1BF-953D-44DA-9F1C-3421BC60A4E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D48AC74-A997-47BD-AB29-F5165FEEA6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2A8A020-5F36-4E04-A14D-6307341FEE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A870243-D04C-48AF-B77F-4CD1C03972A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145796</xdr:rowOff>
    </xdr:from>
    <xdr:to>
      <xdr:col>85</xdr:col>
      <xdr:colOff>177800</xdr:colOff>
      <xdr:row>59</xdr:row>
      <xdr:rowOff>75946</xdr:rowOff>
    </xdr:to>
    <xdr:sp macro="" textlink="">
      <xdr:nvSpPr>
        <xdr:cNvPr id="509" name="楕円 508">
          <a:extLst>
            <a:ext uri="{FF2B5EF4-FFF2-40B4-BE49-F238E27FC236}">
              <a16:creationId xmlns:a16="http://schemas.microsoft.com/office/drawing/2014/main" id="{F64461FA-3114-4EC7-8E5C-B3A8E5059670}"/>
            </a:ext>
          </a:extLst>
        </xdr:cNvPr>
        <xdr:cNvSpPr/>
      </xdr:nvSpPr>
      <xdr:spPr>
        <a:xfrm>
          <a:off x="162687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168673</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F6484C9F-881F-47EE-975F-FBA19849FD19}"/>
            </a:ext>
          </a:extLst>
        </xdr:cNvPr>
        <xdr:cNvSpPr txBox="1"/>
      </xdr:nvSpPr>
      <xdr:spPr>
        <a:xfrm>
          <a:off x="16357600" y="99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134366</xdr:rowOff>
    </xdr:from>
    <xdr:to>
      <xdr:col>76</xdr:col>
      <xdr:colOff>165100</xdr:colOff>
      <xdr:row>58</xdr:row>
      <xdr:rowOff>64516</xdr:rowOff>
    </xdr:to>
    <xdr:sp macro="" textlink="">
      <xdr:nvSpPr>
        <xdr:cNvPr id="511" name="楕円 510">
          <a:extLst>
            <a:ext uri="{FF2B5EF4-FFF2-40B4-BE49-F238E27FC236}">
              <a16:creationId xmlns:a16="http://schemas.microsoft.com/office/drawing/2014/main" id="{B4233F09-92A4-490F-AFD6-436DF50D22E4}"/>
            </a:ext>
          </a:extLst>
        </xdr:cNvPr>
        <xdr:cNvSpPr/>
      </xdr:nvSpPr>
      <xdr:spPr>
        <a:xfrm>
          <a:off x="14541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6350</xdr:rowOff>
    </xdr:from>
    <xdr:to>
      <xdr:col>72</xdr:col>
      <xdr:colOff>38100</xdr:colOff>
      <xdr:row>57</xdr:row>
      <xdr:rowOff>107950</xdr:rowOff>
    </xdr:to>
    <xdr:sp macro="" textlink="">
      <xdr:nvSpPr>
        <xdr:cNvPr id="512" name="楕円 511">
          <a:extLst>
            <a:ext uri="{FF2B5EF4-FFF2-40B4-BE49-F238E27FC236}">
              <a16:creationId xmlns:a16="http://schemas.microsoft.com/office/drawing/2014/main" id="{FDB54024-3F69-4B1F-BCDD-7FCF6501A33C}"/>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58</xdr:row>
      <xdr:rowOff>13716</xdr:rowOff>
    </xdr:to>
    <xdr:cxnSp macro="">
      <xdr:nvCxnSpPr>
        <xdr:cNvPr id="513" name="直線コネクタ 512">
          <a:extLst>
            <a:ext uri="{FF2B5EF4-FFF2-40B4-BE49-F238E27FC236}">
              <a16:creationId xmlns:a16="http://schemas.microsoft.com/office/drawing/2014/main" id="{7A78AB35-C475-40D6-A576-28018F7D3DE9}"/>
            </a:ext>
          </a:extLst>
        </xdr:cNvPr>
        <xdr:cNvCxnSpPr/>
      </xdr:nvCxnSpPr>
      <xdr:spPr>
        <a:xfrm>
          <a:off x="13703300" y="98298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136652</xdr:rowOff>
    </xdr:from>
    <xdr:to>
      <xdr:col>67</xdr:col>
      <xdr:colOff>101600</xdr:colOff>
      <xdr:row>57</xdr:row>
      <xdr:rowOff>66802</xdr:rowOff>
    </xdr:to>
    <xdr:sp macro="" textlink="">
      <xdr:nvSpPr>
        <xdr:cNvPr id="514" name="楕円 513">
          <a:extLst>
            <a:ext uri="{FF2B5EF4-FFF2-40B4-BE49-F238E27FC236}">
              <a16:creationId xmlns:a16="http://schemas.microsoft.com/office/drawing/2014/main" id="{04E5BDA7-DA49-49EA-95B5-8EC2EB1AA3F1}"/>
            </a:ext>
          </a:extLst>
        </xdr:cNvPr>
        <xdr:cNvSpPr/>
      </xdr:nvSpPr>
      <xdr:spPr>
        <a:xfrm>
          <a:off x="12763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16002</xdr:rowOff>
    </xdr:from>
    <xdr:to>
      <xdr:col>71</xdr:col>
      <xdr:colOff>177800</xdr:colOff>
      <xdr:row>57</xdr:row>
      <xdr:rowOff>57150</xdr:rowOff>
    </xdr:to>
    <xdr:cxnSp macro="">
      <xdr:nvCxnSpPr>
        <xdr:cNvPr id="515" name="直線コネクタ 514">
          <a:extLst>
            <a:ext uri="{FF2B5EF4-FFF2-40B4-BE49-F238E27FC236}">
              <a16:creationId xmlns:a16="http://schemas.microsoft.com/office/drawing/2014/main" id="{094CF954-2AE1-4367-95FE-F53984C649BD}"/>
            </a:ext>
          </a:extLst>
        </xdr:cNvPr>
        <xdr:cNvCxnSpPr/>
      </xdr:nvCxnSpPr>
      <xdr:spPr>
        <a:xfrm>
          <a:off x="12814300" y="9788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23893</xdr:rowOff>
    </xdr:from>
    <xdr:ext cx="405111" cy="259045"/>
    <xdr:sp macro="" textlink="">
      <xdr:nvSpPr>
        <xdr:cNvPr id="516" name="n_1aveValue【学校施設】&#10;有形固定資産減価償却率">
          <a:extLst>
            <a:ext uri="{FF2B5EF4-FFF2-40B4-BE49-F238E27FC236}">
              <a16:creationId xmlns:a16="http://schemas.microsoft.com/office/drawing/2014/main" id="{6FC2295E-AB11-415D-B974-356F965CD7CE}"/>
            </a:ext>
          </a:extLst>
        </xdr:cNvPr>
        <xdr:cNvSpPr txBox="1"/>
      </xdr:nvSpPr>
      <xdr:spPr>
        <a:xfrm>
          <a:off x="152660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17" name="n_2aveValue【学校施設】&#10;有形固定資産減価償却率">
          <a:extLst>
            <a:ext uri="{FF2B5EF4-FFF2-40B4-BE49-F238E27FC236}">
              <a16:creationId xmlns:a16="http://schemas.microsoft.com/office/drawing/2014/main" id="{182EA6D4-4F4F-41FB-9280-21796C9C86CC}"/>
            </a:ext>
          </a:extLst>
        </xdr:cNvPr>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14495</xdr:rowOff>
    </xdr:from>
    <xdr:ext cx="405111" cy="259045"/>
    <xdr:sp macro="" textlink="">
      <xdr:nvSpPr>
        <xdr:cNvPr id="518" name="n_3aveValue【学校施設】&#10;有形固定資産減価償却率">
          <a:extLst>
            <a:ext uri="{FF2B5EF4-FFF2-40B4-BE49-F238E27FC236}">
              <a16:creationId xmlns:a16="http://schemas.microsoft.com/office/drawing/2014/main" id="{565F4005-8C0D-4552-B3D2-DD8FDFC13147}"/>
            </a:ext>
          </a:extLst>
        </xdr:cNvPr>
        <xdr:cNvSpPr txBox="1"/>
      </xdr:nvSpPr>
      <xdr:spPr>
        <a:xfrm>
          <a:off x="13500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19" name="n_4aveValue【学校施設】&#10;有形固定資産減価償却率">
          <a:extLst>
            <a:ext uri="{FF2B5EF4-FFF2-40B4-BE49-F238E27FC236}">
              <a16:creationId xmlns:a16="http://schemas.microsoft.com/office/drawing/2014/main" id="{FAA36005-C20D-4DED-9175-DE6BC5559C82}"/>
            </a:ext>
          </a:extLst>
        </xdr:cNvPr>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81043</xdr:rowOff>
    </xdr:from>
    <xdr:ext cx="405111" cy="259045"/>
    <xdr:sp macro="" textlink="">
      <xdr:nvSpPr>
        <xdr:cNvPr id="520" name="n_2mainValue【学校施設】&#10;有形固定資産減価償却率">
          <a:extLst>
            <a:ext uri="{FF2B5EF4-FFF2-40B4-BE49-F238E27FC236}">
              <a16:creationId xmlns:a16="http://schemas.microsoft.com/office/drawing/2014/main" id="{A6A5ED24-DD19-4672-904A-0DD62D05E908}"/>
            </a:ext>
          </a:extLst>
        </xdr:cNvPr>
        <xdr:cNvSpPr txBox="1"/>
      </xdr:nvSpPr>
      <xdr:spPr>
        <a:xfrm>
          <a:off x="14389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521" name="n_3mainValue【学校施設】&#10;有形固定資産減価償却率">
          <a:extLst>
            <a:ext uri="{FF2B5EF4-FFF2-40B4-BE49-F238E27FC236}">
              <a16:creationId xmlns:a16="http://schemas.microsoft.com/office/drawing/2014/main" id="{D5AAC09A-222C-49EF-B126-81E66790BF75}"/>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83329</xdr:rowOff>
    </xdr:from>
    <xdr:ext cx="405111" cy="259045"/>
    <xdr:sp macro="" textlink="">
      <xdr:nvSpPr>
        <xdr:cNvPr id="522" name="n_4mainValue【学校施設】&#10;有形固定資産減価償却率">
          <a:extLst>
            <a:ext uri="{FF2B5EF4-FFF2-40B4-BE49-F238E27FC236}">
              <a16:creationId xmlns:a16="http://schemas.microsoft.com/office/drawing/2014/main" id="{E5335733-BFB9-4E78-B4CD-906A94724728}"/>
            </a:ext>
          </a:extLst>
        </xdr:cNvPr>
        <xdr:cNvSpPr txBox="1"/>
      </xdr:nvSpPr>
      <xdr:spPr>
        <a:xfrm>
          <a:off x="126117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88162A9-05F1-494C-8401-8AE39CAB4D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B36BA61F-7430-438B-A56E-5D3D8F876B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67D4CB23-74F7-46BD-B52B-D117C1FC81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D312ED6D-6E29-4A23-85B5-0977516252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F0D26595-F5DD-44CD-BB34-53E50286E12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3056DE0E-00EA-472C-9CAE-D4B7AA6BD53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AAAF8582-0197-4D06-BC37-92DDA162913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C0D8D03B-ACE4-4D75-8E6C-253D2A07C34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CD394199-7680-417B-BE25-4E21243358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B78CB180-2C5A-445C-AA9A-9F2CE6ED0A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id="{EEB0AD43-8384-4091-914F-63AB65D251B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111478DF-5E5A-489D-880B-E89E2ED3515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CDBE31A1-3A63-4704-8EB9-FAABFAFBE93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D9E725BB-CA35-4A0B-B197-D2F6BB78594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682F76A8-3AAC-446F-8F13-58365547CF4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0EB587EB-827B-4863-B0F0-D53D6A4179F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F9B460C6-67E6-42AA-8DB5-C4CE70D6F29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1155308A-1535-4983-BE1E-E8939FA20AD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73F364DE-887F-48EB-A4B5-573F3B5BA1C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64D22E0C-0912-40D5-94E2-C4497F13837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FCF25AAD-6379-411B-8FE0-E22F28D0044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EC080945-1A10-4D0E-B562-3AF683926CC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D15A5E39-A6B3-4C96-B4B0-244AC3197F0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id="{6766EF83-A47F-446B-84F1-C196FB62729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547" name="直線コネクタ 546">
          <a:extLst>
            <a:ext uri="{FF2B5EF4-FFF2-40B4-BE49-F238E27FC236}">
              <a16:creationId xmlns:a16="http://schemas.microsoft.com/office/drawing/2014/main" id="{DB4B8E84-869C-44AF-972C-473D81D6D7BD}"/>
            </a:ext>
          </a:extLst>
        </xdr:cNvPr>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548" name="【学校施設】&#10;一人当たり面積最小値テキスト">
          <a:extLst>
            <a:ext uri="{FF2B5EF4-FFF2-40B4-BE49-F238E27FC236}">
              <a16:creationId xmlns:a16="http://schemas.microsoft.com/office/drawing/2014/main" id="{E30E7AB7-7B71-4C49-9E32-B8072059FD7D}"/>
            </a:ext>
          </a:extLst>
        </xdr:cNvPr>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549" name="直線コネクタ 548">
          <a:extLst>
            <a:ext uri="{FF2B5EF4-FFF2-40B4-BE49-F238E27FC236}">
              <a16:creationId xmlns:a16="http://schemas.microsoft.com/office/drawing/2014/main" id="{958A9938-65CF-45E2-8FDA-9ACD7831CA8A}"/>
            </a:ext>
          </a:extLst>
        </xdr:cNvPr>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550" name="【学校施設】&#10;一人当たり面積最大値テキスト">
          <a:extLst>
            <a:ext uri="{FF2B5EF4-FFF2-40B4-BE49-F238E27FC236}">
              <a16:creationId xmlns:a16="http://schemas.microsoft.com/office/drawing/2014/main" id="{407DEE78-BEE2-4854-9E6F-E95EA963A5DE}"/>
            </a:ext>
          </a:extLst>
        </xdr:cNvPr>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551" name="直線コネクタ 550">
          <a:extLst>
            <a:ext uri="{FF2B5EF4-FFF2-40B4-BE49-F238E27FC236}">
              <a16:creationId xmlns:a16="http://schemas.microsoft.com/office/drawing/2014/main" id="{AECF7E05-652F-498A-B742-E223A4D3411C}"/>
            </a:ext>
          </a:extLst>
        </xdr:cNvPr>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7256</xdr:rowOff>
    </xdr:from>
    <xdr:ext cx="469744" cy="259045"/>
    <xdr:sp macro="" textlink="">
      <xdr:nvSpPr>
        <xdr:cNvPr id="552" name="【学校施設】&#10;一人当たり面積平均値テキスト">
          <a:extLst>
            <a:ext uri="{FF2B5EF4-FFF2-40B4-BE49-F238E27FC236}">
              <a16:creationId xmlns:a16="http://schemas.microsoft.com/office/drawing/2014/main" id="{732AA47C-8C9A-466C-A724-C19AC7995712}"/>
            </a:ext>
          </a:extLst>
        </xdr:cNvPr>
        <xdr:cNvSpPr txBox="1"/>
      </xdr:nvSpPr>
      <xdr:spPr>
        <a:xfrm>
          <a:off x="22199600" y="10294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553" name="フローチャート: 判断 552">
          <a:extLst>
            <a:ext uri="{FF2B5EF4-FFF2-40B4-BE49-F238E27FC236}">
              <a16:creationId xmlns:a16="http://schemas.microsoft.com/office/drawing/2014/main" id="{794573FD-EA00-4A83-8547-A4B3C3471714}"/>
            </a:ext>
          </a:extLst>
        </xdr:cNvPr>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554" name="フローチャート: 判断 553">
          <a:extLst>
            <a:ext uri="{FF2B5EF4-FFF2-40B4-BE49-F238E27FC236}">
              <a16:creationId xmlns:a16="http://schemas.microsoft.com/office/drawing/2014/main" id="{EB1664A4-9F15-43A0-AC10-09B9A361937F}"/>
            </a:ext>
          </a:extLst>
        </xdr:cNvPr>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555" name="フローチャート: 判断 554">
          <a:extLst>
            <a:ext uri="{FF2B5EF4-FFF2-40B4-BE49-F238E27FC236}">
              <a16:creationId xmlns:a16="http://schemas.microsoft.com/office/drawing/2014/main" id="{90004D33-BB20-4D75-ABB8-B6B3058CDE76}"/>
            </a:ext>
          </a:extLst>
        </xdr:cNvPr>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556" name="フローチャート: 判断 555">
          <a:extLst>
            <a:ext uri="{FF2B5EF4-FFF2-40B4-BE49-F238E27FC236}">
              <a16:creationId xmlns:a16="http://schemas.microsoft.com/office/drawing/2014/main" id="{BCE628EB-6588-4CF4-BFC0-A2AFCF909E80}"/>
            </a:ext>
          </a:extLst>
        </xdr:cNvPr>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557" name="フローチャート: 判断 556">
          <a:extLst>
            <a:ext uri="{FF2B5EF4-FFF2-40B4-BE49-F238E27FC236}">
              <a16:creationId xmlns:a16="http://schemas.microsoft.com/office/drawing/2014/main" id="{7405851E-5BFD-4292-9C73-210C806BD42D}"/>
            </a:ext>
          </a:extLst>
        </xdr:cNvPr>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FEA958E-3666-44C0-B128-4EBEBE540A5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60DD0C49-D847-4090-8AF1-5FF5FF30CC3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85A6CDAF-9920-4028-958C-BD9C0B297D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488674CE-7D86-43B5-9B36-339CC07735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BAC8F5CC-CB15-45A5-8207-5D11D3D145F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139700</xdr:rowOff>
    </xdr:from>
    <xdr:to>
      <xdr:col>116</xdr:col>
      <xdr:colOff>114300</xdr:colOff>
      <xdr:row>60</xdr:row>
      <xdr:rowOff>69850</xdr:rowOff>
    </xdr:to>
    <xdr:sp macro="" textlink="">
      <xdr:nvSpPr>
        <xdr:cNvPr id="563" name="楕円 562">
          <a:extLst>
            <a:ext uri="{FF2B5EF4-FFF2-40B4-BE49-F238E27FC236}">
              <a16:creationId xmlns:a16="http://schemas.microsoft.com/office/drawing/2014/main" id="{6222D043-6EBE-4656-BF2C-6B6AF1AD9311}"/>
            </a:ext>
          </a:extLst>
        </xdr:cNvPr>
        <xdr:cNvSpPr/>
      </xdr:nvSpPr>
      <xdr:spPr>
        <a:xfrm>
          <a:off x="22110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162577</xdr:rowOff>
    </xdr:from>
    <xdr:ext cx="469744" cy="259045"/>
    <xdr:sp macro="" textlink="">
      <xdr:nvSpPr>
        <xdr:cNvPr id="564" name="【学校施設】&#10;一人当たり面積該当値テキスト">
          <a:extLst>
            <a:ext uri="{FF2B5EF4-FFF2-40B4-BE49-F238E27FC236}">
              <a16:creationId xmlns:a16="http://schemas.microsoft.com/office/drawing/2014/main" id="{405A4C16-623C-4295-B417-984B01F6A35D}"/>
            </a:ext>
          </a:extLst>
        </xdr:cNvPr>
        <xdr:cNvSpPr txBox="1"/>
      </xdr:nvSpPr>
      <xdr:spPr>
        <a:xfrm>
          <a:off x="22199600"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36068</xdr:rowOff>
    </xdr:from>
    <xdr:to>
      <xdr:col>107</xdr:col>
      <xdr:colOff>101600</xdr:colOff>
      <xdr:row>60</xdr:row>
      <xdr:rowOff>137668</xdr:rowOff>
    </xdr:to>
    <xdr:sp macro="" textlink="">
      <xdr:nvSpPr>
        <xdr:cNvPr id="565" name="楕円 564">
          <a:extLst>
            <a:ext uri="{FF2B5EF4-FFF2-40B4-BE49-F238E27FC236}">
              <a16:creationId xmlns:a16="http://schemas.microsoft.com/office/drawing/2014/main" id="{E8AC1536-BA99-403C-BF1D-89DC4840C0B5}"/>
            </a:ext>
          </a:extLst>
        </xdr:cNvPr>
        <xdr:cNvSpPr/>
      </xdr:nvSpPr>
      <xdr:spPr>
        <a:xfrm>
          <a:off x="20383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52451</xdr:rowOff>
    </xdr:from>
    <xdr:to>
      <xdr:col>102</xdr:col>
      <xdr:colOff>165100</xdr:colOff>
      <xdr:row>60</xdr:row>
      <xdr:rowOff>154051</xdr:rowOff>
    </xdr:to>
    <xdr:sp macro="" textlink="">
      <xdr:nvSpPr>
        <xdr:cNvPr id="566" name="楕円 565">
          <a:extLst>
            <a:ext uri="{FF2B5EF4-FFF2-40B4-BE49-F238E27FC236}">
              <a16:creationId xmlns:a16="http://schemas.microsoft.com/office/drawing/2014/main" id="{EAC3F8FE-D8EF-4FE7-A9FB-925F82930492}"/>
            </a:ext>
          </a:extLst>
        </xdr:cNvPr>
        <xdr:cNvSpPr/>
      </xdr:nvSpPr>
      <xdr:spPr>
        <a:xfrm>
          <a:off x="19494500" y="103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86868</xdr:rowOff>
    </xdr:from>
    <xdr:to>
      <xdr:col>107</xdr:col>
      <xdr:colOff>50800</xdr:colOff>
      <xdr:row>60</xdr:row>
      <xdr:rowOff>103251</xdr:rowOff>
    </xdr:to>
    <xdr:cxnSp macro="">
      <xdr:nvCxnSpPr>
        <xdr:cNvPr id="567" name="直線コネクタ 566">
          <a:extLst>
            <a:ext uri="{FF2B5EF4-FFF2-40B4-BE49-F238E27FC236}">
              <a16:creationId xmlns:a16="http://schemas.microsoft.com/office/drawing/2014/main" id="{EC952E5C-3022-45FF-9F85-13633FAD3770}"/>
            </a:ext>
          </a:extLst>
        </xdr:cNvPr>
        <xdr:cNvCxnSpPr/>
      </xdr:nvCxnSpPr>
      <xdr:spPr>
        <a:xfrm flipV="1">
          <a:off x="19545300" y="10373868"/>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73025</xdr:rowOff>
    </xdr:from>
    <xdr:to>
      <xdr:col>98</xdr:col>
      <xdr:colOff>38100</xdr:colOff>
      <xdr:row>61</xdr:row>
      <xdr:rowOff>3175</xdr:rowOff>
    </xdr:to>
    <xdr:sp macro="" textlink="">
      <xdr:nvSpPr>
        <xdr:cNvPr id="568" name="楕円 567">
          <a:extLst>
            <a:ext uri="{FF2B5EF4-FFF2-40B4-BE49-F238E27FC236}">
              <a16:creationId xmlns:a16="http://schemas.microsoft.com/office/drawing/2014/main" id="{35B6358D-FAEC-4E1E-812E-78307D3D9CF9}"/>
            </a:ext>
          </a:extLst>
        </xdr:cNvPr>
        <xdr:cNvSpPr/>
      </xdr:nvSpPr>
      <xdr:spPr>
        <a:xfrm>
          <a:off x="18605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103251</xdr:rowOff>
    </xdr:from>
    <xdr:to>
      <xdr:col>102</xdr:col>
      <xdr:colOff>114300</xdr:colOff>
      <xdr:row>60</xdr:row>
      <xdr:rowOff>123825</xdr:rowOff>
    </xdr:to>
    <xdr:cxnSp macro="">
      <xdr:nvCxnSpPr>
        <xdr:cNvPr id="569" name="直線コネクタ 568">
          <a:extLst>
            <a:ext uri="{FF2B5EF4-FFF2-40B4-BE49-F238E27FC236}">
              <a16:creationId xmlns:a16="http://schemas.microsoft.com/office/drawing/2014/main" id="{9B3CDA27-9FB6-4CB8-8719-C6A372BA6F89}"/>
            </a:ext>
          </a:extLst>
        </xdr:cNvPr>
        <xdr:cNvCxnSpPr/>
      </xdr:nvCxnSpPr>
      <xdr:spPr>
        <a:xfrm flipV="1">
          <a:off x="18656300" y="1039025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68470</xdr:rowOff>
    </xdr:from>
    <xdr:ext cx="469744" cy="259045"/>
    <xdr:sp macro="" textlink="">
      <xdr:nvSpPr>
        <xdr:cNvPr id="570" name="n_1aveValue【学校施設】&#10;一人当たり面積">
          <a:extLst>
            <a:ext uri="{FF2B5EF4-FFF2-40B4-BE49-F238E27FC236}">
              <a16:creationId xmlns:a16="http://schemas.microsoft.com/office/drawing/2014/main" id="{1AA7BD6C-2FD5-4BE4-A4AC-F77A9FD5D2C6}"/>
            </a:ext>
          </a:extLst>
        </xdr:cNvPr>
        <xdr:cNvSpPr txBox="1"/>
      </xdr:nvSpPr>
      <xdr:spPr>
        <a:xfrm>
          <a:off x="210757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94124</xdr:rowOff>
    </xdr:from>
    <xdr:ext cx="469744" cy="259045"/>
    <xdr:sp macro="" textlink="">
      <xdr:nvSpPr>
        <xdr:cNvPr id="571" name="n_2aveValue【学校施設】&#10;一人当たり面積">
          <a:extLst>
            <a:ext uri="{FF2B5EF4-FFF2-40B4-BE49-F238E27FC236}">
              <a16:creationId xmlns:a16="http://schemas.microsoft.com/office/drawing/2014/main" id="{EA24AF5C-2B8F-4AD3-B4F1-402FC9F97B96}"/>
            </a:ext>
          </a:extLst>
        </xdr:cNvPr>
        <xdr:cNvSpPr txBox="1"/>
      </xdr:nvSpPr>
      <xdr:spPr>
        <a:xfrm>
          <a:off x="20199427" y="1055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125366</xdr:rowOff>
    </xdr:from>
    <xdr:ext cx="469744" cy="259045"/>
    <xdr:sp macro="" textlink="">
      <xdr:nvSpPr>
        <xdr:cNvPr id="572" name="n_3aveValue【学校施設】&#10;一人当たり面積">
          <a:extLst>
            <a:ext uri="{FF2B5EF4-FFF2-40B4-BE49-F238E27FC236}">
              <a16:creationId xmlns:a16="http://schemas.microsoft.com/office/drawing/2014/main" id="{8565DD15-1C6F-4040-93E8-9EFE4B198CB8}"/>
            </a:ext>
          </a:extLst>
        </xdr:cNvPr>
        <xdr:cNvSpPr txBox="1"/>
      </xdr:nvSpPr>
      <xdr:spPr>
        <a:xfrm>
          <a:off x="19310427" y="1058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135272</xdr:rowOff>
    </xdr:from>
    <xdr:ext cx="469744" cy="259045"/>
    <xdr:sp macro="" textlink="">
      <xdr:nvSpPr>
        <xdr:cNvPr id="573" name="n_4aveValue【学校施設】&#10;一人当たり面積">
          <a:extLst>
            <a:ext uri="{FF2B5EF4-FFF2-40B4-BE49-F238E27FC236}">
              <a16:creationId xmlns:a16="http://schemas.microsoft.com/office/drawing/2014/main" id="{89D40BCD-E250-4C8A-83D4-BB7D59D60F28}"/>
            </a:ext>
          </a:extLst>
        </xdr:cNvPr>
        <xdr:cNvSpPr txBox="1"/>
      </xdr:nvSpPr>
      <xdr:spPr>
        <a:xfrm>
          <a:off x="18421427" y="1059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74" name="n_2mainValue【学校施設】&#10;一人当たり面積">
          <a:extLst>
            <a:ext uri="{FF2B5EF4-FFF2-40B4-BE49-F238E27FC236}">
              <a16:creationId xmlns:a16="http://schemas.microsoft.com/office/drawing/2014/main" id="{DFF8ACC7-9232-4448-84AD-14C07DAFAFA0}"/>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170578</xdr:rowOff>
    </xdr:from>
    <xdr:ext cx="469744" cy="259045"/>
    <xdr:sp macro="" textlink="">
      <xdr:nvSpPr>
        <xdr:cNvPr id="575" name="n_3mainValue【学校施設】&#10;一人当たり面積">
          <a:extLst>
            <a:ext uri="{FF2B5EF4-FFF2-40B4-BE49-F238E27FC236}">
              <a16:creationId xmlns:a16="http://schemas.microsoft.com/office/drawing/2014/main" id="{ADEE97D8-02E3-46BE-AC8D-59F862D9B898}"/>
            </a:ext>
          </a:extLst>
        </xdr:cNvPr>
        <xdr:cNvSpPr txBox="1"/>
      </xdr:nvSpPr>
      <xdr:spPr>
        <a:xfrm>
          <a:off x="19310427"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19702</xdr:rowOff>
    </xdr:from>
    <xdr:ext cx="469744" cy="259045"/>
    <xdr:sp macro="" textlink="">
      <xdr:nvSpPr>
        <xdr:cNvPr id="576" name="n_4mainValue【学校施設】&#10;一人当たり面積">
          <a:extLst>
            <a:ext uri="{FF2B5EF4-FFF2-40B4-BE49-F238E27FC236}">
              <a16:creationId xmlns:a16="http://schemas.microsoft.com/office/drawing/2014/main" id="{C6550E1D-0E76-4539-8AAE-E97C365735E3}"/>
            </a:ext>
          </a:extLst>
        </xdr:cNvPr>
        <xdr:cNvSpPr txBox="1"/>
      </xdr:nvSpPr>
      <xdr:spPr>
        <a:xfrm>
          <a:off x="18421427" y="101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A975BAF1-1D13-4A88-8097-7130705B77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97092ECC-21E8-4812-9C1A-956BB0D2A3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1865E94D-F853-4AEC-80CC-53D9213FDE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AFC1D9F3-D3E1-4BEA-9722-18D79A1C51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418983E7-1F4D-41BE-8B90-548704C0B6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992DA152-5BD6-402C-B3EF-7A6F68905E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AFA9FC94-1430-4E04-B3EB-3347C049E8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7EA14547-A06F-45D0-80CD-DB95484A3C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DFD11C80-F406-47C2-A33D-940D50BB630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7BF3750E-244C-4DCE-A27D-86E8B13B717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7" name="テキスト ボックス 586">
          <a:extLst>
            <a:ext uri="{FF2B5EF4-FFF2-40B4-BE49-F238E27FC236}">
              <a16:creationId xmlns:a16="http://schemas.microsoft.com/office/drawing/2014/main" id="{8D57D5A9-B8ED-4087-AE02-BF2535DD75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8" name="直線コネクタ 587">
          <a:extLst>
            <a:ext uri="{FF2B5EF4-FFF2-40B4-BE49-F238E27FC236}">
              <a16:creationId xmlns:a16="http://schemas.microsoft.com/office/drawing/2014/main" id="{024EE058-D967-49AA-9CAA-AD036BD62B8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89" name="テキスト ボックス 588">
          <a:extLst>
            <a:ext uri="{FF2B5EF4-FFF2-40B4-BE49-F238E27FC236}">
              <a16:creationId xmlns:a16="http://schemas.microsoft.com/office/drawing/2014/main" id="{06F07C89-F09F-498A-AF26-F303B688B851}"/>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0" name="直線コネクタ 589">
          <a:extLst>
            <a:ext uri="{FF2B5EF4-FFF2-40B4-BE49-F238E27FC236}">
              <a16:creationId xmlns:a16="http://schemas.microsoft.com/office/drawing/2014/main" id="{F89338B4-3E66-493F-B735-7E4DA6265A3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1" name="テキスト ボックス 590">
          <a:extLst>
            <a:ext uri="{FF2B5EF4-FFF2-40B4-BE49-F238E27FC236}">
              <a16:creationId xmlns:a16="http://schemas.microsoft.com/office/drawing/2014/main" id="{3DE606A8-D538-4F28-AF87-03709BB1D6D8}"/>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2" name="直線コネクタ 591">
          <a:extLst>
            <a:ext uri="{FF2B5EF4-FFF2-40B4-BE49-F238E27FC236}">
              <a16:creationId xmlns:a16="http://schemas.microsoft.com/office/drawing/2014/main" id="{DF8118DA-D5A0-49AE-B003-DF3AFAF08722}"/>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3" name="テキスト ボックス 592">
          <a:extLst>
            <a:ext uri="{FF2B5EF4-FFF2-40B4-BE49-F238E27FC236}">
              <a16:creationId xmlns:a16="http://schemas.microsoft.com/office/drawing/2014/main" id="{33C9A1A7-B7D7-4A82-8367-E7F00335D7CD}"/>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4" name="直線コネクタ 593">
          <a:extLst>
            <a:ext uri="{FF2B5EF4-FFF2-40B4-BE49-F238E27FC236}">
              <a16:creationId xmlns:a16="http://schemas.microsoft.com/office/drawing/2014/main" id="{7C483708-D60A-484E-8D8D-37B2ADBDDA7C}"/>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5" name="テキスト ボックス 594">
          <a:extLst>
            <a:ext uri="{FF2B5EF4-FFF2-40B4-BE49-F238E27FC236}">
              <a16:creationId xmlns:a16="http://schemas.microsoft.com/office/drawing/2014/main" id="{656C3C90-65FB-444E-A4CE-253CF37480B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a:extLst>
            <a:ext uri="{FF2B5EF4-FFF2-40B4-BE49-F238E27FC236}">
              <a16:creationId xmlns:a16="http://schemas.microsoft.com/office/drawing/2014/main" id="{1BE7CA29-5C54-4E32-81FF-7976CB72687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7" name="テキスト ボックス 596">
          <a:extLst>
            <a:ext uri="{FF2B5EF4-FFF2-40B4-BE49-F238E27FC236}">
              <a16:creationId xmlns:a16="http://schemas.microsoft.com/office/drawing/2014/main" id="{FAFA3EE3-0FCF-4AD3-8A1C-8BE0E11A6157}"/>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a:extLst>
            <a:ext uri="{FF2B5EF4-FFF2-40B4-BE49-F238E27FC236}">
              <a16:creationId xmlns:a16="http://schemas.microsoft.com/office/drawing/2014/main" id="{9A4619D1-2C51-473B-840A-FB34E8F579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599" name="直線コネクタ 598">
          <a:extLst>
            <a:ext uri="{FF2B5EF4-FFF2-40B4-BE49-F238E27FC236}">
              <a16:creationId xmlns:a16="http://schemas.microsoft.com/office/drawing/2014/main" id="{B66F2449-F01C-4D36-BA82-68C2196681A7}"/>
            </a:ext>
          </a:extLst>
        </xdr:cNvPr>
        <xdr:cNvCxnSpPr/>
      </xdr:nvCxnSpPr>
      <xdr:spPr>
        <a:xfrm flipV="1">
          <a:off x="16318864" y="13552932"/>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00" name="【児童館】&#10;有形固定資産減価償却率最小値テキスト">
          <a:extLst>
            <a:ext uri="{FF2B5EF4-FFF2-40B4-BE49-F238E27FC236}">
              <a16:creationId xmlns:a16="http://schemas.microsoft.com/office/drawing/2014/main" id="{2A6E4156-4394-47E2-93B1-B3793056FD65}"/>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01" name="直線コネクタ 600">
          <a:extLst>
            <a:ext uri="{FF2B5EF4-FFF2-40B4-BE49-F238E27FC236}">
              <a16:creationId xmlns:a16="http://schemas.microsoft.com/office/drawing/2014/main" id="{798F74D7-6CE9-450E-B07B-A43CD0D6D0DC}"/>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602" name="【児童館】&#10;有形固定資産減価償却率最大値テキスト">
          <a:extLst>
            <a:ext uri="{FF2B5EF4-FFF2-40B4-BE49-F238E27FC236}">
              <a16:creationId xmlns:a16="http://schemas.microsoft.com/office/drawing/2014/main" id="{D7A7716F-9E22-4EE7-8FC8-4DDAC8D915C6}"/>
            </a:ext>
          </a:extLst>
        </xdr:cNvPr>
        <xdr:cNvSpPr txBox="1"/>
      </xdr:nvSpPr>
      <xdr:spPr>
        <a:xfrm>
          <a:off x="16357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603" name="直線コネクタ 602">
          <a:extLst>
            <a:ext uri="{FF2B5EF4-FFF2-40B4-BE49-F238E27FC236}">
              <a16:creationId xmlns:a16="http://schemas.microsoft.com/office/drawing/2014/main" id="{7220626E-E505-4AAB-8DA1-3A5178111D87}"/>
            </a:ext>
          </a:extLst>
        </xdr:cNvPr>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04" name="【児童館】&#10;有形固定資産減価償却率平均値テキスト">
          <a:extLst>
            <a:ext uri="{FF2B5EF4-FFF2-40B4-BE49-F238E27FC236}">
              <a16:creationId xmlns:a16="http://schemas.microsoft.com/office/drawing/2014/main" id="{A55A6F88-82FC-4524-BE25-7433893E9BE6}"/>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05" name="フローチャート: 判断 604">
          <a:extLst>
            <a:ext uri="{FF2B5EF4-FFF2-40B4-BE49-F238E27FC236}">
              <a16:creationId xmlns:a16="http://schemas.microsoft.com/office/drawing/2014/main" id="{6A25517E-0B06-4B9D-BCC6-45C047FE2797}"/>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133604</xdr:rowOff>
    </xdr:from>
    <xdr:to>
      <xdr:col>81</xdr:col>
      <xdr:colOff>101600</xdr:colOff>
      <xdr:row>83</xdr:row>
      <xdr:rowOff>63754</xdr:rowOff>
    </xdr:to>
    <xdr:sp macro="" textlink="">
      <xdr:nvSpPr>
        <xdr:cNvPr id="606" name="フローチャート: 判断 605">
          <a:extLst>
            <a:ext uri="{FF2B5EF4-FFF2-40B4-BE49-F238E27FC236}">
              <a16:creationId xmlns:a16="http://schemas.microsoft.com/office/drawing/2014/main" id="{7E6122A3-FF17-4AE3-90D3-A5B7D7266C2A}"/>
            </a:ext>
          </a:extLst>
        </xdr:cNvPr>
        <xdr:cNvSpPr/>
      </xdr:nvSpPr>
      <xdr:spPr>
        <a:xfrm>
          <a:off x="15430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165608</xdr:rowOff>
    </xdr:from>
    <xdr:to>
      <xdr:col>76</xdr:col>
      <xdr:colOff>165100</xdr:colOff>
      <xdr:row>83</xdr:row>
      <xdr:rowOff>95758</xdr:rowOff>
    </xdr:to>
    <xdr:sp macro="" textlink="">
      <xdr:nvSpPr>
        <xdr:cNvPr id="607" name="フローチャート: 判断 606">
          <a:extLst>
            <a:ext uri="{FF2B5EF4-FFF2-40B4-BE49-F238E27FC236}">
              <a16:creationId xmlns:a16="http://schemas.microsoft.com/office/drawing/2014/main" id="{3C1EB712-4B86-43A8-A838-51EB6C47CE73}"/>
            </a:ext>
          </a:extLst>
        </xdr:cNvPr>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08" name="フローチャート: 判断 607">
          <a:extLst>
            <a:ext uri="{FF2B5EF4-FFF2-40B4-BE49-F238E27FC236}">
              <a16:creationId xmlns:a16="http://schemas.microsoft.com/office/drawing/2014/main" id="{85B05F29-D347-4377-A9E1-8087CC6173CC}"/>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09" name="フローチャート: 判断 608">
          <a:extLst>
            <a:ext uri="{FF2B5EF4-FFF2-40B4-BE49-F238E27FC236}">
              <a16:creationId xmlns:a16="http://schemas.microsoft.com/office/drawing/2014/main" id="{95FA52A4-5DFA-4DAC-A972-BC52E35B1EB6}"/>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AACFD7D4-6F5E-4C58-AC42-F112438A402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533CAA7-46ED-4D32-84DE-0D89C328D2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884427FA-8A2C-4C1C-8F60-C9BBBD9069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273D7102-8B86-4B99-896B-12188D5101E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AAF8AB66-997F-4485-ACA5-BF19C0BBB2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158750</xdr:rowOff>
    </xdr:from>
    <xdr:to>
      <xdr:col>76</xdr:col>
      <xdr:colOff>165100</xdr:colOff>
      <xdr:row>86</xdr:row>
      <xdr:rowOff>88900</xdr:rowOff>
    </xdr:to>
    <xdr:sp macro="" textlink="">
      <xdr:nvSpPr>
        <xdr:cNvPr id="615" name="楕円 614">
          <a:extLst>
            <a:ext uri="{FF2B5EF4-FFF2-40B4-BE49-F238E27FC236}">
              <a16:creationId xmlns:a16="http://schemas.microsoft.com/office/drawing/2014/main" id="{F3A90619-9BC7-4F04-9BA2-9A13D9FCE2A4}"/>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16" name="楕円 615">
          <a:extLst>
            <a:ext uri="{FF2B5EF4-FFF2-40B4-BE49-F238E27FC236}">
              <a16:creationId xmlns:a16="http://schemas.microsoft.com/office/drawing/2014/main" id="{D69C1CCF-1E29-4C6A-B358-B81909438020}"/>
            </a:ext>
          </a:extLst>
        </xdr:cNvPr>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17" name="直線コネクタ 616">
          <a:extLst>
            <a:ext uri="{FF2B5EF4-FFF2-40B4-BE49-F238E27FC236}">
              <a16:creationId xmlns:a16="http://schemas.microsoft.com/office/drawing/2014/main" id="{23880A33-4A05-4BD7-8348-1E3441465D77}"/>
            </a:ext>
          </a:extLst>
        </xdr:cNvPr>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18" name="楕円 617">
          <a:extLst>
            <a:ext uri="{FF2B5EF4-FFF2-40B4-BE49-F238E27FC236}">
              <a16:creationId xmlns:a16="http://schemas.microsoft.com/office/drawing/2014/main" id="{5BE5B81C-830A-472A-8154-7AC521BC77BA}"/>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19" name="直線コネクタ 618">
          <a:extLst>
            <a:ext uri="{FF2B5EF4-FFF2-40B4-BE49-F238E27FC236}">
              <a16:creationId xmlns:a16="http://schemas.microsoft.com/office/drawing/2014/main" id="{198BD604-14C4-4808-9D03-1C8F4C3E6BE4}"/>
            </a:ext>
          </a:extLst>
        </xdr:cNvPr>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80281</xdr:rowOff>
    </xdr:from>
    <xdr:ext cx="405111" cy="259045"/>
    <xdr:sp macro="" textlink="">
      <xdr:nvSpPr>
        <xdr:cNvPr id="620" name="n_1aveValue【児童館】&#10;有形固定資産減価償却率">
          <a:extLst>
            <a:ext uri="{FF2B5EF4-FFF2-40B4-BE49-F238E27FC236}">
              <a16:creationId xmlns:a16="http://schemas.microsoft.com/office/drawing/2014/main" id="{E0CC9AC8-77A5-46F9-BCE8-081CB229D4E5}"/>
            </a:ext>
          </a:extLst>
        </xdr:cNvPr>
        <xdr:cNvSpPr txBox="1"/>
      </xdr:nvSpPr>
      <xdr:spPr>
        <a:xfrm>
          <a:off x="152660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112285</xdr:rowOff>
    </xdr:from>
    <xdr:ext cx="405111" cy="259045"/>
    <xdr:sp macro="" textlink="">
      <xdr:nvSpPr>
        <xdr:cNvPr id="621" name="n_2aveValue【児童館】&#10;有形固定資産減価償却率">
          <a:extLst>
            <a:ext uri="{FF2B5EF4-FFF2-40B4-BE49-F238E27FC236}">
              <a16:creationId xmlns:a16="http://schemas.microsoft.com/office/drawing/2014/main" id="{309CC728-47EE-4F09-A719-C5ABE47FABD4}"/>
            </a:ext>
          </a:extLst>
        </xdr:cNvPr>
        <xdr:cNvSpPr txBox="1"/>
      </xdr:nvSpPr>
      <xdr:spPr>
        <a:xfrm>
          <a:off x="14389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50564</xdr:rowOff>
    </xdr:from>
    <xdr:ext cx="405111" cy="259045"/>
    <xdr:sp macro="" textlink="">
      <xdr:nvSpPr>
        <xdr:cNvPr id="622" name="n_3aveValue【児童館】&#10;有形固定資産減価償却率">
          <a:extLst>
            <a:ext uri="{FF2B5EF4-FFF2-40B4-BE49-F238E27FC236}">
              <a16:creationId xmlns:a16="http://schemas.microsoft.com/office/drawing/2014/main" id="{7F45EE08-E38C-4A99-8F4B-2D8E4D1EFA17}"/>
            </a:ext>
          </a:extLst>
        </xdr:cNvPr>
        <xdr:cNvSpPr txBox="1"/>
      </xdr:nvSpPr>
      <xdr:spPr>
        <a:xfrm>
          <a:off x="13500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23" name="n_4aveValue【児童館】&#10;有形固定資産減価償却率">
          <a:extLst>
            <a:ext uri="{FF2B5EF4-FFF2-40B4-BE49-F238E27FC236}">
              <a16:creationId xmlns:a16="http://schemas.microsoft.com/office/drawing/2014/main" id="{733B1091-66B8-4927-B724-7C9B23D54F68}"/>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624" name="n_2mainValue【児童館】&#10;有形固定資産減価償却率">
          <a:extLst>
            <a:ext uri="{FF2B5EF4-FFF2-40B4-BE49-F238E27FC236}">
              <a16:creationId xmlns:a16="http://schemas.microsoft.com/office/drawing/2014/main" id="{B4A7767C-B970-4C18-B7C4-1DE142955753}"/>
            </a:ext>
          </a:extLst>
        </xdr:cNvPr>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25" name="n_3mainValue【児童館】&#10;有形固定資産減価償却率">
          <a:extLst>
            <a:ext uri="{FF2B5EF4-FFF2-40B4-BE49-F238E27FC236}">
              <a16:creationId xmlns:a16="http://schemas.microsoft.com/office/drawing/2014/main" id="{61DE7E48-BE90-4B62-89BE-9EFD4CE3D282}"/>
            </a:ext>
          </a:extLst>
        </xdr:cNvPr>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26" name="n_4mainValue【児童館】&#10;有形固定資産減価償却率">
          <a:extLst>
            <a:ext uri="{FF2B5EF4-FFF2-40B4-BE49-F238E27FC236}">
              <a16:creationId xmlns:a16="http://schemas.microsoft.com/office/drawing/2014/main" id="{9D1B95A2-9407-462E-8D42-DCC53F0F9AAF}"/>
            </a:ext>
          </a:extLst>
        </xdr:cNvPr>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06EA5194-D0C7-4D32-913E-70146A76FB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1EBC6DD5-631E-4C82-BA3E-0A23AF81AEE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407BC88-88D6-4ACA-832A-FE3A37D3A8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2E824EFD-14C1-4892-96D6-F9EF395ED0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7F01E068-7F6F-4DE5-9F73-B7E0385F488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11940F1B-14C1-4DF4-B8A8-F635CECCCF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6924ECF9-ECA1-45DB-AD6C-198BDDD2C7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290BBB96-48DE-4489-8213-FF92B2F279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93A41575-5800-4E89-AD82-D3CEA2C33D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C043667E-7208-4667-A4A6-7B40384DC76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095BD39D-3C36-4679-8EC9-65BEE6AA3D4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A271E525-4DCC-442C-AB13-0C3BC27D6B1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C90BFACA-6BD5-4BF8-A222-61806A9CF34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DEF5075A-82DB-4ED1-97C0-1C896673C43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7050F565-7CFE-4852-84C7-87391F881EB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1B9FA3D9-081A-4F1B-A26C-612D2DA5BFE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BEA6C0D1-898B-4648-A2D4-018500FC697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D6138146-70F9-472D-A602-7667139394D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A4C1B7CE-5D2E-4589-A1F9-7D1E3BB6847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80DDF779-5B3A-49E2-BE36-864B4B9742E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B83145AC-04D3-4015-A81D-6C76A904E38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ED063BFD-B6FB-4F7E-8734-E4BE8C8B48F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id="{B6BE21B8-178B-46A3-82BF-39618D9EA7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650" name="直線コネクタ 649">
          <a:extLst>
            <a:ext uri="{FF2B5EF4-FFF2-40B4-BE49-F238E27FC236}">
              <a16:creationId xmlns:a16="http://schemas.microsoft.com/office/drawing/2014/main" id="{C7E2E0E4-C8DA-4DBB-92D3-8DEABC751FAF}"/>
            </a:ext>
          </a:extLst>
        </xdr:cNvPr>
        <xdr:cNvCxnSpPr/>
      </xdr:nvCxnSpPr>
      <xdr:spPr>
        <a:xfrm flipV="1">
          <a:off x="22160864" y="13312139"/>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51" name="【児童館】&#10;一人当たり面積最小値テキスト">
          <a:extLst>
            <a:ext uri="{FF2B5EF4-FFF2-40B4-BE49-F238E27FC236}">
              <a16:creationId xmlns:a16="http://schemas.microsoft.com/office/drawing/2014/main" id="{34C80DCA-5A1B-4E93-B167-6B11B9E1F3E5}"/>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52" name="直線コネクタ 651">
          <a:extLst>
            <a:ext uri="{FF2B5EF4-FFF2-40B4-BE49-F238E27FC236}">
              <a16:creationId xmlns:a16="http://schemas.microsoft.com/office/drawing/2014/main" id="{7D6C9945-F3DB-46FB-833A-F9A580E74B4B}"/>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653" name="【児童館】&#10;一人当たり面積最大値テキスト">
          <a:extLst>
            <a:ext uri="{FF2B5EF4-FFF2-40B4-BE49-F238E27FC236}">
              <a16:creationId xmlns:a16="http://schemas.microsoft.com/office/drawing/2014/main" id="{8437CD6D-F487-489F-9082-7437FC83433C}"/>
            </a:ext>
          </a:extLst>
        </xdr:cNvPr>
        <xdr:cNvSpPr txBox="1"/>
      </xdr:nvSpPr>
      <xdr:spPr>
        <a:xfrm>
          <a:off x="22199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654" name="直線コネクタ 653">
          <a:extLst>
            <a:ext uri="{FF2B5EF4-FFF2-40B4-BE49-F238E27FC236}">
              <a16:creationId xmlns:a16="http://schemas.microsoft.com/office/drawing/2014/main" id="{8FD32FFF-1E5D-453B-8488-4BA5FF74EDC0}"/>
            </a:ext>
          </a:extLst>
        </xdr:cNvPr>
        <xdr:cNvCxnSpPr/>
      </xdr:nvCxnSpPr>
      <xdr:spPr>
        <a:xfrm>
          <a:off x="22072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55" name="【児童館】&#10;一人当たり面積平均値テキスト">
          <a:extLst>
            <a:ext uri="{FF2B5EF4-FFF2-40B4-BE49-F238E27FC236}">
              <a16:creationId xmlns:a16="http://schemas.microsoft.com/office/drawing/2014/main" id="{57399839-E459-4469-9505-41D1D48D2719}"/>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6" name="フローチャート: 判断 655">
          <a:extLst>
            <a:ext uri="{FF2B5EF4-FFF2-40B4-BE49-F238E27FC236}">
              <a16:creationId xmlns:a16="http://schemas.microsoft.com/office/drawing/2014/main" id="{1AC170EA-DDF4-4F29-BF4E-30D13D7E9762}"/>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57" name="フローチャート: 判断 656">
          <a:extLst>
            <a:ext uri="{FF2B5EF4-FFF2-40B4-BE49-F238E27FC236}">
              <a16:creationId xmlns:a16="http://schemas.microsoft.com/office/drawing/2014/main" id="{BC81C45A-0BD9-4E2A-91C2-6B3607BE1AFA}"/>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58" name="フローチャート: 判断 657">
          <a:extLst>
            <a:ext uri="{FF2B5EF4-FFF2-40B4-BE49-F238E27FC236}">
              <a16:creationId xmlns:a16="http://schemas.microsoft.com/office/drawing/2014/main" id="{77724B07-47CC-4E75-925D-4A4A610887B6}"/>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659" name="フローチャート: 判断 658">
          <a:extLst>
            <a:ext uri="{FF2B5EF4-FFF2-40B4-BE49-F238E27FC236}">
              <a16:creationId xmlns:a16="http://schemas.microsoft.com/office/drawing/2014/main" id="{0551D7CB-CC10-4804-BD59-DC1014BCD25A}"/>
            </a:ext>
          </a:extLst>
        </xdr:cNvPr>
        <xdr:cNvSpPr/>
      </xdr:nvSpPr>
      <xdr:spPr>
        <a:xfrm>
          <a:off x="19494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660" name="フローチャート: 判断 659">
          <a:extLst>
            <a:ext uri="{FF2B5EF4-FFF2-40B4-BE49-F238E27FC236}">
              <a16:creationId xmlns:a16="http://schemas.microsoft.com/office/drawing/2014/main" id="{58083648-E51B-4D2F-9367-45813C4C5A95}"/>
            </a:ext>
          </a:extLst>
        </xdr:cNvPr>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265E986-ED98-4792-9C3E-D2FC2152C3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926D178-0644-4E58-8F3C-F6A27872AA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FCD12876-5C0E-4A39-B7BA-0C1230B19B1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F08E733-5E43-4D57-AF7F-8FE1CC30B2C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B732058-EF6A-4B07-9AE0-AF2BC583FB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120650</xdr:rowOff>
    </xdr:from>
    <xdr:to>
      <xdr:col>107</xdr:col>
      <xdr:colOff>101600</xdr:colOff>
      <xdr:row>86</xdr:row>
      <xdr:rowOff>50800</xdr:rowOff>
    </xdr:to>
    <xdr:sp macro="" textlink="">
      <xdr:nvSpPr>
        <xdr:cNvPr id="666" name="楕円 665">
          <a:extLst>
            <a:ext uri="{FF2B5EF4-FFF2-40B4-BE49-F238E27FC236}">
              <a16:creationId xmlns:a16="http://schemas.microsoft.com/office/drawing/2014/main" id="{A3CEDD5D-A17D-4D55-B952-F002C71A877E}"/>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67" name="楕円 666">
          <a:extLst>
            <a:ext uri="{FF2B5EF4-FFF2-40B4-BE49-F238E27FC236}">
              <a16:creationId xmlns:a16="http://schemas.microsoft.com/office/drawing/2014/main" id="{306600D9-0DD1-4E05-BD7F-D0D4A0F2C07B}"/>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86</xdr:row>
      <xdr:rowOff>0</xdr:rowOff>
    </xdr:to>
    <xdr:cxnSp macro="">
      <xdr:nvCxnSpPr>
        <xdr:cNvPr id="668" name="直線コネクタ 667">
          <a:extLst>
            <a:ext uri="{FF2B5EF4-FFF2-40B4-BE49-F238E27FC236}">
              <a16:creationId xmlns:a16="http://schemas.microsoft.com/office/drawing/2014/main" id="{EFEE4EF4-C29E-40FE-885A-ECD5052985F6}"/>
            </a:ext>
          </a:extLst>
        </xdr:cNvPr>
        <xdr:cNvCxnSpPr/>
      </xdr:nvCxnSpPr>
      <xdr:spPr>
        <a:xfrm>
          <a:off x="19545300" y="14691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74930</xdr:rowOff>
    </xdr:from>
    <xdr:to>
      <xdr:col>98</xdr:col>
      <xdr:colOff>38100</xdr:colOff>
      <xdr:row>86</xdr:row>
      <xdr:rowOff>5080</xdr:rowOff>
    </xdr:to>
    <xdr:sp macro="" textlink="">
      <xdr:nvSpPr>
        <xdr:cNvPr id="669" name="楕円 668">
          <a:extLst>
            <a:ext uri="{FF2B5EF4-FFF2-40B4-BE49-F238E27FC236}">
              <a16:creationId xmlns:a16="http://schemas.microsoft.com/office/drawing/2014/main" id="{E739F251-E9B7-428B-A06B-08E911E61FE5}"/>
            </a:ext>
          </a:extLst>
        </xdr:cNvPr>
        <xdr:cNvSpPr/>
      </xdr:nvSpPr>
      <xdr:spPr>
        <a:xfrm>
          <a:off x="18605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125730</xdr:rowOff>
    </xdr:to>
    <xdr:cxnSp macro="">
      <xdr:nvCxnSpPr>
        <xdr:cNvPr id="670" name="直線コネクタ 669">
          <a:extLst>
            <a:ext uri="{FF2B5EF4-FFF2-40B4-BE49-F238E27FC236}">
              <a16:creationId xmlns:a16="http://schemas.microsoft.com/office/drawing/2014/main" id="{FB6FA463-1EBD-404E-AFF3-F4D012C4A3CC}"/>
            </a:ext>
          </a:extLst>
        </xdr:cNvPr>
        <xdr:cNvCxnSpPr/>
      </xdr:nvCxnSpPr>
      <xdr:spPr>
        <a:xfrm flipV="1">
          <a:off x="18656300" y="14691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71" name="n_1aveValue【児童館】&#10;一人当たり面積">
          <a:extLst>
            <a:ext uri="{FF2B5EF4-FFF2-40B4-BE49-F238E27FC236}">
              <a16:creationId xmlns:a16="http://schemas.microsoft.com/office/drawing/2014/main" id="{1F623904-BEBB-4E35-BFEC-E44FD2475BF1}"/>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672" name="n_2aveValue【児童館】&#10;一人当たり面積">
          <a:extLst>
            <a:ext uri="{FF2B5EF4-FFF2-40B4-BE49-F238E27FC236}">
              <a16:creationId xmlns:a16="http://schemas.microsoft.com/office/drawing/2014/main" id="{E78D96BF-7E8B-4DF0-82A3-59EDABC92F04}"/>
            </a:ext>
          </a:extLst>
        </xdr:cNvPr>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120666</xdr:rowOff>
    </xdr:from>
    <xdr:ext cx="469744" cy="259045"/>
    <xdr:sp macro="" textlink="">
      <xdr:nvSpPr>
        <xdr:cNvPr id="673" name="n_3aveValue【児童館】&#10;一人当たり面積">
          <a:extLst>
            <a:ext uri="{FF2B5EF4-FFF2-40B4-BE49-F238E27FC236}">
              <a16:creationId xmlns:a16="http://schemas.microsoft.com/office/drawing/2014/main" id="{FD9AD23B-7222-4769-89D3-D92865105D40}"/>
            </a:ext>
          </a:extLst>
        </xdr:cNvPr>
        <xdr:cNvSpPr txBox="1"/>
      </xdr:nvSpPr>
      <xdr:spPr>
        <a:xfrm>
          <a:off x="19310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143527</xdr:rowOff>
    </xdr:from>
    <xdr:ext cx="469744" cy="259045"/>
    <xdr:sp macro="" textlink="">
      <xdr:nvSpPr>
        <xdr:cNvPr id="674" name="n_4aveValue【児童館】&#10;一人当たり面積">
          <a:extLst>
            <a:ext uri="{FF2B5EF4-FFF2-40B4-BE49-F238E27FC236}">
              <a16:creationId xmlns:a16="http://schemas.microsoft.com/office/drawing/2014/main" id="{BFB8D4FB-BA8F-47A8-BC91-2CE57E98967C}"/>
            </a:ext>
          </a:extLst>
        </xdr:cNvPr>
        <xdr:cNvSpPr txBox="1"/>
      </xdr:nvSpPr>
      <xdr:spPr>
        <a:xfrm>
          <a:off x="18421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75" name="n_2mainValue【児童館】&#10;一人当たり面積">
          <a:extLst>
            <a:ext uri="{FF2B5EF4-FFF2-40B4-BE49-F238E27FC236}">
              <a16:creationId xmlns:a16="http://schemas.microsoft.com/office/drawing/2014/main" id="{65998023-FE10-4BC4-B820-67054BD56F92}"/>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76" name="n_3mainValue【児童館】&#10;一人当たり面積">
          <a:extLst>
            <a:ext uri="{FF2B5EF4-FFF2-40B4-BE49-F238E27FC236}">
              <a16:creationId xmlns:a16="http://schemas.microsoft.com/office/drawing/2014/main" id="{FCE32C81-FB19-4E55-AC24-F89C264E2515}"/>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167657</xdr:rowOff>
    </xdr:from>
    <xdr:ext cx="469744" cy="259045"/>
    <xdr:sp macro="" textlink="">
      <xdr:nvSpPr>
        <xdr:cNvPr id="677" name="n_4mainValue【児童館】&#10;一人当たり面積">
          <a:extLst>
            <a:ext uri="{FF2B5EF4-FFF2-40B4-BE49-F238E27FC236}">
              <a16:creationId xmlns:a16="http://schemas.microsoft.com/office/drawing/2014/main" id="{E6A7473F-9EA4-48D3-97D7-9EE627661E38}"/>
            </a:ext>
          </a:extLst>
        </xdr:cNvPr>
        <xdr:cNvSpPr txBox="1"/>
      </xdr:nvSpPr>
      <xdr:spPr>
        <a:xfrm>
          <a:off x="18421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a:extLst>
            <a:ext uri="{FF2B5EF4-FFF2-40B4-BE49-F238E27FC236}">
              <a16:creationId xmlns:a16="http://schemas.microsoft.com/office/drawing/2014/main" id="{8B1A2213-8329-4293-96B8-BB87C5B2FF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a:extLst>
            <a:ext uri="{FF2B5EF4-FFF2-40B4-BE49-F238E27FC236}">
              <a16:creationId xmlns:a16="http://schemas.microsoft.com/office/drawing/2014/main" id="{278717D1-7F4C-40C1-A344-E162D3743F2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a:extLst>
            <a:ext uri="{FF2B5EF4-FFF2-40B4-BE49-F238E27FC236}">
              <a16:creationId xmlns:a16="http://schemas.microsoft.com/office/drawing/2014/main" id="{860D8942-7AA9-4D68-9E59-C56A5E337D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a:extLst>
            <a:ext uri="{FF2B5EF4-FFF2-40B4-BE49-F238E27FC236}">
              <a16:creationId xmlns:a16="http://schemas.microsoft.com/office/drawing/2014/main" id="{018166B0-2E20-4D0A-BB13-8480741A89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a:extLst>
            <a:ext uri="{FF2B5EF4-FFF2-40B4-BE49-F238E27FC236}">
              <a16:creationId xmlns:a16="http://schemas.microsoft.com/office/drawing/2014/main" id="{2797310D-D20B-4DA9-8F1D-437B140A00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a:extLst>
            <a:ext uri="{FF2B5EF4-FFF2-40B4-BE49-F238E27FC236}">
              <a16:creationId xmlns:a16="http://schemas.microsoft.com/office/drawing/2014/main" id="{BDE1B502-4C3C-4DF9-8058-6D4B5ACF4B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a:extLst>
            <a:ext uri="{FF2B5EF4-FFF2-40B4-BE49-F238E27FC236}">
              <a16:creationId xmlns:a16="http://schemas.microsoft.com/office/drawing/2014/main" id="{17F42FFE-8892-42AA-9DDC-5876A56063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a:extLst>
            <a:ext uri="{FF2B5EF4-FFF2-40B4-BE49-F238E27FC236}">
              <a16:creationId xmlns:a16="http://schemas.microsoft.com/office/drawing/2014/main" id="{44F0C7AB-B97F-42A1-93B4-4510FBD697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a:extLst>
            <a:ext uri="{FF2B5EF4-FFF2-40B4-BE49-F238E27FC236}">
              <a16:creationId xmlns:a16="http://schemas.microsoft.com/office/drawing/2014/main" id="{B3330118-BCE4-4DD8-AB14-80F683A4CC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a:extLst>
            <a:ext uri="{FF2B5EF4-FFF2-40B4-BE49-F238E27FC236}">
              <a16:creationId xmlns:a16="http://schemas.microsoft.com/office/drawing/2014/main" id="{8E26B420-5C18-4725-9828-CA9DF99347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8" name="テキスト ボックス 687">
          <a:extLst>
            <a:ext uri="{FF2B5EF4-FFF2-40B4-BE49-F238E27FC236}">
              <a16:creationId xmlns:a16="http://schemas.microsoft.com/office/drawing/2014/main" id="{F10DE07A-64EB-41F9-B956-D0FD0F2EB7D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9" name="直線コネクタ 688">
          <a:extLst>
            <a:ext uri="{FF2B5EF4-FFF2-40B4-BE49-F238E27FC236}">
              <a16:creationId xmlns:a16="http://schemas.microsoft.com/office/drawing/2014/main" id="{736A18CF-2DF7-4988-A8A6-5C9C8AEE581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0" name="テキスト ボックス 689">
          <a:extLst>
            <a:ext uri="{FF2B5EF4-FFF2-40B4-BE49-F238E27FC236}">
              <a16:creationId xmlns:a16="http://schemas.microsoft.com/office/drawing/2014/main" id="{E5B2D2B2-0B76-4729-9170-BACC202110F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1" name="直線コネクタ 690">
          <a:extLst>
            <a:ext uri="{FF2B5EF4-FFF2-40B4-BE49-F238E27FC236}">
              <a16:creationId xmlns:a16="http://schemas.microsoft.com/office/drawing/2014/main" id="{8233334D-4859-4D1A-8B04-4E02EB6EC55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2" name="テキスト ボックス 691">
          <a:extLst>
            <a:ext uri="{FF2B5EF4-FFF2-40B4-BE49-F238E27FC236}">
              <a16:creationId xmlns:a16="http://schemas.microsoft.com/office/drawing/2014/main" id="{09A08D4B-9270-401D-BC41-F07FDE673AF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3" name="直線コネクタ 692">
          <a:extLst>
            <a:ext uri="{FF2B5EF4-FFF2-40B4-BE49-F238E27FC236}">
              <a16:creationId xmlns:a16="http://schemas.microsoft.com/office/drawing/2014/main" id="{5BA7BCCD-9BDB-4B8A-B128-F7276C3F40C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4" name="テキスト ボックス 693">
          <a:extLst>
            <a:ext uri="{FF2B5EF4-FFF2-40B4-BE49-F238E27FC236}">
              <a16:creationId xmlns:a16="http://schemas.microsoft.com/office/drawing/2014/main" id="{E9FB0B4C-EE6F-43CD-AE7B-E0EDBBAAE43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5" name="直線コネクタ 694">
          <a:extLst>
            <a:ext uri="{FF2B5EF4-FFF2-40B4-BE49-F238E27FC236}">
              <a16:creationId xmlns:a16="http://schemas.microsoft.com/office/drawing/2014/main" id="{7724A589-286C-4E2E-9E66-91549C258C8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6" name="テキスト ボックス 695">
          <a:extLst>
            <a:ext uri="{FF2B5EF4-FFF2-40B4-BE49-F238E27FC236}">
              <a16:creationId xmlns:a16="http://schemas.microsoft.com/office/drawing/2014/main" id="{6B62D02E-FA98-4C51-BF51-D49F3E11E13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7" name="直線コネクタ 696">
          <a:extLst>
            <a:ext uri="{FF2B5EF4-FFF2-40B4-BE49-F238E27FC236}">
              <a16:creationId xmlns:a16="http://schemas.microsoft.com/office/drawing/2014/main" id="{45D48479-9431-4855-8462-619D27DE0A2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8" name="テキスト ボックス 697">
          <a:extLst>
            <a:ext uri="{FF2B5EF4-FFF2-40B4-BE49-F238E27FC236}">
              <a16:creationId xmlns:a16="http://schemas.microsoft.com/office/drawing/2014/main" id="{1F99AA80-E8CE-4D24-B199-7B951043C2B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a:extLst>
            <a:ext uri="{FF2B5EF4-FFF2-40B4-BE49-F238E27FC236}">
              <a16:creationId xmlns:a16="http://schemas.microsoft.com/office/drawing/2014/main" id="{01D9B8BE-B4A1-4F6C-98D0-DF593784CE7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00" name="テキスト ボックス 699">
          <a:extLst>
            <a:ext uri="{FF2B5EF4-FFF2-40B4-BE49-F238E27FC236}">
              <a16:creationId xmlns:a16="http://schemas.microsoft.com/office/drawing/2014/main" id="{AFA8E608-7A82-404B-8FA9-CBD52F25C7B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1" name="【公民館】&#10;有形固定資産減価償却率グラフ枠">
          <a:extLst>
            <a:ext uri="{FF2B5EF4-FFF2-40B4-BE49-F238E27FC236}">
              <a16:creationId xmlns:a16="http://schemas.microsoft.com/office/drawing/2014/main" id="{53BAEB00-E8D7-408E-97F8-7442AF9226F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702" name="直線コネクタ 701">
          <a:extLst>
            <a:ext uri="{FF2B5EF4-FFF2-40B4-BE49-F238E27FC236}">
              <a16:creationId xmlns:a16="http://schemas.microsoft.com/office/drawing/2014/main" id="{0989A7EC-B41F-44B5-A88A-5E8CFC347859}"/>
            </a:ext>
          </a:extLst>
        </xdr:cNvPr>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03" name="【公民館】&#10;有形固定資産減価償却率最小値テキスト">
          <a:extLst>
            <a:ext uri="{FF2B5EF4-FFF2-40B4-BE49-F238E27FC236}">
              <a16:creationId xmlns:a16="http://schemas.microsoft.com/office/drawing/2014/main" id="{DD373736-1994-4197-AD78-244F4ACB405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4" name="直線コネクタ 703">
          <a:extLst>
            <a:ext uri="{FF2B5EF4-FFF2-40B4-BE49-F238E27FC236}">
              <a16:creationId xmlns:a16="http://schemas.microsoft.com/office/drawing/2014/main" id="{0187EEF2-6E35-4DB4-85C1-AAF371EAF4B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705" name="【公民館】&#10;有形固定資産減価償却率最大値テキスト">
          <a:extLst>
            <a:ext uri="{FF2B5EF4-FFF2-40B4-BE49-F238E27FC236}">
              <a16:creationId xmlns:a16="http://schemas.microsoft.com/office/drawing/2014/main" id="{6C3A2ECB-1307-4720-98C0-491242C27AF2}"/>
            </a:ext>
          </a:extLst>
        </xdr:cNvPr>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706" name="直線コネクタ 705">
          <a:extLst>
            <a:ext uri="{FF2B5EF4-FFF2-40B4-BE49-F238E27FC236}">
              <a16:creationId xmlns:a16="http://schemas.microsoft.com/office/drawing/2014/main" id="{5953D127-2330-4EC0-A50B-7C585E07BCB9}"/>
            </a:ext>
          </a:extLst>
        </xdr:cNvPr>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134002</xdr:rowOff>
    </xdr:from>
    <xdr:ext cx="405111" cy="259045"/>
    <xdr:sp macro="" textlink="">
      <xdr:nvSpPr>
        <xdr:cNvPr id="707" name="【公民館】&#10;有形固定資産減価償却率平均値テキスト">
          <a:extLst>
            <a:ext uri="{FF2B5EF4-FFF2-40B4-BE49-F238E27FC236}">
              <a16:creationId xmlns:a16="http://schemas.microsoft.com/office/drawing/2014/main" id="{161A478E-399B-4E3E-92DD-3FB217BD03FC}"/>
            </a:ext>
          </a:extLst>
        </xdr:cNvPr>
        <xdr:cNvSpPr txBox="1"/>
      </xdr:nvSpPr>
      <xdr:spPr>
        <a:xfrm>
          <a:off x="16357600" y="1779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08" name="フローチャート: 判断 707">
          <a:extLst>
            <a:ext uri="{FF2B5EF4-FFF2-40B4-BE49-F238E27FC236}">
              <a16:creationId xmlns:a16="http://schemas.microsoft.com/office/drawing/2014/main" id="{105FEC6D-626D-4FE7-AE62-205BA180CD6C}"/>
            </a:ext>
          </a:extLst>
        </xdr:cNvPr>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709" name="フローチャート: 判断 708">
          <a:extLst>
            <a:ext uri="{FF2B5EF4-FFF2-40B4-BE49-F238E27FC236}">
              <a16:creationId xmlns:a16="http://schemas.microsoft.com/office/drawing/2014/main" id="{3A4C4220-2895-44F7-A06C-1DBB87A8AAEE}"/>
            </a:ext>
          </a:extLst>
        </xdr:cNvPr>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10" name="フローチャート: 判断 709">
          <a:extLst>
            <a:ext uri="{FF2B5EF4-FFF2-40B4-BE49-F238E27FC236}">
              <a16:creationId xmlns:a16="http://schemas.microsoft.com/office/drawing/2014/main" id="{8CAEC66B-FC63-44B8-BD23-87DFFE889FF1}"/>
            </a:ext>
          </a:extLst>
        </xdr:cNvPr>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11" name="フローチャート: 判断 710">
          <a:extLst>
            <a:ext uri="{FF2B5EF4-FFF2-40B4-BE49-F238E27FC236}">
              <a16:creationId xmlns:a16="http://schemas.microsoft.com/office/drawing/2014/main" id="{D951EBAB-A568-442B-B9FA-2CA3A21E0534}"/>
            </a:ext>
          </a:extLst>
        </xdr:cNvPr>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12" name="フローチャート: 判断 711">
          <a:extLst>
            <a:ext uri="{FF2B5EF4-FFF2-40B4-BE49-F238E27FC236}">
              <a16:creationId xmlns:a16="http://schemas.microsoft.com/office/drawing/2014/main" id="{B591DEFD-2331-4303-8E1E-0D465B62F3A2}"/>
            </a:ext>
          </a:extLst>
        </xdr:cNvPr>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BF1B2C0-7983-4247-8D43-DB48150B09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FE706B49-20D9-4305-8A7A-02292CEAA26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784377BC-0D72-4DE7-9605-268F392073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CDE9F210-4683-4021-B898-41E859C4338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18E206FB-9900-4909-89CC-5A86CDD6AC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92075</xdr:rowOff>
    </xdr:from>
    <xdr:to>
      <xdr:col>85</xdr:col>
      <xdr:colOff>177800</xdr:colOff>
      <xdr:row>107</xdr:row>
      <xdr:rowOff>22225</xdr:rowOff>
    </xdr:to>
    <xdr:sp macro="" textlink="">
      <xdr:nvSpPr>
        <xdr:cNvPr id="718" name="楕円 717">
          <a:extLst>
            <a:ext uri="{FF2B5EF4-FFF2-40B4-BE49-F238E27FC236}">
              <a16:creationId xmlns:a16="http://schemas.microsoft.com/office/drawing/2014/main" id="{69853F3A-C97B-4790-940F-3B7C68ACAF49}"/>
            </a:ext>
          </a:extLst>
        </xdr:cNvPr>
        <xdr:cNvSpPr/>
      </xdr:nvSpPr>
      <xdr:spPr>
        <a:xfrm>
          <a:off x="162687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70502</xdr:rowOff>
    </xdr:from>
    <xdr:ext cx="405111" cy="259045"/>
    <xdr:sp macro="" textlink="">
      <xdr:nvSpPr>
        <xdr:cNvPr id="719" name="【公民館】&#10;有形固定資産減価償却率該当値テキスト">
          <a:extLst>
            <a:ext uri="{FF2B5EF4-FFF2-40B4-BE49-F238E27FC236}">
              <a16:creationId xmlns:a16="http://schemas.microsoft.com/office/drawing/2014/main" id="{4027B112-5B53-441D-982E-8453A96EFB7F}"/>
            </a:ext>
          </a:extLst>
        </xdr:cNvPr>
        <xdr:cNvSpPr txBox="1"/>
      </xdr:nvSpPr>
      <xdr:spPr>
        <a:xfrm>
          <a:off x="16357600"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122555</xdr:rowOff>
    </xdr:from>
    <xdr:to>
      <xdr:col>76</xdr:col>
      <xdr:colOff>165100</xdr:colOff>
      <xdr:row>105</xdr:row>
      <xdr:rowOff>52705</xdr:rowOff>
    </xdr:to>
    <xdr:sp macro="" textlink="">
      <xdr:nvSpPr>
        <xdr:cNvPr id="720" name="楕円 719">
          <a:extLst>
            <a:ext uri="{FF2B5EF4-FFF2-40B4-BE49-F238E27FC236}">
              <a16:creationId xmlns:a16="http://schemas.microsoft.com/office/drawing/2014/main" id="{B5A51F8E-305A-46D5-956D-4F67FCA66C16}"/>
            </a:ext>
          </a:extLst>
        </xdr:cNvPr>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135889</xdr:rowOff>
    </xdr:from>
    <xdr:to>
      <xdr:col>72</xdr:col>
      <xdr:colOff>38100</xdr:colOff>
      <xdr:row>106</xdr:row>
      <xdr:rowOff>66039</xdr:rowOff>
    </xdr:to>
    <xdr:sp macro="" textlink="">
      <xdr:nvSpPr>
        <xdr:cNvPr id="721" name="楕円 720">
          <a:extLst>
            <a:ext uri="{FF2B5EF4-FFF2-40B4-BE49-F238E27FC236}">
              <a16:creationId xmlns:a16="http://schemas.microsoft.com/office/drawing/2014/main" id="{EB1AB0F0-8D72-4CC9-B191-B9B208444C77}"/>
            </a:ext>
          </a:extLst>
        </xdr:cNvPr>
        <xdr:cNvSpPr/>
      </xdr:nvSpPr>
      <xdr:spPr>
        <a:xfrm>
          <a:off x="1365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xdr:rowOff>
    </xdr:from>
    <xdr:to>
      <xdr:col>76</xdr:col>
      <xdr:colOff>114300</xdr:colOff>
      <xdr:row>106</xdr:row>
      <xdr:rowOff>15239</xdr:rowOff>
    </xdr:to>
    <xdr:cxnSp macro="">
      <xdr:nvCxnSpPr>
        <xdr:cNvPr id="722" name="直線コネクタ 721">
          <a:extLst>
            <a:ext uri="{FF2B5EF4-FFF2-40B4-BE49-F238E27FC236}">
              <a16:creationId xmlns:a16="http://schemas.microsoft.com/office/drawing/2014/main" id="{825560AF-467F-447E-9B9B-5FF4FFEF9468}"/>
            </a:ext>
          </a:extLst>
        </xdr:cNvPr>
        <xdr:cNvCxnSpPr/>
      </xdr:nvCxnSpPr>
      <xdr:spPr>
        <a:xfrm flipV="1">
          <a:off x="13703300" y="18004155"/>
          <a:ext cx="889000" cy="18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99695</xdr:rowOff>
    </xdr:from>
    <xdr:to>
      <xdr:col>67</xdr:col>
      <xdr:colOff>101600</xdr:colOff>
      <xdr:row>106</xdr:row>
      <xdr:rowOff>29845</xdr:rowOff>
    </xdr:to>
    <xdr:sp macro="" textlink="">
      <xdr:nvSpPr>
        <xdr:cNvPr id="723" name="楕円 722">
          <a:extLst>
            <a:ext uri="{FF2B5EF4-FFF2-40B4-BE49-F238E27FC236}">
              <a16:creationId xmlns:a16="http://schemas.microsoft.com/office/drawing/2014/main" id="{1051A908-A62E-4321-961B-BD610CCBD798}"/>
            </a:ext>
          </a:extLst>
        </xdr:cNvPr>
        <xdr:cNvSpPr/>
      </xdr:nvSpPr>
      <xdr:spPr>
        <a:xfrm>
          <a:off x="12763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150495</xdr:rowOff>
    </xdr:from>
    <xdr:to>
      <xdr:col>71</xdr:col>
      <xdr:colOff>177800</xdr:colOff>
      <xdr:row>106</xdr:row>
      <xdr:rowOff>15239</xdr:rowOff>
    </xdr:to>
    <xdr:cxnSp macro="">
      <xdr:nvCxnSpPr>
        <xdr:cNvPr id="724" name="直線コネクタ 723">
          <a:extLst>
            <a:ext uri="{FF2B5EF4-FFF2-40B4-BE49-F238E27FC236}">
              <a16:creationId xmlns:a16="http://schemas.microsoft.com/office/drawing/2014/main" id="{BE5B619B-6A76-47D1-8ABF-6BBDAFB87A74}"/>
            </a:ext>
          </a:extLst>
        </xdr:cNvPr>
        <xdr:cNvCxnSpPr/>
      </xdr:nvCxnSpPr>
      <xdr:spPr>
        <a:xfrm>
          <a:off x="12814300" y="181527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725" name="n_1aveValue【公民館】&#10;有形固定資産減価償却率">
          <a:extLst>
            <a:ext uri="{FF2B5EF4-FFF2-40B4-BE49-F238E27FC236}">
              <a16:creationId xmlns:a16="http://schemas.microsoft.com/office/drawing/2014/main" id="{F00D2980-B174-4CFA-9473-877AE0ED29C7}"/>
            </a:ext>
          </a:extLst>
        </xdr:cNvPr>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26" name="n_2aveValue【公民館】&#10;有形固定資産減価償却率">
          <a:extLst>
            <a:ext uri="{FF2B5EF4-FFF2-40B4-BE49-F238E27FC236}">
              <a16:creationId xmlns:a16="http://schemas.microsoft.com/office/drawing/2014/main" id="{47DA2B65-786D-4643-BEBE-BACBBFFEB7BA}"/>
            </a:ext>
          </a:extLst>
        </xdr:cNvPr>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727" name="n_3aveValue【公民館】&#10;有形固定資産減価償却率">
          <a:extLst>
            <a:ext uri="{FF2B5EF4-FFF2-40B4-BE49-F238E27FC236}">
              <a16:creationId xmlns:a16="http://schemas.microsoft.com/office/drawing/2014/main" id="{6292829D-3553-47A0-973C-76504BE8A264}"/>
            </a:ext>
          </a:extLst>
        </xdr:cNvPr>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728" name="n_4aveValue【公民館】&#10;有形固定資産減価償却率">
          <a:extLst>
            <a:ext uri="{FF2B5EF4-FFF2-40B4-BE49-F238E27FC236}">
              <a16:creationId xmlns:a16="http://schemas.microsoft.com/office/drawing/2014/main" id="{CC007EA5-6DD2-4BB4-B6C9-D2B04090A004}"/>
            </a:ext>
          </a:extLst>
        </xdr:cNvPr>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29" name="n_2mainValue【公民館】&#10;有形固定資産減価償却率">
          <a:extLst>
            <a:ext uri="{FF2B5EF4-FFF2-40B4-BE49-F238E27FC236}">
              <a16:creationId xmlns:a16="http://schemas.microsoft.com/office/drawing/2014/main" id="{B11E9358-DB18-4034-AB1D-006A901DC2D2}"/>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57166</xdr:rowOff>
    </xdr:from>
    <xdr:ext cx="405111" cy="259045"/>
    <xdr:sp macro="" textlink="">
      <xdr:nvSpPr>
        <xdr:cNvPr id="730" name="n_3mainValue【公民館】&#10;有形固定資産減価償却率">
          <a:extLst>
            <a:ext uri="{FF2B5EF4-FFF2-40B4-BE49-F238E27FC236}">
              <a16:creationId xmlns:a16="http://schemas.microsoft.com/office/drawing/2014/main" id="{0D61EF29-142E-459F-833D-76584754247E}"/>
            </a:ext>
          </a:extLst>
        </xdr:cNvPr>
        <xdr:cNvSpPr txBox="1"/>
      </xdr:nvSpPr>
      <xdr:spPr>
        <a:xfrm>
          <a:off x="13500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20972</xdr:rowOff>
    </xdr:from>
    <xdr:ext cx="405111" cy="259045"/>
    <xdr:sp macro="" textlink="">
      <xdr:nvSpPr>
        <xdr:cNvPr id="731" name="n_4mainValue【公民館】&#10;有形固定資産減価償却率">
          <a:extLst>
            <a:ext uri="{FF2B5EF4-FFF2-40B4-BE49-F238E27FC236}">
              <a16:creationId xmlns:a16="http://schemas.microsoft.com/office/drawing/2014/main" id="{30AF5279-78E5-4F99-B207-6FE803101C5E}"/>
            </a:ext>
          </a:extLst>
        </xdr:cNvPr>
        <xdr:cNvSpPr txBox="1"/>
      </xdr:nvSpPr>
      <xdr:spPr>
        <a:xfrm>
          <a:off x="126117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a:extLst>
            <a:ext uri="{FF2B5EF4-FFF2-40B4-BE49-F238E27FC236}">
              <a16:creationId xmlns:a16="http://schemas.microsoft.com/office/drawing/2014/main" id="{97DEF86E-151C-40C0-87DE-FA14AADDEB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a:extLst>
            <a:ext uri="{FF2B5EF4-FFF2-40B4-BE49-F238E27FC236}">
              <a16:creationId xmlns:a16="http://schemas.microsoft.com/office/drawing/2014/main" id="{DFB99831-2352-4D8C-A54F-A8645BC11D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a:extLst>
            <a:ext uri="{FF2B5EF4-FFF2-40B4-BE49-F238E27FC236}">
              <a16:creationId xmlns:a16="http://schemas.microsoft.com/office/drawing/2014/main" id="{5D2F418C-0845-4023-8001-11B9DA8E04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a:extLst>
            <a:ext uri="{FF2B5EF4-FFF2-40B4-BE49-F238E27FC236}">
              <a16:creationId xmlns:a16="http://schemas.microsoft.com/office/drawing/2014/main" id="{6908CCA3-7D80-4FD4-B61E-54FC2EA600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a:extLst>
            <a:ext uri="{FF2B5EF4-FFF2-40B4-BE49-F238E27FC236}">
              <a16:creationId xmlns:a16="http://schemas.microsoft.com/office/drawing/2014/main" id="{9C4C93E4-4B94-4ECF-A280-06F9A730B9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a:extLst>
            <a:ext uri="{FF2B5EF4-FFF2-40B4-BE49-F238E27FC236}">
              <a16:creationId xmlns:a16="http://schemas.microsoft.com/office/drawing/2014/main" id="{46ADB0B4-F034-488B-8245-B1E1680AF0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a:extLst>
            <a:ext uri="{FF2B5EF4-FFF2-40B4-BE49-F238E27FC236}">
              <a16:creationId xmlns:a16="http://schemas.microsoft.com/office/drawing/2014/main" id="{12FE6EFD-104D-4FF2-A598-9EF0CF21A28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a:extLst>
            <a:ext uri="{FF2B5EF4-FFF2-40B4-BE49-F238E27FC236}">
              <a16:creationId xmlns:a16="http://schemas.microsoft.com/office/drawing/2014/main" id="{713E8C51-6FC6-4EF3-AFFC-BC02B998E94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a:extLst>
            <a:ext uri="{FF2B5EF4-FFF2-40B4-BE49-F238E27FC236}">
              <a16:creationId xmlns:a16="http://schemas.microsoft.com/office/drawing/2014/main" id="{AB74E0C5-4B6E-4780-AD90-E6E550D16E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a:extLst>
            <a:ext uri="{FF2B5EF4-FFF2-40B4-BE49-F238E27FC236}">
              <a16:creationId xmlns:a16="http://schemas.microsoft.com/office/drawing/2014/main" id="{45B09D64-9F52-4ECE-A7DD-A69983967C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a:extLst>
            <a:ext uri="{FF2B5EF4-FFF2-40B4-BE49-F238E27FC236}">
              <a16:creationId xmlns:a16="http://schemas.microsoft.com/office/drawing/2014/main" id="{DC889447-5554-4B89-AA20-321E8FAF732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a:extLst>
            <a:ext uri="{FF2B5EF4-FFF2-40B4-BE49-F238E27FC236}">
              <a16:creationId xmlns:a16="http://schemas.microsoft.com/office/drawing/2014/main" id="{F79378F6-CDD8-40C5-AA0D-A059601E31A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a:extLst>
            <a:ext uri="{FF2B5EF4-FFF2-40B4-BE49-F238E27FC236}">
              <a16:creationId xmlns:a16="http://schemas.microsoft.com/office/drawing/2014/main" id="{D1B8F4A2-A390-4059-8AE9-767EACADA01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a:extLst>
            <a:ext uri="{FF2B5EF4-FFF2-40B4-BE49-F238E27FC236}">
              <a16:creationId xmlns:a16="http://schemas.microsoft.com/office/drawing/2014/main" id="{58E23C8C-0A04-4EA8-B973-6CFFAABDB3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a:extLst>
            <a:ext uri="{FF2B5EF4-FFF2-40B4-BE49-F238E27FC236}">
              <a16:creationId xmlns:a16="http://schemas.microsoft.com/office/drawing/2014/main" id="{81788CF7-9A3A-4CFC-B3E3-7D5F408E8B3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a:extLst>
            <a:ext uri="{FF2B5EF4-FFF2-40B4-BE49-F238E27FC236}">
              <a16:creationId xmlns:a16="http://schemas.microsoft.com/office/drawing/2014/main" id="{5C8D1D11-7FE2-4E7B-BADD-09F99E041C5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a:extLst>
            <a:ext uri="{FF2B5EF4-FFF2-40B4-BE49-F238E27FC236}">
              <a16:creationId xmlns:a16="http://schemas.microsoft.com/office/drawing/2014/main" id="{007C2C73-D107-4493-A8C7-9F99CFA87B7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a:extLst>
            <a:ext uri="{FF2B5EF4-FFF2-40B4-BE49-F238E27FC236}">
              <a16:creationId xmlns:a16="http://schemas.microsoft.com/office/drawing/2014/main" id="{48824654-F370-4001-8808-26727B7983D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a:extLst>
            <a:ext uri="{FF2B5EF4-FFF2-40B4-BE49-F238E27FC236}">
              <a16:creationId xmlns:a16="http://schemas.microsoft.com/office/drawing/2014/main" id="{E45265A8-B216-47B6-99B3-C285200E498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a:extLst>
            <a:ext uri="{FF2B5EF4-FFF2-40B4-BE49-F238E27FC236}">
              <a16:creationId xmlns:a16="http://schemas.microsoft.com/office/drawing/2014/main" id="{EF8E7F4E-3997-4C0F-8AF9-32F9876AE9E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a:extLst>
            <a:ext uri="{FF2B5EF4-FFF2-40B4-BE49-F238E27FC236}">
              <a16:creationId xmlns:a16="http://schemas.microsoft.com/office/drawing/2014/main" id="{154C4FCE-0C8A-4B45-9263-42EB5932C4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a:extLst>
            <a:ext uri="{FF2B5EF4-FFF2-40B4-BE49-F238E27FC236}">
              <a16:creationId xmlns:a16="http://schemas.microsoft.com/office/drawing/2014/main" id="{D1BB9418-8234-466C-94F5-BC2E896CE5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a:extLst>
            <a:ext uri="{FF2B5EF4-FFF2-40B4-BE49-F238E27FC236}">
              <a16:creationId xmlns:a16="http://schemas.microsoft.com/office/drawing/2014/main" id="{D689E624-FE0E-4650-AE12-CF912FE47D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755" name="直線コネクタ 754">
          <a:extLst>
            <a:ext uri="{FF2B5EF4-FFF2-40B4-BE49-F238E27FC236}">
              <a16:creationId xmlns:a16="http://schemas.microsoft.com/office/drawing/2014/main" id="{61AD2206-C5CF-40ED-BCD2-56A239819994}"/>
            </a:ext>
          </a:extLst>
        </xdr:cNvPr>
        <xdr:cNvCxnSpPr/>
      </xdr:nvCxnSpPr>
      <xdr:spPr>
        <a:xfrm flipV="1">
          <a:off x="22160864" y="1733359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756" name="【公民館】&#10;一人当たり面積最小値テキスト">
          <a:extLst>
            <a:ext uri="{FF2B5EF4-FFF2-40B4-BE49-F238E27FC236}">
              <a16:creationId xmlns:a16="http://schemas.microsoft.com/office/drawing/2014/main" id="{2D2499CC-2A5C-4BE9-ADE9-95369E0A084E}"/>
            </a:ext>
          </a:extLst>
        </xdr:cNvPr>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757" name="直線コネクタ 756">
          <a:extLst>
            <a:ext uri="{FF2B5EF4-FFF2-40B4-BE49-F238E27FC236}">
              <a16:creationId xmlns:a16="http://schemas.microsoft.com/office/drawing/2014/main" id="{3B69B474-75E1-46FB-9E91-021386C11B6B}"/>
            </a:ext>
          </a:extLst>
        </xdr:cNvPr>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758" name="【公民館】&#10;一人当たり面積最大値テキスト">
          <a:extLst>
            <a:ext uri="{FF2B5EF4-FFF2-40B4-BE49-F238E27FC236}">
              <a16:creationId xmlns:a16="http://schemas.microsoft.com/office/drawing/2014/main" id="{4A913D11-B680-4F5F-94FF-65BAF49E5C3B}"/>
            </a:ext>
          </a:extLst>
        </xdr:cNvPr>
        <xdr:cNvSpPr txBox="1"/>
      </xdr:nvSpPr>
      <xdr:spPr>
        <a:xfrm>
          <a:off x="22199600" y="171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759" name="直線コネクタ 758">
          <a:extLst>
            <a:ext uri="{FF2B5EF4-FFF2-40B4-BE49-F238E27FC236}">
              <a16:creationId xmlns:a16="http://schemas.microsoft.com/office/drawing/2014/main" id="{D0415730-829A-44FC-A4E8-07FEF758896C}"/>
            </a:ext>
          </a:extLst>
        </xdr:cNvPr>
        <xdr:cNvCxnSpPr/>
      </xdr:nvCxnSpPr>
      <xdr:spPr>
        <a:xfrm>
          <a:off x="22072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134002</xdr:rowOff>
    </xdr:from>
    <xdr:ext cx="469744" cy="259045"/>
    <xdr:sp macro="" textlink="">
      <xdr:nvSpPr>
        <xdr:cNvPr id="760" name="【公民館】&#10;一人当たり面積平均値テキスト">
          <a:extLst>
            <a:ext uri="{FF2B5EF4-FFF2-40B4-BE49-F238E27FC236}">
              <a16:creationId xmlns:a16="http://schemas.microsoft.com/office/drawing/2014/main" id="{85468D74-7C26-422F-A506-7227095AA225}"/>
            </a:ext>
          </a:extLst>
        </xdr:cNvPr>
        <xdr:cNvSpPr txBox="1"/>
      </xdr:nvSpPr>
      <xdr:spPr>
        <a:xfrm>
          <a:off x="22199600" y="17964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761" name="フローチャート: 判断 760">
          <a:extLst>
            <a:ext uri="{FF2B5EF4-FFF2-40B4-BE49-F238E27FC236}">
              <a16:creationId xmlns:a16="http://schemas.microsoft.com/office/drawing/2014/main" id="{A609588D-2697-4097-B12A-6DA27534B189}"/>
            </a:ext>
          </a:extLst>
        </xdr:cNvPr>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762" name="フローチャート: 判断 761">
          <a:extLst>
            <a:ext uri="{FF2B5EF4-FFF2-40B4-BE49-F238E27FC236}">
              <a16:creationId xmlns:a16="http://schemas.microsoft.com/office/drawing/2014/main" id="{7C8850C4-1F24-460E-8E47-65249E31CF48}"/>
            </a:ext>
          </a:extLst>
        </xdr:cNvPr>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763" name="フローチャート: 判断 762">
          <a:extLst>
            <a:ext uri="{FF2B5EF4-FFF2-40B4-BE49-F238E27FC236}">
              <a16:creationId xmlns:a16="http://schemas.microsoft.com/office/drawing/2014/main" id="{FD333253-B58A-4F93-BCB6-43495BAF34FD}"/>
            </a:ext>
          </a:extLst>
        </xdr:cNvPr>
        <xdr:cNvSpPr/>
      </xdr:nvSpPr>
      <xdr:spPr>
        <a:xfrm>
          <a:off x="20383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64" name="フローチャート: 判断 763">
          <a:extLst>
            <a:ext uri="{FF2B5EF4-FFF2-40B4-BE49-F238E27FC236}">
              <a16:creationId xmlns:a16="http://schemas.microsoft.com/office/drawing/2014/main" id="{E28B4DF7-E307-427A-AAB9-A74A09F8C958}"/>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765" name="フローチャート: 判断 764">
          <a:extLst>
            <a:ext uri="{FF2B5EF4-FFF2-40B4-BE49-F238E27FC236}">
              <a16:creationId xmlns:a16="http://schemas.microsoft.com/office/drawing/2014/main" id="{F3B6B9BD-E739-459F-A494-9126103C3E28}"/>
            </a:ext>
          </a:extLst>
        </xdr:cNvPr>
        <xdr:cNvSpPr/>
      </xdr:nvSpPr>
      <xdr:spPr>
        <a:xfrm>
          <a:off x="18605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81963F63-CB43-4E71-A994-261346D1FB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3BD7E219-B303-4015-A3B5-9706B2F03FA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D5A70584-E879-41CF-B885-1102E58D57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FF24CDDA-45A6-4B76-8251-546D976D8A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8BA1843-F84C-420F-A395-E90534E2D1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137795</xdr:rowOff>
    </xdr:from>
    <xdr:to>
      <xdr:col>116</xdr:col>
      <xdr:colOff>114300</xdr:colOff>
      <xdr:row>106</xdr:row>
      <xdr:rowOff>67945</xdr:rowOff>
    </xdr:to>
    <xdr:sp macro="" textlink="">
      <xdr:nvSpPr>
        <xdr:cNvPr id="771" name="楕円 770">
          <a:extLst>
            <a:ext uri="{FF2B5EF4-FFF2-40B4-BE49-F238E27FC236}">
              <a16:creationId xmlns:a16="http://schemas.microsoft.com/office/drawing/2014/main" id="{14AF3116-B128-4985-9D1E-AEC46F429073}"/>
            </a:ext>
          </a:extLst>
        </xdr:cNvPr>
        <xdr:cNvSpPr/>
      </xdr:nvSpPr>
      <xdr:spPr>
        <a:xfrm>
          <a:off x="22110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116222</xdr:rowOff>
    </xdr:from>
    <xdr:ext cx="469744" cy="259045"/>
    <xdr:sp macro="" textlink="">
      <xdr:nvSpPr>
        <xdr:cNvPr id="772" name="【公民館】&#10;一人当たり面積該当値テキスト">
          <a:extLst>
            <a:ext uri="{FF2B5EF4-FFF2-40B4-BE49-F238E27FC236}">
              <a16:creationId xmlns:a16="http://schemas.microsoft.com/office/drawing/2014/main" id="{4E4B9897-8F47-4DF7-A8D8-673A8983270B}"/>
            </a:ext>
          </a:extLst>
        </xdr:cNvPr>
        <xdr:cNvSpPr txBox="1"/>
      </xdr:nvSpPr>
      <xdr:spPr>
        <a:xfrm>
          <a:off x="22199600" y="181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132080</xdr:rowOff>
    </xdr:from>
    <xdr:to>
      <xdr:col>107</xdr:col>
      <xdr:colOff>101600</xdr:colOff>
      <xdr:row>105</xdr:row>
      <xdr:rowOff>62230</xdr:rowOff>
    </xdr:to>
    <xdr:sp macro="" textlink="">
      <xdr:nvSpPr>
        <xdr:cNvPr id="773" name="楕円 772">
          <a:extLst>
            <a:ext uri="{FF2B5EF4-FFF2-40B4-BE49-F238E27FC236}">
              <a16:creationId xmlns:a16="http://schemas.microsoft.com/office/drawing/2014/main" id="{03416130-4449-4CF2-9461-657A2519ABDB}"/>
            </a:ext>
          </a:extLst>
        </xdr:cNvPr>
        <xdr:cNvSpPr/>
      </xdr:nvSpPr>
      <xdr:spPr>
        <a:xfrm>
          <a:off x="2038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74" name="楕円 773">
          <a:extLst>
            <a:ext uri="{FF2B5EF4-FFF2-40B4-BE49-F238E27FC236}">
              <a16:creationId xmlns:a16="http://schemas.microsoft.com/office/drawing/2014/main" id="{D6EF5DDD-1B0B-482E-AC93-0EFBF9E3D645}"/>
            </a:ext>
          </a:extLst>
        </xdr:cNvPr>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19050</xdr:rowOff>
    </xdr:to>
    <xdr:cxnSp macro="">
      <xdr:nvCxnSpPr>
        <xdr:cNvPr id="775" name="直線コネクタ 774">
          <a:extLst>
            <a:ext uri="{FF2B5EF4-FFF2-40B4-BE49-F238E27FC236}">
              <a16:creationId xmlns:a16="http://schemas.microsoft.com/office/drawing/2014/main" id="{B5E9EA98-5606-4860-9B08-9B29D3BAD9EE}"/>
            </a:ext>
          </a:extLst>
        </xdr:cNvPr>
        <xdr:cNvCxnSpPr/>
      </xdr:nvCxnSpPr>
      <xdr:spPr>
        <a:xfrm flipV="1">
          <a:off x="19545300" y="1801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776" name="楕円 775">
          <a:extLst>
            <a:ext uri="{FF2B5EF4-FFF2-40B4-BE49-F238E27FC236}">
              <a16:creationId xmlns:a16="http://schemas.microsoft.com/office/drawing/2014/main" id="{D32E00C7-64F3-4BD3-9B8A-1FE930F85522}"/>
            </a:ext>
          </a:extLst>
        </xdr:cNvPr>
        <xdr:cNvSpPr/>
      </xdr:nvSpPr>
      <xdr:spPr>
        <a:xfrm>
          <a:off x="18605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30480</xdr:rowOff>
    </xdr:to>
    <xdr:cxnSp macro="">
      <xdr:nvCxnSpPr>
        <xdr:cNvPr id="777" name="直線コネクタ 776">
          <a:extLst>
            <a:ext uri="{FF2B5EF4-FFF2-40B4-BE49-F238E27FC236}">
              <a16:creationId xmlns:a16="http://schemas.microsoft.com/office/drawing/2014/main" id="{CD52CF18-3E9C-4D51-8C5F-43DA6BC8479F}"/>
            </a:ext>
          </a:extLst>
        </xdr:cNvPr>
        <xdr:cNvCxnSpPr/>
      </xdr:nvCxnSpPr>
      <xdr:spPr>
        <a:xfrm flipV="1">
          <a:off x="18656300" y="1802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38752</xdr:rowOff>
    </xdr:from>
    <xdr:ext cx="469744" cy="259045"/>
    <xdr:sp macro="" textlink="">
      <xdr:nvSpPr>
        <xdr:cNvPr id="778" name="n_1aveValue【公民館】&#10;一人当たり面積">
          <a:extLst>
            <a:ext uri="{FF2B5EF4-FFF2-40B4-BE49-F238E27FC236}">
              <a16:creationId xmlns:a16="http://schemas.microsoft.com/office/drawing/2014/main" id="{2DA4F773-C6AE-4E91-A26B-FF6070C9D077}"/>
            </a:ext>
          </a:extLst>
        </xdr:cNvPr>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150513</xdr:rowOff>
    </xdr:from>
    <xdr:ext cx="469744" cy="259045"/>
    <xdr:sp macro="" textlink="">
      <xdr:nvSpPr>
        <xdr:cNvPr id="779" name="n_2aveValue【公民館】&#10;一人当たり面積">
          <a:extLst>
            <a:ext uri="{FF2B5EF4-FFF2-40B4-BE49-F238E27FC236}">
              <a16:creationId xmlns:a16="http://schemas.microsoft.com/office/drawing/2014/main" id="{819F21B6-2C18-4ED8-8B87-1A3C8C5B4B33}"/>
            </a:ext>
          </a:extLst>
        </xdr:cNvPr>
        <xdr:cNvSpPr txBox="1"/>
      </xdr:nvSpPr>
      <xdr:spPr>
        <a:xfrm>
          <a:off x="20199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780" name="n_3aveValue【公民館】&#10;一人当たり面積">
          <a:extLst>
            <a:ext uri="{FF2B5EF4-FFF2-40B4-BE49-F238E27FC236}">
              <a16:creationId xmlns:a16="http://schemas.microsoft.com/office/drawing/2014/main" id="{42392E97-E7E6-4503-9C3A-756AD71F6974}"/>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161941</xdr:rowOff>
    </xdr:from>
    <xdr:ext cx="469744" cy="259045"/>
    <xdr:sp macro="" textlink="">
      <xdr:nvSpPr>
        <xdr:cNvPr id="781" name="n_4aveValue【公民館】&#10;一人当たり面積">
          <a:extLst>
            <a:ext uri="{FF2B5EF4-FFF2-40B4-BE49-F238E27FC236}">
              <a16:creationId xmlns:a16="http://schemas.microsoft.com/office/drawing/2014/main" id="{A29961F9-9640-4ADA-B7F3-3D8AE8CEB85E}"/>
            </a:ext>
          </a:extLst>
        </xdr:cNvPr>
        <xdr:cNvSpPr txBox="1"/>
      </xdr:nvSpPr>
      <xdr:spPr>
        <a:xfrm>
          <a:off x="18421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78757</xdr:rowOff>
    </xdr:from>
    <xdr:ext cx="469744" cy="259045"/>
    <xdr:sp macro="" textlink="">
      <xdr:nvSpPr>
        <xdr:cNvPr id="782" name="n_2mainValue【公民館】&#10;一人当たり面積">
          <a:extLst>
            <a:ext uri="{FF2B5EF4-FFF2-40B4-BE49-F238E27FC236}">
              <a16:creationId xmlns:a16="http://schemas.microsoft.com/office/drawing/2014/main" id="{0934C113-F229-4543-B803-7740461DF9DB}"/>
            </a:ext>
          </a:extLst>
        </xdr:cNvPr>
        <xdr:cNvSpPr txBox="1"/>
      </xdr:nvSpPr>
      <xdr:spPr>
        <a:xfrm>
          <a:off x="20199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783" name="n_3mainValue【公民館】&#10;一人当たり面積">
          <a:extLst>
            <a:ext uri="{FF2B5EF4-FFF2-40B4-BE49-F238E27FC236}">
              <a16:creationId xmlns:a16="http://schemas.microsoft.com/office/drawing/2014/main" id="{18E8BE5A-5723-4332-B461-421A7BB573A7}"/>
            </a:ext>
          </a:extLst>
        </xdr:cNvPr>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97807</xdr:rowOff>
    </xdr:from>
    <xdr:ext cx="469744" cy="259045"/>
    <xdr:sp macro="" textlink="">
      <xdr:nvSpPr>
        <xdr:cNvPr id="784" name="n_4mainValue【公民館】&#10;一人当たり面積">
          <a:extLst>
            <a:ext uri="{FF2B5EF4-FFF2-40B4-BE49-F238E27FC236}">
              <a16:creationId xmlns:a16="http://schemas.microsoft.com/office/drawing/2014/main" id="{F29FFDC8-0F21-4013-9B19-17DAAFECE269}"/>
            </a:ext>
          </a:extLst>
        </xdr:cNvPr>
        <xdr:cNvSpPr txBox="1"/>
      </xdr:nvSpPr>
      <xdr:spPr>
        <a:xfrm>
          <a:off x="18421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id="{532B54C2-3CFA-497E-B510-2CAEDA48F4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id="{BD0315E8-1D5D-46DC-82F4-8A0AC85BC5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id="{6DFBC9F7-994E-4933-A435-54BD5774253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ほとんどの項目において類似団体と同等か低い水準にある。公営住宅については、経過年数の長い住宅の更新を計画している。児童館については、経過年数が長く、入所児童が無かったことから廃止を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7062E7-8CBA-49C5-A060-121739635A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2FCC18-BA7B-4034-A961-8133FCFA0F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DF8C33-2FCE-4A91-94ED-1875B0C600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522F82-1FD1-4DAB-9975-934F65133AD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1FF0D6-6D5C-42B1-8B19-A0B8CB47A6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0BC97F-4577-4FFD-8B57-36C4041590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17A4E1-5EB1-41A0-BB3C-B946657049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BDD9B7-9C12-4ADB-9669-4F58DB8FE2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AF8B68-7C59-4C60-A2A3-5B606F82E7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A404E5-EFC4-4C4B-95D3-2436D8766D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17,569
17,526
153.12
16,538,875
15,845,143
667,178
6,680,495
13,374,312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B7F18E-5DE9-433F-9B32-9871B7D91E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5A294B-9215-4764-BB0E-D41D089139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A16B5F-C618-49D2-97BE-DB82B62C2A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D02353-F061-47C2-A4BA-1E37AC49FD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016CB8-F03F-4EEC-977A-99FC68CB1E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B10D680-A649-4957-AEC7-68A9A56BA38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E71FD5A-4064-4F0A-AFE0-4629BAE6B79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7F2DDC-16DE-466A-A597-C50E16E0AB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F3E059-D217-4E1F-ACC9-E2B4D8A831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EB199C-3FEE-4CAA-9F1F-0E08A498ECB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99BE11-BBCA-4D02-BC7E-358C348366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D2A6F84-90E3-463A-A20E-417A5CB8E9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D054FE-8D0B-4865-933E-450EB25080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E65BC8-F526-4F77-B8C7-F44EE6F940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4D1FFA-3D6A-4E29-B44F-A08548556AD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01543F-F5BB-416D-BF93-597EF347C6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E756BC-B28C-40D2-B240-FD4DCC1169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675946-A69A-43AF-9B92-FC2FB1D3BA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E80021-A9E5-4F76-A397-DCFCF10B4F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B0E590A-F107-4559-9A78-13CD13F38C2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96FF87-F19B-4E9F-AAE1-A0FEA8C49C0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026ACC-75AA-43A5-8D14-543EFA3346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9F33BAB-E739-4BCE-A63F-85E3AF9682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970E09E-DC9B-4BDB-B10C-9017F5A675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E081181-C314-4426-83D6-63AE2AF4CA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EB9C0C-3A79-4E45-8D18-F0AAE4247CC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525BE15-A08D-4833-8C58-0D14F1FEB4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18C8E4-7D62-4BE1-BD0B-FA3B058F1D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A0406A-FABE-43C6-9463-5F90B2C2669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3C971E7-5A6F-4027-AB26-ADDF514EDE2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571EAEA-698E-43BE-A071-31103653C8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021DB2B-FCAC-4DBB-95B6-F147C1E429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96FC5B8-CD66-4C5F-AEF1-30976A1065B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6A86539-2899-457E-846F-0C11D74B83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D18753E-B674-4FB8-B9D3-489EF9315B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D85FDAA-15D2-48CB-BFD7-6D8254AF7B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57FB9A0-3F30-4C19-8F10-54A97C9ACDF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91AF92E-8681-4BB9-9522-FC37B089D2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04E30B8-CA51-414D-AEB7-7890B02CD34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9009653-0A2E-47C3-9606-2E28A321D3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848DE88-0828-4048-815E-CD46199BBF5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A005C5A-4702-4F05-BD13-894F6096CBD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7F9FB39-4CFD-4B15-89F7-AB70519341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36F4450-190D-4408-B9A1-5888F3BBB01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784BFAB-74A0-4F46-8031-380710DB94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C46EF9A-AE8B-4D04-A671-7BDEFB57287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3EF36A7-20FF-461E-810E-658B24955D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9EE0B15-4C88-41E8-ACF2-164FC154E5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08D7C17-E60F-46D6-B2E4-A89EA7FF9D0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4F95C67-66FB-4C29-A272-29797F0C504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ABA7AD1F-6AD5-40F7-B8FA-86F06904EC4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3576E31C-273C-474A-9EC5-0D23C6CE4E4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9AA3F0CE-B126-45CB-B408-263C0E0FEA6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333DD0AC-5332-4F09-AD8C-17AC8117981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69A5641-CBD2-4407-80C3-1834A7B45CE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21C7466-0B2A-466F-BE4A-BDBA3842ADE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5CC8F4D-4F26-4B35-B795-BEA1FC49011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C2420E03-389A-49F9-8186-ED4141AA3DE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D2AF66E-437E-4B4C-A783-8B56368ABA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16E68C0-C346-47AF-A501-6DCEE8BC709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519011E-31C5-4CDB-886E-FF9CD184CD2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73" name="直線コネクタ 72">
          <a:extLst>
            <a:ext uri="{FF2B5EF4-FFF2-40B4-BE49-F238E27FC236}">
              <a16:creationId xmlns:a16="http://schemas.microsoft.com/office/drawing/2014/main" id="{872843E2-F4D6-4177-91FD-4A8E92DEA683}"/>
            </a:ext>
          </a:extLst>
        </xdr:cNvPr>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11B602C4-C918-48EB-81A2-4645ABFF1F68}"/>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75" name="直線コネクタ 74">
          <a:extLst>
            <a:ext uri="{FF2B5EF4-FFF2-40B4-BE49-F238E27FC236}">
              <a16:creationId xmlns:a16="http://schemas.microsoft.com/office/drawing/2014/main" id="{EBB3D606-2F0E-4FEF-B9CC-92B460BEE3FC}"/>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108216F-7231-42EA-8ADF-07DF71834F3E}"/>
            </a:ext>
          </a:extLst>
        </xdr:cNvPr>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77" name="直線コネクタ 76">
          <a:extLst>
            <a:ext uri="{FF2B5EF4-FFF2-40B4-BE49-F238E27FC236}">
              <a16:creationId xmlns:a16="http://schemas.microsoft.com/office/drawing/2014/main" id="{15712152-38C1-496F-919F-9BF074F55073}"/>
            </a:ext>
          </a:extLst>
        </xdr:cNvPr>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6CAA501-099E-4692-991C-2AC0A268B554}"/>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79" name="フローチャート: 判断 78">
          <a:extLst>
            <a:ext uri="{FF2B5EF4-FFF2-40B4-BE49-F238E27FC236}">
              <a16:creationId xmlns:a16="http://schemas.microsoft.com/office/drawing/2014/main" id="{2198E92A-1258-4609-9957-26F6AF48107C}"/>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80" name="フローチャート: 判断 79">
          <a:extLst>
            <a:ext uri="{FF2B5EF4-FFF2-40B4-BE49-F238E27FC236}">
              <a16:creationId xmlns:a16="http://schemas.microsoft.com/office/drawing/2014/main" id="{14A88FC9-8402-4CD1-856E-E17E6E0132B5}"/>
            </a:ext>
          </a:extLst>
        </xdr:cNvPr>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81" name="フローチャート: 判断 80">
          <a:extLst>
            <a:ext uri="{FF2B5EF4-FFF2-40B4-BE49-F238E27FC236}">
              <a16:creationId xmlns:a16="http://schemas.microsoft.com/office/drawing/2014/main" id="{6D7021BA-B8B4-4176-A0E9-2B4B6CD18CFA}"/>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82" name="フローチャート: 判断 81">
          <a:extLst>
            <a:ext uri="{FF2B5EF4-FFF2-40B4-BE49-F238E27FC236}">
              <a16:creationId xmlns:a16="http://schemas.microsoft.com/office/drawing/2014/main" id="{2BD5BC78-8D2F-4419-A3E0-00C32DF13455}"/>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83" name="フローチャート: 判断 82">
          <a:extLst>
            <a:ext uri="{FF2B5EF4-FFF2-40B4-BE49-F238E27FC236}">
              <a16:creationId xmlns:a16="http://schemas.microsoft.com/office/drawing/2014/main" id="{9BD75EF2-1088-4D3A-9D89-957EEDA19383}"/>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EABCA06-E84D-4F52-BB2F-F13D0FDFBD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9884E27-9E95-4163-844B-60A94768C7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7C6FE39-5F1B-4FE1-813A-F1946945A7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64C2D18-5594-480D-9947-A529DAAA11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8EE07D9-3BCA-4011-993E-7FC1F67FF5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89" name="楕円 88">
          <a:extLst>
            <a:ext uri="{FF2B5EF4-FFF2-40B4-BE49-F238E27FC236}">
              <a16:creationId xmlns:a16="http://schemas.microsoft.com/office/drawing/2014/main" id="{AE1FF87F-D0AC-4033-AE76-F33FC5157E55}"/>
            </a:ext>
          </a:extLst>
        </xdr:cNvPr>
        <xdr:cNvSpPr/>
      </xdr:nvSpPr>
      <xdr:spPr>
        <a:xfrm>
          <a:off x="4584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147972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7F4DD981-9BAF-478D-9CF1-F7076BB1EAB4}"/>
            </a:ext>
          </a:extLst>
        </xdr:cNvPr>
        <xdr:cNvSpPr txBox="1"/>
      </xdr:nvSpPr>
      <xdr:spPr>
        <a:xfrm>
          <a:off x="4673600" y="1060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74930</xdr:rowOff>
    </xdr:from>
    <xdr:to>
      <xdr:col>15</xdr:col>
      <xdr:colOff>101600</xdr:colOff>
      <xdr:row>63</xdr:row>
      <xdr:rowOff>5080</xdr:rowOff>
    </xdr:to>
    <xdr:sp macro="" textlink="">
      <xdr:nvSpPr>
        <xdr:cNvPr id="91" name="楕円 90">
          <a:extLst>
            <a:ext uri="{FF2B5EF4-FFF2-40B4-BE49-F238E27FC236}">
              <a16:creationId xmlns:a16="http://schemas.microsoft.com/office/drawing/2014/main" id="{54ADCC56-2A37-4854-8E11-FFF8B5B70184}"/>
            </a:ext>
          </a:extLst>
        </xdr:cNvPr>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42545</xdr:rowOff>
    </xdr:from>
    <xdr:to>
      <xdr:col>10</xdr:col>
      <xdr:colOff>165100</xdr:colOff>
      <xdr:row>62</xdr:row>
      <xdr:rowOff>144145</xdr:rowOff>
    </xdr:to>
    <xdr:sp macro="" textlink="">
      <xdr:nvSpPr>
        <xdr:cNvPr id="92" name="楕円 91">
          <a:extLst>
            <a:ext uri="{FF2B5EF4-FFF2-40B4-BE49-F238E27FC236}">
              <a16:creationId xmlns:a16="http://schemas.microsoft.com/office/drawing/2014/main" id="{91A70F19-A472-43CF-B927-4E622A09926E}"/>
            </a:ext>
          </a:extLst>
        </xdr:cNvPr>
        <xdr:cNvSpPr/>
      </xdr:nvSpPr>
      <xdr:spPr>
        <a:xfrm>
          <a:off x="196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93345</xdr:rowOff>
    </xdr:from>
    <xdr:to>
      <xdr:col>15</xdr:col>
      <xdr:colOff>50800</xdr:colOff>
      <xdr:row>62</xdr:row>
      <xdr:rowOff>125730</xdr:rowOff>
    </xdr:to>
    <xdr:cxnSp macro="">
      <xdr:nvCxnSpPr>
        <xdr:cNvPr id="93" name="直線コネクタ 92">
          <a:extLst>
            <a:ext uri="{FF2B5EF4-FFF2-40B4-BE49-F238E27FC236}">
              <a16:creationId xmlns:a16="http://schemas.microsoft.com/office/drawing/2014/main" id="{677897BC-9187-4576-9C64-EAA85AD90741}"/>
            </a:ext>
          </a:extLst>
        </xdr:cNvPr>
        <xdr:cNvCxnSpPr/>
      </xdr:nvCxnSpPr>
      <xdr:spPr>
        <a:xfrm>
          <a:off x="2019300" y="10723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xdr:rowOff>
    </xdr:from>
    <xdr:to>
      <xdr:col>6</xdr:col>
      <xdr:colOff>38100</xdr:colOff>
      <xdr:row>62</xdr:row>
      <xdr:rowOff>111760</xdr:rowOff>
    </xdr:to>
    <xdr:sp macro="" textlink="">
      <xdr:nvSpPr>
        <xdr:cNvPr id="94" name="楕円 93">
          <a:extLst>
            <a:ext uri="{FF2B5EF4-FFF2-40B4-BE49-F238E27FC236}">
              <a16:creationId xmlns:a16="http://schemas.microsoft.com/office/drawing/2014/main" id="{3978C145-834E-4A6F-B60A-5E45BC018B7A}"/>
            </a:ext>
          </a:extLst>
        </xdr:cNvPr>
        <xdr:cNvSpPr/>
      </xdr:nvSpPr>
      <xdr:spPr>
        <a:xfrm>
          <a:off x="107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60960</xdr:rowOff>
    </xdr:from>
    <xdr:to>
      <xdr:col>10</xdr:col>
      <xdr:colOff>114300</xdr:colOff>
      <xdr:row>62</xdr:row>
      <xdr:rowOff>93345</xdr:rowOff>
    </xdr:to>
    <xdr:cxnSp macro="">
      <xdr:nvCxnSpPr>
        <xdr:cNvPr id="95" name="直線コネクタ 94">
          <a:extLst>
            <a:ext uri="{FF2B5EF4-FFF2-40B4-BE49-F238E27FC236}">
              <a16:creationId xmlns:a16="http://schemas.microsoft.com/office/drawing/2014/main" id="{25FA8655-66EB-44FC-8A11-AF3E8E1BEF1E}"/>
            </a:ext>
          </a:extLst>
        </xdr:cNvPr>
        <xdr:cNvCxnSpPr/>
      </xdr:nvCxnSpPr>
      <xdr:spPr>
        <a:xfrm>
          <a:off x="1130300" y="106908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4462</xdr:rowOff>
    </xdr:from>
    <xdr:ext cx="405111" cy="259045"/>
    <xdr:sp macro="" textlink="">
      <xdr:nvSpPr>
        <xdr:cNvPr id="96" name="n_1aveValue【体育館・プール】&#10;有形固定資産減価償却率">
          <a:extLst>
            <a:ext uri="{FF2B5EF4-FFF2-40B4-BE49-F238E27FC236}">
              <a16:creationId xmlns:a16="http://schemas.microsoft.com/office/drawing/2014/main" id="{C4115A9E-67C8-4280-82F2-AB9A6FA66674}"/>
            </a:ext>
          </a:extLst>
        </xdr:cNvPr>
        <xdr:cNvSpPr txBox="1"/>
      </xdr:nvSpPr>
      <xdr:spPr>
        <a:xfrm>
          <a:off x="3582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97" name="n_2aveValue【体育館・プール】&#10;有形固定資産減価償却率">
          <a:extLst>
            <a:ext uri="{FF2B5EF4-FFF2-40B4-BE49-F238E27FC236}">
              <a16:creationId xmlns:a16="http://schemas.microsoft.com/office/drawing/2014/main" id="{4CB11E8C-C5E8-44DE-A5BC-5EE7BC9FA106}"/>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98" name="n_3aveValue【体育館・プール】&#10;有形固定資産減価償却率">
          <a:extLst>
            <a:ext uri="{FF2B5EF4-FFF2-40B4-BE49-F238E27FC236}">
              <a16:creationId xmlns:a16="http://schemas.microsoft.com/office/drawing/2014/main" id="{484A1D0C-030D-4361-9900-50CEEECA5538}"/>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99" name="n_4aveValue【体育館・プール】&#10;有形固定資産減価償却率">
          <a:extLst>
            <a:ext uri="{FF2B5EF4-FFF2-40B4-BE49-F238E27FC236}">
              <a16:creationId xmlns:a16="http://schemas.microsoft.com/office/drawing/2014/main" id="{A7D04465-A21D-4545-8B23-32473C128FFD}"/>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100" name="n_2mainValue【体育館・プール】&#10;有形固定資産減価償却率">
          <a:extLst>
            <a:ext uri="{FF2B5EF4-FFF2-40B4-BE49-F238E27FC236}">
              <a16:creationId xmlns:a16="http://schemas.microsoft.com/office/drawing/2014/main" id="{C24F2614-3546-484D-977F-2A99B15EB753}"/>
            </a:ext>
          </a:extLst>
        </xdr:cNvPr>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135272</xdr:rowOff>
    </xdr:from>
    <xdr:ext cx="405111" cy="259045"/>
    <xdr:sp macro="" textlink="">
      <xdr:nvSpPr>
        <xdr:cNvPr id="101" name="n_3mainValue【体育館・プール】&#10;有形固定資産減価償却率">
          <a:extLst>
            <a:ext uri="{FF2B5EF4-FFF2-40B4-BE49-F238E27FC236}">
              <a16:creationId xmlns:a16="http://schemas.microsoft.com/office/drawing/2014/main" id="{8394EEB1-B9E5-4A47-9FCC-89445915C4F3}"/>
            </a:ext>
          </a:extLst>
        </xdr:cNvPr>
        <xdr:cNvSpPr txBox="1"/>
      </xdr:nvSpPr>
      <xdr:spPr>
        <a:xfrm>
          <a:off x="1816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102887</xdr:rowOff>
    </xdr:from>
    <xdr:ext cx="405111" cy="259045"/>
    <xdr:sp macro="" textlink="">
      <xdr:nvSpPr>
        <xdr:cNvPr id="102" name="n_4mainValue【体育館・プール】&#10;有形固定資産減価償却率">
          <a:extLst>
            <a:ext uri="{FF2B5EF4-FFF2-40B4-BE49-F238E27FC236}">
              <a16:creationId xmlns:a16="http://schemas.microsoft.com/office/drawing/2014/main" id="{92819B82-2623-4278-8486-B06E0DF90085}"/>
            </a:ext>
          </a:extLst>
        </xdr:cNvPr>
        <xdr:cNvSpPr txBox="1"/>
      </xdr:nvSpPr>
      <xdr:spPr>
        <a:xfrm>
          <a:off x="927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3" name="正方形/長方形 102">
          <a:extLst>
            <a:ext uri="{FF2B5EF4-FFF2-40B4-BE49-F238E27FC236}">
              <a16:creationId xmlns:a16="http://schemas.microsoft.com/office/drawing/2014/main" id="{B40E49C1-8425-4112-814F-087EE7A360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4" name="正方形/長方形 103">
          <a:extLst>
            <a:ext uri="{FF2B5EF4-FFF2-40B4-BE49-F238E27FC236}">
              <a16:creationId xmlns:a16="http://schemas.microsoft.com/office/drawing/2014/main" id="{6845C760-8AFB-4BFA-B25D-E64477AD90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5" name="正方形/長方形 104">
          <a:extLst>
            <a:ext uri="{FF2B5EF4-FFF2-40B4-BE49-F238E27FC236}">
              <a16:creationId xmlns:a16="http://schemas.microsoft.com/office/drawing/2014/main" id="{5C50A298-0D1E-4767-B500-61F920714A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 name="正方形/長方形 105">
          <a:extLst>
            <a:ext uri="{FF2B5EF4-FFF2-40B4-BE49-F238E27FC236}">
              <a16:creationId xmlns:a16="http://schemas.microsoft.com/office/drawing/2014/main" id="{25D6D6F3-F413-42D9-8F8D-F2A84A5F84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7" name="正方形/長方形 106">
          <a:extLst>
            <a:ext uri="{FF2B5EF4-FFF2-40B4-BE49-F238E27FC236}">
              <a16:creationId xmlns:a16="http://schemas.microsoft.com/office/drawing/2014/main" id="{B7336E59-10AB-409C-AFA5-53BBA2F226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8" name="正方形/長方形 107">
          <a:extLst>
            <a:ext uri="{FF2B5EF4-FFF2-40B4-BE49-F238E27FC236}">
              <a16:creationId xmlns:a16="http://schemas.microsoft.com/office/drawing/2014/main" id="{64EFEF07-2F1F-456C-93A9-D4E8F6A392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9" name="正方形/長方形 108">
          <a:extLst>
            <a:ext uri="{FF2B5EF4-FFF2-40B4-BE49-F238E27FC236}">
              <a16:creationId xmlns:a16="http://schemas.microsoft.com/office/drawing/2014/main" id="{53859EDD-F149-43B3-8EAE-480CAE7440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0" name="正方形/長方形 109">
          <a:extLst>
            <a:ext uri="{FF2B5EF4-FFF2-40B4-BE49-F238E27FC236}">
              <a16:creationId xmlns:a16="http://schemas.microsoft.com/office/drawing/2014/main" id="{BB38F854-ED41-42B0-AAD8-42D5074D20F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1" name="テキスト ボックス 110">
          <a:extLst>
            <a:ext uri="{FF2B5EF4-FFF2-40B4-BE49-F238E27FC236}">
              <a16:creationId xmlns:a16="http://schemas.microsoft.com/office/drawing/2014/main" id="{4DA7B91D-C820-459B-9DE2-BDF1AE2F07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2" name="直線コネクタ 111">
          <a:extLst>
            <a:ext uri="{FF2B5EF4-FFF2-40B4-BE49-F238E27FC236}">
              <a16:creationId xmlns:a16="http://schemas.microsoft.com/office/drawing/2014/main" id="{F2CF19F9-DB50-4FEF-AE13-6610AC3935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3" name="直線コネクタ 112">
          <a:extLst>
            <a:ext uri="{FF2B5EF4-FFF2-40B4-BE49-F238E27FC236}">
              <a16:creationId xmlns:a16="http://schemas.microsoft.com/office/drawing/2014/main" id="{F2BD0F1F-2EDA-4ABB-8F99-035F9CDB45F9}"/>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4" name="テキスト ボックス 113">
          <a:extLst>
            <a:ext uri="{FF2B5EF4-FFF2-40B4-BE49-F238E27FC236}">
              <a16:creationId xmlns:a16="http://schemas.microsoft.com/office/drawing/2014/main" id="{F0726A1B-3394-4235-8A0F-5B5FB4267984}"/>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D9528549-E25C-4D6F-B831-36C058161E0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FA8C5833-3466-46A3-AE29-F7E2A8F1424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17" name="直線コネクタ 116">
          <a:extLst>
            <a:ext uri="{FF2B5EF4-FFF2-40B4-BE49-F238E27FC236}">
              <a16:creationId xmlns:a16="http://schemas.microsoft.com/office/drawing/2014/main" id="{169FBA9A-462B-474D-853F-1D8DC3A4F225}"/>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18" name="テキスト ボックス 117">
          <a:extLst>
            <a:ext uri="{FF2B5EF4-FFF2-40B4-BE49-F238E27FC236}">
              <a16:creationId xmlns:a16="http://schemas.microsoft.com/office/drawing/2014/main" id="{2F867617-FE6C-4523-9E74-EFA631F0360B}"/>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682139EE-6032-464E-88D4-709901006A9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4ABFE3A9-1CDE-43EB-AD20-F82B890FA61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1" name="直線コネクタ 120">
          <a:extLst>
            <a:ext uri="{FF2B5EF4-FFF2-40B4-BE49-F238E27FC236}">
              <a16:creationId xmlns:a16="http://schemas.microsoft.com/office/drawing/2014/main" id="{446A6CEA-C304-43FA-8BF2-0EF8EAF3D42C}"/>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2" name="テキスト ボックス 121">
          <a:extLst>
            <a:ext uri="{FF2B5EF4-FFF2-40B4-BE49-F238E27FC236}">
              <a16:creationId xmlns:a16="http://schemas.microsoft.com/office/drawing/2014/main" id="{6F140DD4-639C-4989-9E5F-A12829E192D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3" name="直線コネクタ 122">
          <a:extLst>
            <a:ext uri="{FF2B5EF4-FFF2-40B4-BE49-F238E27FC236}">
              <a16:creationId xmlns:a16="http://schemas.microsoft.com/office/drawing/2014/main" id="{306E4B86-A5E5-4F23-A86D-01EF6AAE98D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4" name="テキスト ボックス 123">
          <a:extLst>
            <a:ext uri="{FF2B5EF4-FFF2-40B4-BE49-F238E27FC236}">
              <a16:creationId xmlns:a16="http://schemas.microsoft.com/office/drawing/2014/main" id="{A065F9E6-9E0C-495A-816E-5254D656623D}"/>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5" name="直線コネクタ 124">
          <a:extLst>
            <a:ext uri="{FF2B5EF4-FFF2-40B4-BE49-F238E27FC236}">
              <a16:creationId xmlns:a16="http://schemas.microsoft.com/office/drawing/2014/main" id="{330C9F77-6CD5-4FA5-85E0-9E9AD577A7C9}"/>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26" name="テキスト ボックス 125">
          <a:extLst>
            <a:ext uri="{FF2B5EF4-FFF2-40B4-BE49-F238E27FC236}">
              <a16:creationId xmlns:a16="http://schemas.microsoft.com/office/drawing/2014/main" id="{0E1DA75C-9C7A-43CC-BF85-CBB65C225BF3}"/>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8E2989C7-D506-46C4-AEC9-01BD58C0C7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1360D67-9F5D-4B22-8811-36686566ACF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62933748-C5B5-4EFB-AE07-0840D7B02B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130" name="直線コネクタ 129">
          <a:extLst>
            <a:ext uri="{FF2B5EF4-FFF2-40B4-BE49-F238E27FC236}">
              <a16:creationId xmlns:a16="http://schemas.microsoft.com/office/drawing/2014/main" id="{E8B3DB76-B12F-4DE4-9F0D-ED6C92EBDABF}"/>
            </a:ext>
          </a:extLst>
        </xdr:cNvPr>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131" name="【体育館・プール】&#10;一人当たり面積最小値テキスト">
          <a:extLst>
            <a:ext uri="{FF2B5EF4-FFF2-40B4-BE49-F238E27FC236}">
              <a16:creationId xmlns:a16="http://schemas.microsoft.com/office/drawing/2014/main" id="{39EEFE5E-7E7E-47C6-9B3D-1E198BDCFCA7}"/>
            </a:ext>
          </a:extLst>
        </xdr:cNvPr>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132" name="直線コネクタ 131">
          <a:extLst>
            <a:ext uri="{FF2B5EF4-FFF2-40B4-BE49-F238E27FC236}">
              <a16:creationId xmlns:a16="http://schemas.microsoft.com/office/drawing/2014/main" id="{E5F178DE-1402-459B-B00D-DBEDE605156F}"/>
            </a:ext>
          </a:extLst>
        </xdr:cNvPr>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133" name="【体育館・プール】&#10;一人当たり面積最大値テキスト">
          <a:extLst>
            <a:ext uri="{FF2B5EF4-FFF2-40B4-BE49-F238E27FC236}">
              <a16:creationId xmlns:a16="http://schemas.microsoft.com/office/drawing/2014/main" id="{75656B96-ED8C-45E2-B93A-71E9508CC139}"/>
            </a:ext>
          </a:extLst>
        </xdr:cNvPr>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134" name="直線コネクタ 133">
          <a:extLst>
            <a:ext uri="{FF2B5EF4-FFF2-40B4-BE49-F238E27FC236}">
              <a16:creationId xmlns:a16="http://schemas.microsoft.com/office/drawing/2014/main" id="{800CA517-3227-4CC1-88C3-A9333F92805C}"/>
            </a:ext>
          </a:extLst>
        </xdr:cNvPr>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135" name="【体育館・プール】&#10;一人当たり面積平均値テキスト">
          <a:extLst>
            <a:ext uri="{FF2B5EF4-FFF2-40B4-BE49-F238E27FC236}">
              <a16:creationId xmlns:a16="http://schemas.microsoft.com/office/drawing/2014/main" id="{BAF96853-11B8-4C0D-BC1F-E9454D2BD2B1}"/>
            </a:ext>
          </a:extLst>
        </xdr:cNvPr>
        <xdr:cNvSpPr txBox="1"/>
      </xdr:nvSpPr>
      <xdr:spPr>
        <a:xfrm>
          <a:off x="10515600" y="10233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136" name="フローチャート: 判断 135">
          <a:extLst>
            <a:ext uri="{FF2B5EF4-FFF2-40B4-BE49-F238E27FC236}">
              <a16:creationId xmlns:a16="http://schemas.microsoft.com/office/drawing/2014/main" id="{1576F15E-4277-4946-A255-00A625563FD4}"/>
            </a:ext>
          </a:extLst>
        </xdr:cNvPr>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137" name="フローチャート: 判断 136">
          <a:extLst>
            <a:ext uri="{FF2B5EF4-FFF2-40B4-BE49-F238E27FC236}">
              <a16:creationId xmlns:a16="http://schemas.microsoft.com/office/drawing/2014/main" id="{0D722F7B-FA51-4296-B44A-4C6A3CECEE44}"/>
            </a:ext>
          </a:extLst>
        </xdr:cNvPr>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138" name="フローチャート: 判断 137">
          <a:extLst>
            <a:ext uri="{FF2B5EF4-FFF2-40B4-BE49-F238E27FC236}">
              <a16:creationId xmlns:a16="http://schemas.microsoft.com/office/drawing/2014/main" id="{162583A5-A594-4034-A6D1-58DA54EECEB0}"/>
            </a:ext>
          </a:extLst>
        </xdr:cNvPr>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139" name="フローチャート: 判断 138">
          <a:extLst>
            <a:ext uri="{FF2B5EF4-FFF2-40B4-BE49-F238E27FC236}">
              <a16:creationId xmlns:a16="http://schemas.microsoft.com/office/drawing/2014/main" id="{0585F420-DB53-44EE-B7B9-8DE2A6CCFC88}"/>
            </a:ext>
          </a:extLst>
        </xdr:cNvPr>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140" name="フローチャート: 判断 139">
          <a:extLst>
            <a:ext uri="{FF2B5EF4-FFF2-40B4-BE49-F238E27FC236}">
              <a16:creationId xmlns:a16="http://schemas.microsoft.com/office/drawing/2014/main" id="{A5A1E366-99B0-493D-8AB8-29525803B183}"/>
            </a:ext>
          </a:extLst>
        </xdr:cNvPr>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E49C5BA-8662-4A92-A10E-1605D4DA97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9F4659E-1CDF-4227-8F35-ECD6324DDC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3D5D2B2-CA88-4410-9BD1-52C58E3C9E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4704543-F423-4D48-B4B3-A4CEBA9C94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0D352B8-A1DF-460F-9F47-F4A3671C48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29210</xdr:rowOff>
    </xdr:from>
    <xdr:to>
      <xdr:col>55</xdr:col>
      <xdr:colOff>50800</xdr:colOff>
      <xdr:row>61</xdr:row>
      <xdr:rowOff>130810</xdr:rowOff>
    </xdr:to>
    <xdr:sp macro="" textlink="">
      <xdr:nvSpPr>
        <xdr:cNvPr id="146" name="楕円 145">
          <a:extLst>
            <a:ext uri="{FF2B5EF4-FFF2-40B4-BE49-F238E27FC236}">
              <a16:creationId xmlns:a16="http://schemas.microsoft.com/office/drawing/2014/main" id="{4886C236-9F0E-4463-8ABB-9189543C56B5}"/>
            </a:ext>
          </a:extLst>
        </xdr:cNvPr>
        <xdr:cNvSpPr/>
      </xdr:nvSpPr>
      <xdr:spPr>
        <a:xfrm>
          <a:off x="10426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7637</xdr:rowOff>
    </xdr:from>
    <xdr:ext cx="469744" cy="259045"/>
    <xdr:sp macro="" textlink="">
      <xdr:nvSpPr>
        <xdr:cNvPr id="147" name="【体育館・プール】&#10;一人当たり面積該当値テキスト">
          <a:extLst>
            <a:ext uri="{FF2B5EF4-FFF2-40B4-BE49-F238E27FC236}">
              <a16:creationId xmlns:a16="http://schemas.microsoft.com/office/drawing/2014/main" id="{D687F006-C5BE-4956-BAE7-74BFF40D8553}"/>
            </a:ext>
          </a:extLst>
        </xdr:cNvPr>
        <xdr:cNvSpPr txBox="1"/>
      </xdr:nvSpPr>
      <xdr:spPr>
        <a:xfrm>
          <a:off x="10515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94932</xdr:rowOff>
    </xdr:from>
    <xdr:to>
      <xdr:col>46</xdr:col>
      <xdr:colOff>38100</xdr:colOff>
      <xdr:row>62</xdr:row>
      <xdr:rowOff>25082</xdr:rowOff>
    </xdr:to>
    <xdr:sp macro="" textlink="">
      <xdr:nvSpPr>
        <xdr:cNvPr id="148" name="楕円 147">
          <a:extLst>
            <a:ext uri="{FF2B5EF4-FFF2-40B4-BE49-F238E27FC236}">
              <a16:creationId xmlns:a16="http://schemas.microsoft.com/office/drawing/2014/main" id="{B6405E41-67EC-445E-80E6-4BA25EA434D6}"/>
            </a:ext>
          </a:extLst>
        </xdr:cNvPr>
        <xdr:cNvSpPr/>
      </xdr:nvSpPr>
      <xdr:spPr>
        <a:xfrm>
          <a:off x="86995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62071</xdr:rowOff>
    </xdr:from>
    <xdr:to>
      <xdr:col>41</xdr:col>
      <xdr:colOff>101600</xdr:colOff>
      <xdr:row>61</xdr:row>
      <xdr:rowOff>163671</xdr:rowOff>
    </xdr:to>
    <xdr:sp macro="" textlink="">
      <xdr:nvSpPr>
        <xdr:cNvPr id="149" name="楕円 148">
          <a:extLst>
            <a:ext uri="{FF2B5EF4-FFF2-40B4-BE49-F238E27FC236}">
              <a16:creationId xmlns:a16="http://schemas.microsoft.com/office/drawing/2014/main" id="{635049B3-B8C1-42F8-98BF-88EFB4A25D6D}"/>
            </a:ext>
          </a:extLst>
        </xdr:cNvPr>
        <xdr:cNvSpPr/>
      </xdr:nvSpPr>
      <xdr:spPr>
        <a:xfrm>
          <a:off x="7810500" y="105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112871</xdr:rowOff>
    </xdr:from>
    <xdr:to>
      <xdr:col>45</xdr:col>
      <xdr:colOff>177800</xdr:colOff>
      <xdr:row>61</xdr:row>
      <xdr:rowOff>145732</xdr:rowOff>
    </xdr:to>
    <xdr:cxnSp macro="">
      <xdr:nvCxnSpPr>
        <xdr:cNvPr id="150" name="直線コネクタ 149">
          <a:extLst>
            <a:ext uri="{FF2B5EF4-FFF2-40B4-BE49-F238E27FC236}">
              <a16:creationId xmlns:a16="http://schemas.microsoft.com/office/drawing/2014/main" id="{778EB070-A66E-4D16-9386-58EF865F4D25}"/>
            </a:ext>
          </a:extLst>
        </xdr:cNvPr>
        <xdr:cNvCxnSpPr/>
      </xdr:nvCxnSpPr>
      <xdr:spPr>
        <a:xfrm>
          <a:off x="7861300" y="10571321"/>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73501</xdr:rowOff>
    </xdr:from>
    <xdr:to>
      <xdr:col>36</xdr:col>
      <xdr:colOff>165100</xdr:colOff>
      <xdr:row>62</xdr:row>
      <xdr:rowOff>3651</xdr:rowOff>
    </xdr:to>
    <xdr:sp macro="" textlink="">
      <xdr:nvSpPr>
        <xdr:cNvPr id="151" name="楕円 150">
          <a:extLst>
            <a:ext uri="{FF2B5EF4-FFF2-40B4-BE49-F238E27FC236}">
              <a16:creationId xmlns:a16="http://schemas.microsoft.com/office/drawing/2014/main" id="{A93376D9-5BBB-45ED-BED4-16E83D16A266}"/>
            </a:ext>
          </a:extLst>
        </xdr:cNvPr>
        <xdr:cNvSpPr/>
      </xdr:nvSpPr>
      <xdr:spPr>
        <a:xfrm>
          <a:off x="6921500" y="1053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112871</xdr:rowOff>
    </xdr:from>
    <xdr:to>
      <xdr:col>41</xdr:col>
      <xdr:colOff>50800</xdr:colOff>
      <xdr:row>61</xdr:row>
      <xdr:rowOff>124301</xdr:rowOff>
    </xdr:to>
    <xdr:cxnSp macro="">
      <xdr:nvCxnSpPr>
        <xdr:cNvPr id="152" name="直線コネクタ 151">
          <a:extLst>
            <a:ext uri="{FF2B5EF4-FFF2-40B4-BE49-F238E27FC236}">
              <a16:creationId xmlns:a16="http://schemas.microsoft.com/office/drawing/2014/main" id="{194BA3F2-1AE1-4D67-B845-563CC1B9A848}"/>
            </a:ext>
          </a:extLst>
        </xdr:cNvPr>
        <xdr:cNvCxnSpPr/>
      </xdr:nvCxnSpPr>
      <xdr:spPr>
        <a:xfrm flipV="1">
          <a:off x="6972300" y="1057132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151623</xdr:rowOff>
    </xdr:from>
    <xdr:ext cx="469744" cy="259045"/>
    <xdr:sp macro="" textlink="">
      <xdr:nvSpPr>
        <xdr:cNvPr id="153" name="n_1aveValue【体育館・プール】&#10;一人当たり面積">
          <a:extLst>
            <a:ext uri="{FF2B5EF4-FFF2-40B4-BE49-F238E27FC236}">
              <a16:creationId xmlns:a16="http://schemas.microsoft.com/office/drawing/2014/main" id="{2BFD4DC6-B7FA-459F-8694-58507D421A1B}"/>
            </a:ext>
          </a:extLst>
        </xdr:cNvPr>
        <xdr:cNvSpPr txBox="1"/>
      </xdr:nvSpPr>
      <xdr:spPr>
        <a:xfrm>
          <a:off x="9391727" y="10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165911</xdr:rowOff>
    </xdr:from>
    <xdr:ext cx="469744" cy="259045"/>
    <xdr:sp macro="" textlink="">
      <xdr:nvSpPr>
        <xdr:cNvPr id="154" name="n_2aveValue【体育館・プール】&#10;一人当たり面積">
          <a:extLst>
            <a:ext uri="{FF2B5EF4-FFF2-40B4-BE49-F238E27FC236}">
              <a16:creationId xmlns:a16="http://schemas.microsoft.com/office/drawing/2014/main" id="{852CABA8-ADFC-4BDE-B600-5BB33856901C}"/>
            </a:ext>
          </a:extLst>
        </xdr:cNvPr>
        <xdr:cNvSpPr txBox="1"/>
      </xdr:nvSpPr>
      <xdr:spPr>
        <a:xfrm>
          <a:off x="85154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85901</xdr:rowOff>
    </xdr:from>
    <xdr:ext cx="469744" cy="259045"/>
    <xdr:sp macro="" textlink="">
      <xdr:nvSpPr>
        <xdr:cNvPr id="155" name="n_3aveValue【体育館・プール】&#10;一人当たり面積">
          <a:extLst>
            <a:ext uri="{FF2B5EF4-FFF2-40B4-BE49-F238E27FC236}">
              <a16:creationId xmlns:a16="http://schemas.microsoft.com/office/drawing/2014/main" id="{4C71D316-62F9-4BF9-81B0-9FEFC04516A4}"/>
            </a:ext>
          </a:extLst>
        </xdr:cNvPr>
        <xdr:cNvSpPr txBox="1"/>
      </xdr:nvSpPr>
      <xdr:spPr>
        <a:xfrm>
          <a:off x="7626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97331</xdr:rowOff>
    </xdr:from>
    <xdr:ext cx="469744" cy="259045"/>
    <xdr:sp macro="" textlink="">
      <xdr:nvSpPr>
        <xdr:cNvPr id="156" name="n_4aveValue【体育館・プール】&#10;一人当たり面積">
          <a:extLst>
            <a:ext uri="{FF2B5EF4-FFF2-40B4-BE49-F238E27FC236}">
              <a16:creationId xmlns:a16="http://schemas.microsoft.com/office/drawing/2014/main" id="{0656EB5A-E0A7-481B-9E55-B1E3A9E5EF68}"/>
            </a:ext>
          </a:extLst>
        </xdr:cNvPr>
        <xdr:cNvSpPr txBox="1"/>
      </xdr:nvSpPr>
      <xdr:spPr>
        <a:xfrm>
          <a:off x="6737427" y="102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16209</xdr:rowOff>
    </xdr:from>
    <xdr:ext cx="469744" cy="259045"/>
    <xdr:sp macro="" textlink="">
      <xdr:nvSpPr>
        <xdr:cNvPr id="157" name="n_2mainValue【体育館・プール】&#10;一人当たり面積">
          <a:extLst>
            <a:ext uri="{FF2B5EF4-FFF2-40B4-BE49-F238E27FC236}">
              <a16:creationId xmlns:a16="http://schemas.microsoft.com/office/drawing/2014/main" id="{B6BC464E-F0EF-466E-BCC1-00615499E43C}"/>
            </a:ext>
          </a:extLst>
        </xdr:cNvPr>
        <xdr:cNvSpPr txBox="1"/>
      </xdr:nvSpPr>
      <xdr:spPr>
        <a:xfrm>
          <a:off x="8515427" y="106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154798</xdr:rowOff>
    </xdr:from>
    <xdr:ext cx="469744" cy="259045"/>
    <xdr:sp macro="" textlink="">
      <xdr:nvSpPr>
        <xdr:cNvPr id="158" name="n_3mainValue【体育館・プール】&#10;一人当たり面積">
          <a:extLst>
            <a:ext uri="{FF2B5EF4-FFF2-40B4-BE49-F238E27FC236}">
              <a16:creationId xmlns:a16="http://schemas.microsoft.com/office/drawing/2014/main" id="{F4C67618-4253-4843-B035-D1AED51C77BE}"/>
            </a:ext>
          </a:extLst>
        </xdr:cNvPr>
        <xdr:cNvSpPr txBox="1"/>
      </xdr:nvSpPr>
      <xdr:spPr>
        <a:xfrm>
          <a:off x="7626427" y="106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166228</xdr:rowOff>
    </xdr:from>
    <xdr:ext cx="469744" cy="259045"/>
    <xdr:sp macro="" textlink="">
      <xdr:nvSpPr>
        <xdr:cNvPr id="159" name="n_4mainValue【体育館・プール】&#10;一人当たり面積">
          <a:extLst>
            <a:ext uri="{FF2B5EF4-FFF2-40B4-BE49-F238E27FC236}">
              <a16:creationId xmlns:a16="http://schemas.microsoft.com/office/drawing/2014/main" id="{EA4D21EB-24C5-44AD-B4F9-7BBDAC4D9D0E}"/>
            </a:ext>
          </a:extLst>
        </xdr:cNvPr>
        <xdr:cNvSpPr txBox="1"/>
      </xdr:nvSpPr>
      <xdr:spPr>
        <a:xfrm>
          <a:off x="6737427" y="106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B07A7109-E58C-431A-95FE-792CCA8701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720AFC90-EA56-4C91-93E7-B32EA3B0DB9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60B0573F-4267-4039-B965-E47B434AA6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0272D027-D60F-4F7F-9A20-D62EB06D92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7D94A436-F166-4E24-B58A-3A8CDDBB2C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4C6D7018-F22C-4C70-9FB1-CA849F0D5A9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A6EF5B0A-B762-42F6-8371-D51C7D142A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1EC00234-EE04-432F-9E82-A108055323F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F47F1BC0-C483-40EB-AE22-88000B7A58B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F8595F06-5459-4F7D-A70B-5AFAD066D2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3CF7C75D-9EC3-4A63-AF5D-FC011F3F0B1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6E48C531-A7F8-4CAE-965D-2D6F6784359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0A65DC02-5EEE-40D6-A68F-6E14ED510C0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74A41F22-A545-478E-BE97-8DFB53AB403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DF4FEF76-6812-4706-9B3B-8A94255706C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4FAC9DE6-6A5C-4564-8B8F-6C33F9A3BC13}"/>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E9EC5984-F460-43B5-98D0-6EBD2AD05F8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A9192D84-E8CD-450F-8956-BFF5D7F97E6A}"/>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61736ADA-56D4-4BE5-8FB4-BDE407C0D09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72564C23-7DAB-4418-9AC5-BC40E4007B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F8381A68-5D81-4F14-BF23-D6D72CF76E6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148C28EC-C143-4C9C-8437-56556542414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182" name="直線コネクタ 181">
          <a:extLst>
            <a:ext uri="{FF2B5EF4-FFF2-40B4-BE49-F238E27FC236}">
              <a16:creationId xmlns:a16="http://schemas.microsoft.com/office/drawing/2014/main" id="{D8F02654-2AF6-4E6A-B031-E24CF48B8253}"/>
            </a:ext>
          </a:extLst>
        </xdr:cNvPr>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183" name="【福祉施設】&#10;有形固定資産減価償却率最小値テキスト">
          <a:extLst>
            <a:ext uri="{FF2B5EF4-FFF2-40B4-BE49-F238E27FC236}">
              <a16:creationId xmlns:a16="http://schemas.microsoft.com/office/drawing/2014/main" id="{E6AECE25-0D4D-49DA-8DB1-EFAF2EEBF3C8}"/>
            </a:ext>
          </a:extLst>
        </xdr:cNvPr>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184" name="直線コネクタ 183">
          <a:extLst>
            <a:ext uri="{FF2B5EF4-FFF2-40B4-BE49-F238E27FC236}">
              <a16:creationId xmlns:a16="http://schemas.microsoft.com/office/drawing/2014/main" id="{C60CC978-70F9-4597-8A65-83DCAAC55AE5}"/>
            </a:ext>
          </a:extLst>
        </xdr:cNvPr>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E39764CA-E29C-4721-8937-E9A3051E6CCC}"/>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186" name="直線コネクタ 185">
          <a:extLst>
            <a:ext uri="{FF2B5EF4-FFF2-40B4-BE49-F238E27FC236}">
              <a16:creationId xmlns:a16="http://schemas.microsoft.com/office/drawing/2014/main" id="{7BB7E89F-2730-46FB-9C4A-5D8DCC14058F}"/>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161053</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4A519140-587A-4D90-A225-2CB7367C6818}"/>
            </a:ext>
          </a:extLst>
        </xdr:cNvPr>
        <xdr:cNvSpPr txBox="1"/>
      </xdr:nvSpPr>
      <xdr:spPr>
        <a:xfrm>
          <a:off x="46736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188" name="フローチャート: 判断 187">
          <a:extLst>
            <a:ext uri="{FF2B5EF4-FFF2-40B4-BE49-F238E27FC236}">
              <a16:creationId xmlns:a16="http://schemas.microsoft.com/office/drawing/2014/main" id="{80EBCE19-A770-4F89-BCA6-2F53EE4073EF}"/>
            </a:ext>
          </a:extLst>
        </xdr:cNvPr>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189" name="フローチャート: 判断 188">
          <a:extLst>
            <a:ext uri="{FF2B5EF4-FFF2-40B4-BE49-F238E27FC236}">
              <a16:creationId xmlns:a16="http://schemas.microsoft.com/office/drawing/2014/main" id="{67C29B90-9263-4204-96E8-9D99589C6F6B}"/>
            </a:ext>
          </a:extLst>
        </xdr:cNvPr>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190" name="フローチャート: 判断 189">
          <a:extLst>
            <a:ext uri="{FF2B5EF4-FFF2-40B4-BE49-F238E27FC236}">
              <a16:creationId xmlns:a16="http://schemas.microsoft.com/office/drawing/2014/main" id="{275D6583-4652-4DC2-82D8-2D9CEE75C0E5}"/>
            </a:ext>
          </a:extLst>
        </xdr:cNvPr>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191" name="フローチャート: 判断 190">
          <a:extLst>
            <a:ext uri="{FF2B5EF4-FFF2-40B4-BE49-F238E27FC236}">
              <a16:creationId xmlns:a16="http://schemas.microsoft.com/office/drawing/2014/main" id="{1EF30A95-FEF1-4788-BB29-FEDAD9B908C2}"/>
            </a:ext>
          </a:extLst>
        </xdr:cNvPr>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192" name="フローチャート: 判断 191">
          <a:extLst>
            <a:ext uri="{FF2B5EF4-FFF2-40B4-BE49-F238E27FC236}">
              <a16:creationId xmlns:a16="http://schemas.microsoft.com/office/drawing/2014/main" id="{C21A7D29-6EFA-42FE-969D-59271AFCF737}"/>
            </a:ext>
          </a:extLst>
        </xdr:cNvPr>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7E1250F4-16EE-4413-A09E-7874E89672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710E9F50-59D2-40F9-A256-EE0CE609D2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C9076A65-0934-4C07-B4B8-5C1D919EA93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9FC9AA09-B6B3-426F-A51F-E3E3B5151D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8C86469E-3489-475D-B798-975D9D23AC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198" name="楕円 197">
          <a:extLst>
            <a:ext uri="{FF2B5EF4-FFF2-40B4-BE49-F238E27FC236}">
              <a16:creationId xmlns:a16="http://schemas.microsoft.com/office/drawing/2014/main" id="{74684101-9F6F-410B-A883-BE96C97671B7}"/>
            </a:ext>
          </a:extLst>
        </xdr:cNvPr>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114316</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D256A1E6-2C49-4461-B262-DF5BFAD0D25A}"/>
            </a:ext>
          </a:extLst>
        </xdr:cNvPr>
        <xdr:cNvSpPr txBox="1"/>
      </xdr:nvSpPr>
      <xdr:spPr>
        <a:xfrm>
          <a:off x="4673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37592</xdr:rowOff>
    </xdr:from>
    <xdr:to>
      <xdr:col>15</xdr:col>
      <xdr:colOff>101600</xdr:colOff>
      <xdr:row>81</xdr:row>
      <xdr:rowOff>139192</xdr:rowOff>
    </xdr:to>
    <xdr:sp macro="" textlink="">
      <xdr:nvSpPr>
        <xdr:cNvPr id="200" name="楕円 199">
          <a:extLst>
            <a:ext uri="{FF2B5EF4-FFF2-40B4-BE49-F238E27FC236}">
              <a16:creationId xmlns:a16="http://schemas.microsoft.com/office/drawing/2014/main" id="{018CB44B-D7E0-4D7C-871F-77FA88148FEF}"/>
            </a:ext>
          </a:extLst>
        </xdr:cNvPr>
        <xdr:cNvSpPr/>
      </xdr:nvSpPr>
      <xdr:spPr>
        <a:xfrm>
          <a:off x="2857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113030</xdr:rowOff>
    </xdr:from>
    <xdr:to>
      <xdr:col>10</xdr:col>
      <xdr:colOff>165100</xdr:colOff>
      <xdr:row>80</xdr:row>
      <xdr:rowOff>43180</xdr:rowOff>
    </xdr:to>
    <xdr:sp macro="" textlink="">
      <xdr:nvSpPr>
        <xdr:cNvPr id="201" name="楕円 200">
          <a:extLst>
            <a:ext uri="{FF2B5EF4-FFF2-40B4-BE49-F238E27FC236}">
              <a16:creationId xmlns:a16="http://schemas.microsoft.com/office/drawing/2014/main" id="{DEB887E3-5D69-4CFB-AA00-9E655EF7C8C9}"/>
            </a:ext>
          </a:extLst>
        </xdr:cNvPr>
        <xdr:cNvSpPr/>
      </xdr:nvSpPr>
      <xdr:spPr>
        <a:xfrm>
          <a:off x="196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163830</xdr:rowOff>
    </xdr:from>
    <xdr:to>
      <xdr:col>15</xdr:col>
      <xdr:colOff>50800</xdr:colOff>
      <xdr:row>81</xdr:row>
      <xdr:rowOff>88392</xdr:rowOff>
    </xdr:to>
    <xdr:cxnSp macro="">
      <xdr:nvCxnSpPr>
        <xdr:cNvPr id="202" name="直線コネクタ 201">
          <a:extLst>
            <a:ext uri="{FF2B5EF4-FFF2-40B4-BE49-F238E27FC236}">
              <a16:creationId xmlns:a16="http://schemas.microsoft.com/office/drawing/2014/main" id="{E6E5A2E3-A0F2-4C10-89D5-5E1CD5FB500C}"/>
            </a:ext>
          </a:extLst>
        </xdr:cNvPr>
        <xdr:cNvCxnSpPr/>
      </xdr:nvCxnSpPr>
      <xdr:spPr>
        <a:xfrm>
          <a:off x="2019300" y="13708380"/>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83313</xdr:rowOff>
    </xdr:from>
    <xdr:to>
      <xdr:col>6</xdr:col>
      <xdr:colOff>38100</xdr:colOff>
      <xdr:row>80</xdr:row>
      <xdr:rowOff>13463</xdr:rowOff>
    </xdr:to>
    <xdr:sp macro="" textlink="">
      <xdr:nvSpPr>
        <xdr:cNvPr id="203" name="楕円 202">
          <a:extLst>
            <a:ext uri="{FF2B5EF4-FFF2-40B4-BE49-F238E27FC236}">
              <a16:creationId xmlns:a16="http://schemas.microsoft.com/office/drawing/2014/main" id="{35E1E7AB-4FAD-46F0-B8F9-9EE3BC12B1AF}"/>
            </a:ext>
          </a:extLst>
        </xdr:cNvPr>
        <xdr:cNvSpPr/>
      </xdr:nvSpPr>
      <xdr:spPr>
        <a:xfrm>
          <a:off x="1079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134113</xdr:rowOff>
    </xdr:from>
    <xdr:to>
      <xdr:col>10</xdr:col>
      <xdr:colOff>114300</xdr:colOff>
      <xdr:row>79</xdr:row>
      <xdr:rowOff>163830</xdr:rowOff>
    </xdr:to>
    <xdr:cxnSp macro="">
      <xdr:nvCxnSpPr>
        <xdr:cNvPr id="204" name="直線コネクタ 203">
          <a:extLst>
            <a:ext uri="{FF2B5EF4-FFF2-40B4-BE49-F238E27FC236}">
              <a16:creationId xmlns:a16="http://schemas.microsoft.com/office/drawing/2014/main" id="{826A54E0-318B-4BD2-8535-B5DBBF650149}"/>
            </a:ext>
          </a:extLst>
        </xdr:cNvPr>
        <xdr:cNvCxnSpPr/>
      </xdr:nvCxnSpPr>
      <xdr:spPr>
        <a:xfrm>
          <a:off x="1130300" y="1367866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205" name="n_1aveValue【福祉施設】&#10;有形固定資産減価償却率">
          <a:extLst>
            <a:ext uri="{FF2B5EF4-FFF2-40B4-BE49-F238E27FC236}">
              <a16:creationId xmlns:a16="http://schemas.microsoft.com/office/drawing/2014/main" id="{A1900CB8-5998-463D-9DE2-F5D18808D9B8}"/>
            </a:ext>
          </a:extLst>
        </xdr:cNvPr>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206" name="n_2aveValue【福祉施設】&#10;有形固定資産減価償却率">
          <a:extLst>
            <a:ext uri="{FF2B5EF4-FFF2-40B4-BE49-F238E27FC236}">
              <a16:creationId xmlns:a16="http://schemas.microsoft.com/office/drawing/2014/main" id="{274AAE2F-FB73-448A-8EED-4003F98C3855}"/>
            </a:ext>
          </a:extLst>
        </xdr:cNvPr>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207" name="n_3aveValue【福祉施設】&#10;有形固定資産減価償却率">
          <a:extLst>
            <a:ext uri="{FF2B5EF4-FFF2-40B4-BE49-F238E27FC236}">
              <a16:creationId xmlns:a16="http://schemas.microsoft.com/office/drawing/2014/main" id="{F7321737-E444-4C55-8D9B-DAE53B8C53B5}"/>
            </a:ext>
          </a:extLst>
        </xdr:cNvPr>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208" name="n_4aveValue【福祉施設】&#10;有形固定資産減価償却率">
          <a:extLst>
            <a:ext uri="{FF2B5EF4-FFF2-40B4-BE49-F238E27FC236}">
              <a16:creationId xmlns:a16="http://schemas.microsoft.com/office/drawing/2014/main" id="{81C8B5B5-3244-4AF5-B11D-C7DF1FCA8196}"/>
            </a:ext>
          </a:extLst>
        </xdr:cNvPr>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130319</xdr:rowOff>
    </xdr:from>
    <xdr:ext cx="405111" cy="259045"/>
    <xdr:sp macro="" textlink="">
      <xdr:nvSpPr>
        <xdr:cNvPr id="209" name="n_2mainValue【福祉施設】&#10;有形固定資産減価償却率">
          <a:extLst>
            <a:ext uri="{FF2B5EF4-FFF2-40B4-BE49-F238E27FC236}">
              <a16:creationId xmlns:a16="http://schemas.microsoft.com/office/drawing/2014/main" id="{D3C3A2DF-34A9-43CD-A3B8-95E2EA0CC461}"/>
            </a:ext>
          </a:extLst>
        </xdr:cNvPr>
        <xdr:cNvSpPr txBox="1"/>
      </xdr:nvSpPr>
      <xdr:spPr>
        <a:xfrm>
          <a:off x="27057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34307</xdr:rowOff>
    </xdr:from>
    <xdr:ext cx="405111" cy="259045"/>
    <xdr:sp macro="" textlink="">
      <xdr:nvSpPr>
        <xdr:cNvPr id="210" name="n_3mainValue【福祉施設】&#10;有形固定資産減価償却率">
          <a:extLst>
            <a:ext uri="{FF2B5EF4-FFF2-40B4-BE49-F238E27FC236}">
              <a16:creationId xmlns:a16="http://schemas.microsoft.com/office/drawing/2014/main" id="{E9870F7B-4EA0-4085-88B0-6F22A695BC44}"/>
            </a:ext>
          </a:extLst>
        </xdr:cNvPr>
        <xdr:cNvSpPr txBox="1"/>
      </xdr:nvSpPr>
      <xdr:spPr>
        <a:xfrm>
          <a:off x="18167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4590</xdr:rowOff>
    </xdr:from>
    <xdr:ext cx="405111" cy="259045"/>
    <xdr:sp macro="" textlink="">
      <xdr:nvSpPr>
        <xdr:cNvPr id="211" name="n_4mainValue【福祉施設】&#10;有形固定資産減価償却率">
          <a:extLst>
            <a:ext uri="{FF2B5EF4-FFF2-40B4-BE49-F238E27FC236}">
              <a16:creationId xmlns:a16="http://schemas.microsoft.com/office/drawing/2014/main" id="{1E0C0E5C-FA35-446F-A444-80EF987CD0DF}"/>
            </a:ext>
          </a:extLst>
        </xdr:cNvPr>
        <xdr:cNvSpPr txBox="1"/>
      </xdr:nvSpPr>
      <xdr:spPr>
        <a:xfrm>
          <a:off x="927744" y="1372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a:extLst>
            <a:ext uri="{FF2B5EF4-FFF2-40B4-BE49-F238E27FC236}">
              <a16:creationId xmlns:a16="http://schemas.microsoft.com/office/drawing/2014/main" id="{4ABD0723-7D4D-4024-8B51-A7CEC417EF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a:extLst>
            <a:ext uri="{FF2B5EF4-FFF2-40B4-BE49-F238E27FC236}">
              <a16:creationId xmlns:a16="http://schemas.microsoft.com/office/drawing/2014/main" id="{A1B10917-3CEE-425F-8CF1-14D2A157C1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a:extLst>
            <a:ext uri="{FF2B5EF4-FFF2-40B4-BE49-F238E27FC236}">
              <a16:creationId xmlns:a16="http://schemas.microsoft.com/office/drawing/2014/main" id="{44274331-02D6-4B91-A503-616D0EDDF6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a:extLst>
            <a:ext uri="{FF2B5EF4-FFF2-40B4-BE49-F238E27FC236}">
              <a16:creationId xmlns:a16="http://schemas.microsoft.com/office/drawing/2014/main" id="{AC8E1FE8-B678-49DC-9A99-544330B2BB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a:extLst>
            <a:ext uri="{FF2B5EF4-FFF2-40B4-BE49-F238E27FC236}">
              <a16:creationId xmlns:a16="http://schemas.microsoft.com/office/drawing/2014/main" id="{DE9B86E1-DFC0-4CC9-8F08-7CA2AC025C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a:extLst>
            <a:ext uri="{FF2B5EF4-FFF2-40B4-BE49-F238E27FC236}">
              <a16:creationId xmlns:a16="http://schemas.microsoft.com/office/drawing/2014/main" id="{385792B2-B2B4-4460-A78A-6EC4388F95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a:extLst>
            <a:ext uri="{FF2B5EF4-FFF2-40B4-BE49-F238E27FC236}">
              <a16:creationId xmlns:a16="http://schemas.microsoft.com/office/drawing/2014/main" id="{328B0CFE-BF22-44FB-9596-35BEA65897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a:extLst>
            <a:ext uri="{FF2B5EF4-FFF2-40B4-BE49-F238E27FC236}">
              <a16:creationId xmlns:a16="http://schemas.microsoft.com/office/drawing/2014/main" id="{BDE7AFF6-3036-47D7-B982-B260559213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a:extLst>
            <a:ext uri="{FF2B5EF4-FFF2-40B4-BE49-F238E27FC236}">
              <a16:creationId xmlns:a16="http://schemas.microsoft.com/office/drawing/2014/main" id="{9A3362F8-3C11-4A2C-85B0-4A32694417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a:extLst>
            <a:ext uri="{FF2B5EF4-FFF2-40B4-BE49-F238E27FC236}">
              <a16:creationId xmlns:a16="http://schemas.microsoft.com/office/drawing/2014/main" id="{D3266C6D-C517-4A1E-97C9-63E22347CD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2" name="直線コネクタ 221">
          <a:extLst>
            <a:ext uri="{FF2B5EF4-FFF2-40B4-BE49-F238E27FC236}">
              <a16:creationId xmlns:a16="http://schemas.microsoft.com/office/drawing/2014/main" id="{8A6EA8B5-B9A4-44A8-80EC-DB035AD6EDA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3" name="テキスト ボックス 222">
          <a:extLst>
            <a:ext uri="{FF2B5EF4-FFF2-40B4-BE49-F238E27FC236}">
              <a16:creationId xmlns:a16="http://schemas.microsoft.com/office/drawing/2014/main" id="{AD3989FD-0A2F-4215-8C45-F7AE0A9A5D8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4" name="直線コネクタ 223">
          <a:extLst>
            <a:ext uri="{FF2B5EF4-FFF2-40B4-BE49-F238E27FC236}">
              <a16:creationId xmlns:a16="http://schemas.microsoft.com/office/drawing/2014/main" id="{43337E08-9AB2-4CEC-B3CD-4DEC7B1F7FB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5" name="テキスト ボックス 224">
          <a:extLst>
            <a:ext uri="{FF2B5EF4-FFF2-40B4-BE49-F238E27FC236}">
              <a16:creationId xmlns:a16="http://schemas.microsoft.com/office/drawing/2014/main" id="{9A32DDD4-BF0B-4884-91C0-F2F45A0E587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6" name="直線コネクタ 225">
          <a:extLst>
            <a:ext uri="{FF2B5EF4-FFF2-40B4-BE49-F238E27FC236}">
              <a16:creationId xmlns:a16="http://schemas.microsoft.com/office/drawing/2014/main" id="{C283735B-33BA-4DC0-BCA7-76A4F1D10E3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7" name="テキスト ボックス 226">
          <a:extLst>
            <a:ext uri="{FF2B5EF4-FFF2-40B4-BE49-F238E27FC236}">
              <a16:creationId xmlns:a16="http://schemas.microsoft.com/office/drawing/2014/main" id="{76819AA8-CDD5-4F15-9E3C-99AAC712F6E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8" name="直線コネクタ 227">
          <a:extLst>
            <a:ext uri="{FF2B5EF4-FFF2-40B4-BE49-F238E27FC236}">
              <a16:creationId xmlns:a16="http://schemas.microsoft.com/office/drawing/2014/main" id="{D4541A6B-842A-4571-B49A-795349BDFCA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9" name="テキスト ボックス 228">
          <a:extLst>
            <a:ext uri="{FF2B5EF4-FFF2-40B4-BE49-F238E27FC236}">
              <a16:creationId xmlns:a16="http://schemas.microsoft.com/office/drawing/2014/main" id="{62FF10FF-1491-4FAE-A065-521DBB9D5AF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0" name="直線コネクタ 229">
          <a:extLst>
            <a:ext uri="{FF2B5EF4-FFF2-40B4-BE49-F238E27FC236}">
              <a16:creationId xmlns:a16="http://schemas.microsoft.com/office/drawing/2014/main" id="{AE88C3EF-4480-4682-9A1F-BE69AA81335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1" name="テキスト ボックス 230">
          <a:extLst>
            <a:ext uri="{FF2B5EF4-FFF2-40B4-BE49-F238E27FC236}">
              <a16:creationId xmlns:a16="http://schemas.microsoft.com/office/drawing/2014/main" id="{5F05A864-CF7D-47B4-949A-A414E302997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2" name="直線コネクタ 231">
          <a:extLst>
            <a:ext uri="{FF2B5EF4-FFF2-40B4-BE49-F238E27FC236}">
              <a16:creationId xmlns:a16="http://schemas.microsoft.com/office/drawing/2014/main" id="{97A3AEDE-0E23-40CD-A697-90D7799465A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3" name="テキスト ボックス 232">
          <a:extLst>
            <a:ext uri="{FF2B5EF4-FFF2-40B4-BE49-F238E27FC236}">
              <a16:creationId xmlns:a16="http://schemas.microsoft.com/office/drawing/2014/main" id="{8277D45C-20FE-4A6F-A58D-BE5EAF0E95E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F1C85E73-3D58-4B0E-A7CF-BF10E5F467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570FC215-C5AE-4BD8-9461-7F483107BBE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D847219D-BF74-4FA3-9E74-E6C2944B136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237" name="直線コネクタ 236">
          <a:extLst>
            <a:ext uri="{FF2B5EF4-FFF2-40B4-BE49-F238E27FC236}">
              <a16:creationId xmlns:a16="http://schemas.microsoft.com/office/drawing/2014/main" id="{C0471799-710C-4214-81AA-A1B9C0B0AAC3}"/>
            </a:ext>
          </a:extLst>
        </xdr:cNvPr>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238" name="【福祉施設】&#10;一人当たり面積最小値テキスト">
          <a:extLst>
            <a:ext uri="{FF2B5EF4-FFF2-40B4-BE49-F238E27FC236}">
              <a16:creationId xmlns:a16="http://schemas.microsoft.com/office/drawing/2014/main" id="{19FC98D1-2EA6-41B4-BB6E-249BEF98A006}"/>
            </a:ext>
          </a:extLst>
        </xdr:cNvPr>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239" name="直線コネクタ 238">
          <a:extLst>
            <a:ext uri="{FF2B5EF4-FFF2-40B4-BE49-F238E27FC236}">
              <a16:creationId xmlns:a16="http://schemas.microsoft.com/office/drawing/2014/main" id="{BD300737-8950-4582-86AF-67CBB0570B37}"/>
            </a:ext>
          </a:extLst>
        </xdr:cNvPr>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40" name="【福祉施設】&#10;一人当たり面積最大値テキスト">
          <a:extLst>
            <a:ext uri="{FF2B5EF4-FFF2-40B4-BE49-F238E27FC236}">
              <a16:creationId xmlns:a16="http://schemas.microsoft.com/office/drawing/2014/main" id="{D48BCD30-45F3-49F5-A7E6-5B8B0534E397}"/>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41" name="直線コネクタ 240">
          <a:extLst>
            <a:ext uri="{FF2B5EF4-FFF2-40B4-BE49-F238E27FC236}">
              <a16:creationId xmlns:a16="http://schemas.microsoft.com/office/drawing/2014/main" id="{1531EB37-A0EF-4C84-9CD3-369FE78080A6}"/>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242" name="【福祉施設】&#10;一人当たり面積平均値テキスト">
          <a:extLst>
            <a:ext uri="{FF2B5EF4-FFF2-40B4-BE49-F238E27FC236}">
              <a16:creationId xmlns:a16="http://schemas.microsoft.com/office/drawing/2014/main" id="{33010F8C-8CCE-45B0-B0FB-B726BA1FCA1D}"/>
            </a:ext>
          </a:extLst>
        </xdr:cNvPr>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243" name="フローチャート: 判断 242">
          <a:extLst>
            <a:ext uri="{FF2B5EF4-FFF2-40B4-BE49-F238E27FC236}">
              <a16:creationId xmlns:a16="http://schemas.microsoft.com/office/drawing/2014/main" id="{789EAD6D-A5DD-4053-B5E3-0434302E07AD}"/>
            </a:ext>
          </a:extLst>
        </xdr:cNvPr>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244" name="フローチャート: 判断 243">
          <a:extLst>
            <a:ext uri="{FF2B5EF4-FFF2-40B4-BE49-F238E27FC236}">
              <a16:creationId xmlns:a16="http://schemas.microsoft.com/office/drawing/2014/main" id="{E0FE100C-E400-4B78-BB0B-16035A9AF47E}"/>
            </a:ext>
          </a:extLst>
        </xdr:cNvPr>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245" name="フローチャート: 判断 244">
          <a:extLst>
            <a:ext uri="{FF2B5EF4-FFF2-40B4-BE49-F238E27FC236}">
              <a16:creationId xmlns:a16="http://schemas.microsoft.com/office/drawing/2014/main" id="{07D393CF-A3FD-40DE-BA58-2B1F75A718E4}"/>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246" name="フローチャート: 判断 245">
          <a:extLst>
            <a:ext uri="{FF2B5EF4-FFF2-40B4-BE49-F238E27FC236}">
              <a16:creationId xmlns:a16="http://schemas.microsoft.com/office/drawing/2014/main" id="{3B14AE0C-FD3C-436E-938A-B848B6F3B73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247" name="フローチャート: 判断 246">
          <a:extLst>
            <a:ext uri="{FF2B5EF4-FFF2-40B4-BE49-F238E27FC236}">
              <a16:creationId xmlns:a16="http://schemas.microsoft.com/office/drawing/2014/main" id="{D405FE35-8295-4077-90D7-DFD27A34C80D}"/>
            </a:ext>
          </a:extLst>
        </xdr:cNvPr>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9A5C9DC1-D548-46F0-AF8A-6937169886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94BBE9BA-B1F6-4A0E-A549-80CBCE13A6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84E2C77-E5D1-434D-B5F2-021782529CC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0495CEE-4480-4548-83F4-2F4EFA2B10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44ACEA50-178D-41F0-8927-32D482AD54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53" name="楕円 252">
          <a:extLst>
            <a:ext uri="{FF2B5EF4-FFF2-40B4-BE49-F238E27FC236}">
              <a16:creationId xmlns:a16="http://schemas.microsoft.com/office/drawing/2014/main" id="{D1A49A9E-5CC3-47AE-AEE6-694C446F8C1C}"/>
            </a:ext>
          </a:extLst>
        </xdr:cNvPr>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254" name="【福祉施設】&#10;一人当たり面積該当値テキスト">
          <a:extLst>
            <a:ext uri="{FF2B5EF4-FFF2-40B4-BE49-F238E27FC236}">
              <a16:creationId xmlns:a16="http://schemas.microsoft.com/office/drawing/2014/main" id="{E4F0A3E2-8BA9-40C1-AA52-05265385C777}"/>
            </a:ext>
          </a:extLst>
        </xdr:cNvPr>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113030</xdr:rowOff>
    </xdr:from>
    <xdr:to>
      <xdr:col>46</xdr:col>
      <xdr:colOff>38100</xdr:colOff>
      <xdr:row>86</xdr:row>
      <xdr:rowOff>43180</xdr:rowOff>
    </xdr:to>
    <xdr:sp macro="" textlink="">
      <xdr:nvSpPr>
        <xdr:cNvPr id="255" name="楕円 254">
          <a:extLst>
            <a:ext uri="{FF2B5EF4-FFF2-40B4-BE49-F238E27FC236}">
              <a16:creationId xmlns:a16="http://schemas.microsoft.com/office/drawing/2014/main" id="{8C17AE09-608F-4F33-8657-1E9B2586B8CD}"/>
            </a:ext>
          </a:extLst>
        </xdr:cNvPr>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256" name="楕円 255">
          <a:extLst>
            <a:ext uri="{FF2B5EF4-FFF2-40B4-BE49-F238E27FC236}">
              <a16:creationId xmlns:a16="http://schemas.microsoft.com/office/drawing/2014/main" id="{15001EA9-F83F-48BF-86FD-71A1B00804F0}"/>
            </a:ext>
          </a:extLst>
        </xdr:cNvPr>
        <xdr:cNvSpPr/>
      </xdr:nvSpPr>
      <xdr:spPr>
        <a:xfrm>
          <a:off x="781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72389</xdr:rowOff>
    </xdr:from>
    <xdr:to>
      <xdr:col>45</xdr:col>
      <xdr:colOff>177800</xdr:colOff>
      <xdr:row>85</xdr:row>
      <xdr:rowOff>163830</xdr:rowOff>
    </xdr:to>
    <xdr:cxnSp macro="">
      <xdr:nvCxnSpPr>
        <xdr:cNvPr id="257" name="直線コネクタ 256">
          <a:extLst>
            <a:ext uri="{FF2B5EF4-FFF2-40B4-BE49-F238E27FC236}">
              <a16:creationId xmlns:a16="http://schemas.microsoft.com/office/drawing/2014/main" id="{DDB127DD-8988-4AC2-9F8C-943D3F60EB9E}"/>
            </a:ext>
          </a:extLst>
        </xdr:cNvPr>
        <xdr:cNvCxnSpPr/>
      </xdr:nvCxnSpPr>
      <xdr:spPr>
        <a:xfrm>
          <a:off x="7861300" y="14302739"/>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34652</xdr:rowOff>
    </xdr:from>
    <xdr:to>
      <xdr:col>36</xdr:col>
      <xdr:colOff>165100</xdr:colOff>
      <xdr:row>83</xdr:row>
      <xdr:rowOff>136252</xdr:rowOff>
    </xdr:to>
    <xdr:sp macro="" textlink="">
      <xdr:nvSpPr>
        <xdr:cNvPr id="258" name="楕円 257">
          <a:extLst>
            <a:ext uri="{FF2B5EF4-FFF2-40B4-BE49-F238E27FC236}">
              <a16:creationId xmlns:a16="http://schemas.microsoft.com/office/drawing/2014/main" id="{344E0509-DBCB-45CA-99BE-700623FBD455}"/>
            </a:ext>
          </a:extLst>
        </xdr:cNvPr>
        <xdr:cNvSpPr/>
      </xdr:nvSpPr>
      <xdr:spPr>
        <a:xfrm>
          <a:off x="6921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72389</xdr:rowOff>
    </xdr:from>
    <xdr:to>
      <xdr:col>41</xdr:col>
      <xdr:colOff>50800</xdr:colOff>
      <xdr:row>83</xdr:row>
      <xdr:rowOff>85452</xdr:rowOff>
    </xdr:to>
    <xdr:cxnSp macro="">
      <xdr:nvCxnSpPr>
        <xdr:cNvPr id="259" name="直線コネクタ 258">
          <a:extLst>
            <a:ext uri="{FF2B5EF4-FFF2-40B4-BE49-F238E27FC236}">
              <a16:creationId xmlns:a16="http://schemas.microsoft.com/office/drawing/2014/main" id="{4508B2FA-42D4-4781-9ADB-72EF5F7DC584}"/>
            </a:ext>
          </a:extLst>
        </xdr:cNvPr>
        <xdr:cNvCxnSpPr/>
      </xdr:nvCxnSpPr>
      <xdr:spPr>
        <a:xfrm flipV="1">
          <a:off x="6972300" y="143027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260" name="n_1aveValue【福祉施設】&#10;一人当たり面積">
          <a:extLst>
            <a:ext uri="{FF2B5EF4-FFF2-40B4-BE49-F238E27FC236}">
              <a16:creationId xmlns:a16="http://schemas.microsoft.com/office/drawing/2014/main" id="{18A5DBDF-8867-4169-8F5E-316916817E3E}"/>
            </a:ext>
          </a:extLst>
        </xdr:cNvPr>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261" name="n_2aveValue【福祉施設】&#10;一人当たり面積">
          <a:extLst>
            <a:ext uri="{FF2B5EF4-FFF2-40B4-BE49-F238E27FC236}">
              <a16:creationId xmlns:a16="http://schemas.microsoft.com/office/drawing/2014/main" id="{59556FF5-AB36-4F05-820E-F991F61059B7}"/>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262" name="n_3aveValue【福祉施設】&#10;一人当たり面積">
          <a:extLst>
            <a:ext uri="{FF2B5EF4-FFF2-40B4-BE49-F238E27FC236}">
              <a16:creationId xmlns:a16="http://schemas.microsoft.com/office/drawing/2014/main" id="{EDF2D34D-591A-4383-B833-3915D9455018}"/>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169834</xdr:rowOff>
    </xdr:from>
    <xdr:ext cx="469744" cy="259045"/>
    <xdr:sp macro="" textlink="">
      <xdr:nvSpPr>
        <xdr:cNvPr id="263" name="n_4aveValue【福祉施設】&#10;一人当たり面積">
          <a:extLst>
            <a:ext uri="{FF2B5EF4-FFF2-40B4-BE49-F238E27FC236}">
              <a16:creationId xmlns:a16="http://schemas.microsoft.com/office/drawing/2014/main" id="{8D08BA9B-60E8-4EB1-88DC-8552AB4B410A}"/>
            </a:ext>
          </a:extLst>
        </xdr:cNvPr>
        <xdr:cNvSpPr txBox="1"/>
      </xdr:nvSpPr>
      <xdr:spPr>
        <a:xfrm>
          <a:off x="6737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264" name="n_2mainValue【福祉施設】&#10;一人当たり面積">
          <a:extLst>
            <a:ext uri="{FF2B5EF4-FFF2-40B4-BE49-F238E27FC236}">
              <a16:creationId xmlns:a16="http://schemas.microsoft.com/office/drawing/2014/main" id="{50CE3C13-FBD0-4E66-AF00-921DCE4F7572}"/>
            </a:ext>
          </a:extLst>
        </xdr:cNvPr>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265" name="n_3mainValue【福祉施設】&#10;一人当たり面積">
          <a:extLst>
            <a:ext uri="{FF2B5EF4-FFF2-40B4-BE49-F238E27FC236}">
              <a16:creationId xmlns:a16="http://schemas.microsoft.com/office/drawing/2014/main" id="{862B7398-349D-42B1-A177-28CB2226C93A}"/>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152779</xdr:rowOff>
    </xdr:from>
    <xdr:ext cx="469744" cy="259045"/>
    <xdr:sp macro="" textlink="">
      <xdr:nvSpPr>
        <xdr:cNvPr id="266" name="n_4mainValue【福祉施設】&#10;一人当たり面積">
          <a:extLst>
            <a:ext uri="{FF2B5EF4-FFF2-40B4-BE49-F238E27FC236}">
              <a16:creationId xmlns:a16="http://schemas.microsoft.com/office/drawing/2014/main" id="{F963C463-DF61-4171-8981-99351F73FCA8}"/>
            </a:ext>
          </a:extLst>
        </xdr:cNvPr>
        <xdr:cNvSpPr txBox="1"/>
      </xdr:nvSpPr>
      <xdr:spPr>
        <a:xfrm>
          <a:off x="6737427" y="140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a:extLst>
            <a:ext uri="{FF2B5EF4-FFF2-40B4-BE49-F238E27FC236}">
              <a16:creationId xmlns:a16="http://schemas.microsoft.com/office/drawing/2014/main" id="{2AC47DD6-B67C-4730-A9C0-B9D39C1CAF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a:extLst>
            <a:ext uri="{FF2B5EF4-FFF2-40B4-BE49-F238E27FC236}">
              <a16:creationId xmlns:a16="http://schemas.microsoft.com/office/drawing/2014/main" id="{92977E9F-6289-40B9-907C-EB18A155C2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a:extLst>
            <a:ext uri="{FF2B5EF4-FFF2-40B4-BE49-F238E27FC236}">
              <a16:creationId xmlns:a16="http://schemas.microsoft.com/office/drawing/2014/main" id="{2CE2332D-86A7-4B11-B787-6A0DFD04E3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a:extLst>
            <a:ext uri="{FF2B5EF4-FFF2-40B4-BE49-F238E27FC236}">
              <a16:creationId xmlns:a16="http://schemas.microsoft.com/office/drawing/2014/main" id="{506B704E-7D85-4E46-8B00-679C884E8E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a:extLst>
            <a:ext uri="{FF2B5EF4-FFF2-40B4-BE49-F238E27FC236}">
              <a16:creationId xmlns:a16="http://schemas.microsoft.com/office/drawing/2014/main" id="{F54F9A5C-8560-4520-A6E9-273C9BF36A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a:extLst>
            <a:ext uri="{FF2B5EF4-FFF2-40B4-BE49-F238E27FC236}">
              <a16:creationId xmlns:a16="http://schemas.microsoft.com/office/drawing/2014/main" id="{6F9B08BD-C98B-4E47-871B-60C68EC887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a:extLst>
            <a:ext uri="{FF2B5EF4-FFF2-40B4-BE49-F238E27FC236}">
              <a16:creationId xmlns:a16="http://schemas.microsoft.com/office/drawing/2014/main" id="{50723AD4-0224-40F9-8389-36159FC9D1A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a:extLst>
            <a:ext uri="{FF2B5EF4-FFF2-40B4-BE49-F238E27FC236}">
              <a16:creationId xmlns:a16="http://schemas.microsoft.com/office/drawing/2014/main" id="{6403E880-0CDA-49D4-B9C3-6D4EDEA224D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5" name="テキスト ボックス 274">
          <a:extLst>
            <a:ext uri="{FF2B5EF4-FFF2-40B4-BE49-F238E27FC236}">
              <a16:creationId xmlns:a16="http://schemas.microsoft.com/office/drawing/2014/main" id="{00696358-EE65-4F82-B2A6-5C2908764C4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6" name="直線コネクタ 275">
          <a:extLst>
            <a:ext uri="{FF2B5EF4-FFF2-40B4-BE49-F238E27FC236}">
              <a16:creationId xmlns:a16="http://schemas.microsoft.com/office/drawing/2014/main" id="{D7341DF4-A4C3-4701-A6CB-8D89E6F155E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7" name="テキスト ボックス 276">
          <a:extLst>
            <a:ext uri="{FF2B5EF4-FFF2-40B4-BE49-F238E27FC236}">
              <a16:creationId xmlns:a16="http://schemas.microsoft.com/office/drawing/2014/main" id="{90A1C196-16CA-4939-AEBA-994211ACEDD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8" name="直線コネクタ 277">
          <a:extLst>
            <a:ext uri="{FF2B5EF4-FFF2-40B4-BE49-F238E27FC236}">
              <a16:creationId xmlns:a16="http://schemas.microsoft.com/office/drawing/2014/main" id="{35A600A2-9B7F-4047-A5D4-A94B62A111C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9" name="テキスト ボックス 278">
          <a:extLst>
            <a:ext uri="{FF2B5EF4-FFF2-40B4-BE49-F238E27FC236}">
              <a16:creationId xmlns:a16="http://schemas.microsoft.com/office/drawing/2014/main" id="{546C40DD-E06D-49B1-8400-13F7043937C9}"/>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0" name="直線コネクタ 279">
          <a:extLst>
            <a:ext uri="{FF2B5EF4-FFF2-40B4-BE49-F238E27FC236}">
              <a16:creationId xmlns:a16="http://schemas.microsoft.com/office/drawing/2014/main" id="{51816095-E32C-412A-9E12-6BD03BDC78B7}"/>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1" name="テキスト ボックス 280">
          <a:extLst>
            <a:ext uri="{FF2B5EF4-FFF2-40B4-BE49-F238E27FC236}">
              <a16:creationId xmlns:a16="http://schemas.microsoft.com/office/drawing/2014/main" id="{02814E3E-C600-491F-8BB8-9CD3A2BA69F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2" name="直線コネクタ 281">
          <a:extLst>
            <a:ext uri="{FF2B5EF4-FFF2-40B4-BE49-F238E27FC236}">
              <a16:creationId xmlns:a16="http://schemas.microsoft.com/office/drawing/2014/main" id="{796C4795-3083-4807-9604-08B83E5DB75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3" name="テキスト ボックス 282">
          <a:extLst>
            <a:ext uri="{FF2B5EF4-FFF2-40B4-BE49-F238E27FC236}">
              <a16:creationId xmlns:a16="http://schemas.microsoft.com/office/drawing/2014/main" id="{7D5F582B-13D0-4605-84B7-51F4FBF8114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4" name="直線コネクタ 283">
          <a:extLst>
            <a:ext uri="{FF2B5EF4-FFF2-40B4-BE49-F238E27FC236}">
              <a16:creationId xmlns:a16="http://schemas.microsoft.com/office/drawing/2014/main" id="{EE547F92-5479-4356-92C1-F1B590962AD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5" name="テキスト ボックス 284">
          <a:extLst>
            <a:ext uri="{FF2B5EF4-FFF2-40B4-BE49-F238E27FC236}">
              <a16:creationId xmlns:a16="http://schemas.microsoft.com/office/drawing/2014/main" id="{EF21F8EB-2E16-4737-8BBC-CE27C2CF219F}"/>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367C05DC-2457-4FD6-8125-48D7800B0A1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7" name="テキスト ボックス 286">
          <a:extLst>
            <a:ext uri="{FF2B5EF4-FFF2-40B4-BE49-F238E27FC236}">
              <a16:creationId xmlns:a16="http://schemas.microsoft.com/office/drawing/2014/main" id="{9DDF1777-6BB7-40E7-80D7-845A637755D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8" name="【市民会館】&#10;有形固定資産減価償却率グラフ枠">
          <a:extLst>
            <a:ext uri="{FF2B5EF4-FFF2-40B4-BE49-F238E27FC236}">
              <a16:creationId xmlns:a16="http://schemas.microsoft.com/office/drawing/2014/main" id="{7ACFA95A-F0A5-420D-A034-41788A210C4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35052</xdr:rowOff>
    </xdr:from>
    <xdr:to>
      <xdr:col>24</xdr:col>
      <xdr:colOff>62865</xdr:colOff>
      <xdr:row>108</xdr:row>
      <xdr:rowOff>108204</xdr:rowOff>
    </xdr:to>
    <xdr:cxnSp macro="">
      <xdr:nvCxnSpPr>
        <xdr:cNvPr id="289" name="直線コネクタ 288">
          <a:extLst>
            <a:ext uri="{FF2B5EF4-FFF2-40B4-BE49-F238E27FC236}">
              <a16:creationId xmlns:a16="http://schemas.microsoft.com/office/drawing/2014/main" id="{F07A211D-E881-483B-AC77-F8153ACB989D}"/>
            </a:ext>
          </a:extLst>
        </xdr:cNvPr>
        <xdr:cNvCxnSpPr/>
      </xdr:nvCxnSpPr>
      <xdr:spPr>
        <a:xfrm flipV="1">
          <a:off x="4634865" y="17351502"/>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112031</xdr:rowOff>
    </xdr:from>
    <xdr:ext cx="405111" cy="259045"/>
    <xdr:sp macro="" textlink="">
      <xdr:nvSpPr>
        <xdr:cNvPr id="290" name="【市民会館】&#10;有形固定資産減価償却率最小値テキスト">
          <a:extLst>
            <a:ext uri="{FF2B5EF4-FFF2-40B4-BE49-F238E27FC236}">
              <a16:creationId xmlns:a16="http://schemas.microsoft.com/office/drawing/2014/main" id="{2E014B2E-10A3-4D26-A40A-00977B038888}"/>
            </a:ext>
          </a:extLst>
        </xdr:cNvPr>
        <xdr:cNvSpPr txBox="1"/>
      </xdr:nvSpPr>
      <xdr:spPr>
        <a:xfrm>
          <a:off x="4673600" y="1862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108204</xdr:rowOff>
    </xdr:from>
    <xdr:to>
      <xdr:col>24</xdr:col>
      <xdr:colOff>152400</xdr:colOff>
      <xdr:row>108</xdr:row>
      <xdr:rowOff>108204</xdr:rowOff>
    </xdr:to>
    <xdr:cxnSp macro="">
      <xdr:nvCxnSpPr>
        <xdr:cNvPr id="291" name="直線コネクタ 290">
          <a:extLst>
            <a:ext uri="{FF2B5EF4-FFF2-40B4-BE49-F238E27FC236}">
              <a16:creationId xmlns:a16="http://schemas.microsoft.com/office/drawing/2014/main" id="{8A91B4F0-6C0F-4268-B029-D6A421CB1433}"/>
            </a:ext>
          </a:extLst>
        </xdr:cNvPr>
        <xdr:cNvCxnSpPr/>
      </xdr:nvCxnSpPr>
      <xdr:spPr>
        <a:xfrm>
          <a:off x="4546600" y="1862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153179</xdr:rowOff>
    </xdr:from>
    <xdr:ext cx="405111" cy="259045"/>
    <xdr:sp macro="" textlink="">
      <xdr:nvSpPr>
        <xdr:cNvPr id="292" name="【市民会館】&#10;有形固定資産減価償却率最大値テキスト">
          <a:extLst>
            <a:ext uri="{FF2B5EF4-FFF2-40B4-BE49-F238E27FC236}">
              <a16:creationId xmlns:a16="http://schemas.microsoft.com/office/drawing/2014/main" id="{A9ABD6AA-5BE3-472C-857E-87CBF475E52F}"/>
            </a:ext>
          </a:extLst>
        </xdr:cNvPr>
        <xdr:cNvSpPr txBox="1"/>
      </xdr:nvSpPr>
      <xdr:spPr>
        <a:xfrm>
          <a:off x="4673600" y="1712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35052</xdr:rowOff>
    </xdr:from>
    <xdr:to>
      <xdr:col>24</xdr:col>
      <xdr:colOff>152400</xdr:colOff>
      <xdr:row>101</xdr:row>
      <xdr:rowOff>35052</xdr:rowOff>
    </xdr:to>
    <xdr:cxnSp macro="">
      <xdr:nvCxnSpPr>
        <xdr:cNvPr id="293" name="直線コネクタ 292">
          <a:extLst>
            <a:ext uri="{FF2B5EF4-FFF2-40B4-BE49-F238E27FC236}">
              <a16:creationId xmlns:a16="http://schemas.microsoft.com/office/drawing/2014/main" id="{76E2AF4A-8DF4-471E-8A95-4B5329AA5FAC}"/>
            </a:ext>
          </a:extLst>
        </xdr:cNvPr>
        <xdr:cNvCxnSpPr/>
      </xdr:nvCxnSpPr>
      <xdr:spPr>
        <a:xfrm>
          <a:off x="4546600" y="1735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70121</xdr:rowOff>
    </xdr:from>
    <xdr:ext cx="405111" cy="259045"/>
    <xdr:sp macro="" textlink="">
      <xdr:nvSpPr>
        <xdr:cNvPr id="294" name="【市民会館】&#10;有形固定資産減価償却率平均値テキスト">
          <a:extLst>
            <a:ext uri="{FF2B5EF4-FFF2-40B4-BE49-F238E27FC236}">
              <a16:creationId xmlns:a16="http://schemas.microsoft.com/office/drawing/2014/main" id="{0A939E79-0F98-4C8F-9B6D-C30AC0598B73}"/>
            </a:ext>
          </a:extLst>
        </xdr:cNvPr>
        <xdr:cNvSpPr txBox="1"/>
      </xdr:nvSpPr>
      <xdr:spPr>
        <a:xfrm>
          <a:off x="4673600" y="17900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91694</xdr:rowOff>
    </xdr:from>
    <xdr:to>
      <xdr:col>24</xdr:col>
      <xdr:colOff>114300</xdr:colOff>
      <xdr:row>105</xdr:row>
      <xdr:rowOff>21844</xdr:rowOff>
    </xdr:to>
    <xdr:sp macro="" textlink="">
      <xdr:nvSpPr>
        <xdr:cNvPr id="295" name="フローチャート: 判断 294">
          <a:extLst>
            <a:ext uri="{FF2B5EF4-FFF2-40B4-BE49-F238E27FC236}">
              <a16:creationId xmlns:a16="http://schemas.microsoft.com/office/drawing/2014/main" id="{75A7F165-28BA-4A79-A629-CA2F3BC64520}"/>
            </a:ext>
          </a:extLst>
        </xdr:cNvPr>
        <xdr:cNvSpPr/>
      </xdr:nvSpPr>
      <xdr:spPr>
        <a:xfrm>
          <a:off x="4584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296" name="フローチャート: 判断 295">
          <a:extLst>
            <a:ext uri="{FF2B5EF4-FFF2-40B4-BE49-F238E27FC236}">
              <a16:creationId xmlns:a16="http://schemas.microsoft.com/office/drawing/2014/main" id="{E5504F7F-B0D7-40F7-874B-962E933D4E60}"/>
            </a:ext>
          </a:extLst>
        </xdr:cNvPr>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141987</xdr:rowOff>
    </xdr:from>
    <xdr:to>
      <xdr:col>15</xdr:col>
      <xdr:colOff>101600</xdr:colOff>
      <xdr:row>105</xdr:row>
      <xdr:rowOff>72137</xdr:rowOff>
    </xdr:to>
    <xdr:sp macro="" textlink="">
      <xdr:nvSpPr>
        <xdr:cNvPr id="297" name="フローチャート: 判断 296">
          <a:extLst>
            <a:ext uri="{FF2B5EF4-FFF2-40B4-BE49-F238E27FC236}">
              <a16:creationId xmlns:a16="http://schemas.microsoft.com/office/drawing/2014/main" id="{EB94ECE7-26BA-4563-9A88-CC29769EFC1D}"/>
            </a:ext>
          </a:extLst>
        </xdr:cNvPr>
        <xdr:cNvSpPr/>
      </xdr:nvSpPr>
      <xdr:spPr>
        <a:xfrm>
          <a:off x="2857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298" name="フローチャート: 判断 297">
          <a:extLst>
            <a:ext uri="{FF2B5EF4-FFF2-40B4-BE49-F238E27FC236}">
              <a16:creationId xmlns:a16="http://schemas.microsoft.com/office/drawing/2014/main" id="{A65A8A83-0CDB-4427-9E17-F717F9076C42}"/>
            </a:ext>
          </a:extLst>
        </xdr:cNvPr>
        <xdr:cNvSpPr/>
      </xdr:nvSpPr>
      <xdr:spPr>
        <a:xfrm>
          <a:off x="1968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157987</xdr:rowOff>
    </xdr:from>
    <xdr:to>
      <xdr:col>6</xdr:col>
      <xdr:colOff>38100</xdr:colOff>
      <xdr:row>104</xdr:row>
      <xdr:rowOff>88137</xdr:rowOff>
    </xdr:to>
    <xdr:sp macro="" textlink="">
      <xdr:nvSpPr>
        <xdr:cNvPr id="299" name="フローチャート: 判断 298">
          <a:extLst>
            <a:ext uri="{FF2B5EF4-FFF2-40B4-BE49-F238E27FC236}">
              <a16:creationId xmlns:a16="http://schemas.microsoft.com/office/drawing/2014/main" id="{71C82660-48BA-4F1B-A766-483DE748883D}"/>
            </a:ext>
          </a:extLst>
        </xdr:cNvPr>
        <xdr:cNvSpPr/>
      </xdr:nvSpPr>
      <xdr:spPr>
        <a:xfrm>
          <a:off x="1079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B4261193-8233-4DEB-A63E-2D0B2F8AE5E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28FAD96A-5E6F-495B-A15D-D1DE8AA4544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4320D001-202D-4C71-BBB3-9CE49405C7D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839621A8-4C74-4DD4-B562-4AFC20C86ED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7D1239C7-C1A0-4FCE-A05B-16353F6C086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155702</xdr:rowOff>
    </xdr:from>
    <xdr:to>
      <xdr:col>24</xdr:col>
      <xdr:colOff>114300</xdr:colOff>
      <xdr:row>101</xdr:row>
      <xdr:rowOff>85852</xdr:rowOff>
    </xdr:to>
    <xdr:sp macro="" textlink="">
      <xdr:nvSpPr>
        <xdr:cNvPr id="305" name="楕円 304">
          <a:extLst>
            <a:ext uri="{FF2B5EF4-FFF2-40B4-BE49-F238E27FC236}">
              <a16:creationId xmlns:a16="http://schemas.microsoft.com/office/drawing/2014/main" id="{AF1008DE-3862-4904-A5BE-DB829688958C}"/>
            </a:ext>
          </a:extLst>
        </xdr:cNvPr>
        <xdr:cNvSpPr/>
      </xdr:nvSpPr>
      <xdr:spPr>
        <a:xfrm>
          <a:off x="4584700" y="173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108729</xdr:rowOff>
    </xdr:from>
    <xdr:ext cx="405111" cy="259045"/>
    <xdr:sp macro="" textlink="">
      <xdr:nvSpPr>
        <xdr:cNvPr id="306" name="【市民会館】&#10;有形固定資産減価償却率該当値テキスト">
          <a:extLst>
            <a:ext uri="{FF2B5EF4-FFF2-40B4-BE49-F238E27FC236}">
              <a16:creationId xmlns:a16="http://schemas.microsoft.com/office/drawing/2014/main" id="{59B35636-9D86-45D3-8FDC-CF9758C5A1E9}"/>
            </a:ext>
          </a:extLst>
        </xdr:cNvPr>
        <xdr:cNvSpPr txBox="1"/>
      </xdr:nvSpPr>
      <xdr:spPr>
        <a:xfrm>
          <a:off x="4673600" y="17253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23113</xdr:rowOff>
    </xdr:from>
    <xdr:to>
      <xdr:col>15</xdr:col>
      <xdr:colOff>101600</xdr:colOff>
      <xdr:row>103</xdr:row>
      <xdr:rowOff>124713</xdr:rowOff>
    </xdr:to>
    <xdr:sp macro="" textlink="">
      <xdr:nvSpPr>
        <xdr:cNvPr id="307" name="楕円 306">
          <a:extLst>
            <a:ext uri="{FF2B5EF4-FFF2-40B4-BE49-F238E27FC236}">
              <a16:creationId xmlns:a16="http://schemas.microsoft.com/office/drawing/2014/main" id="{53C59C11-216B-41ED-B4F2-2D4B0A4F703C}"/>
            </a:ext>
          </a:extLst>
        </xdr:cNvPr>
        <xdr:cNvSpPr/>
      </xdr:nvSpPr>
      <xdr:spPr>
        <a:xfrm>
          <a:off x="2857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144272</xdr:rowOff>
    </xdr:from>
    <xdr:to>
      <xdr:col>10</xdr:col>
      <xdr:colOff>165100</xdr:colOff>
      <xdr:row>103</xdr:row>
      <xdr:rowOff>74422</xdr:rowOff>
    </xdr:to>
    <xdr:sp macro="" textlink="">
      <xdr:nvSpPr>
        <xdr:cNvPr id="308" name="楕円 307">
          <a:extLst>
            <a:ext uri="{FF2B5EF4-FFF2-40B4-BE49-F238E27FC236}">
              <a16:creationId xmlns:a16="http://schemas.microsoft.com/office/drawing/2014/main" id="{405F75BC-5E85-440D-9EBF-D3E460B33B37}"/>
            </a:ext>
          </a:extLst>
        </xdr:cNvPr>
        <xdr:cNvSpPr/>
      </xdr:nvSpPr>
      <xdr:spPr>
        <a:xfrm>
          <a:off x="1968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23622</xdr:rowOff>
    </xdr:from>
    <xdr:to>
      <xdr:col>15</xdr:col>
      <xdr:colOff>50800</xdr:colOff>
      <xdr:row>103</xdr:row>
      <xdr:rowOff>73913</xdr:rowOff>
    </xdr:to>
    <xdr:cxnSp macro="">
      <xdr:nvCxnSpPr>
        <xdr:cNvPr id="309" name="直線コネクタ 308">
          <a:extLst>
            <a:ext uri="{FF2B5EF4-FFF2-40B4-BE49-F238E27FC236}">
              <a16:creationId xmlns:a16="http://schemas.microsoft.com/office/drawing/2014/main" id="{140D7FA3-4D96-4FDE-B244-4F2E85590DC6}"/>
            </a:ext>
          </a:extLst>
        </xdr:cNvPr>
        <xdr:cNvCxnSpPr/>
      </xdr:nvCxnSpPr>
      <xdr:spPr>
        <a:xfrm>
          <a:off x="2019300" y="176829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93980</xdr:rowOff>
    </xdr:from>
    <xdr:to>
      <xdr:col>6</xdr:col>
      <xdr:colOff>38100</xdr:colOff>
      <xdr:row>103</xdr:row>
      <xdr:rowOff>24130</xdr:rowOff>
    </xdr:to>
    <xdr:sp macro="" textlink="">
      <xdr:nvSpPr>
        <xdr:cNvPr id="310" name="楕円 309">
          <a:extLst>
            <a:ext uri="{FF2B5EF4-FFF2-40B4-BE49-F238E27FC236}">
              <a16:creationId xmlns:a16="http://schemas.microsoft.com/office/drawing/2014/main" id="{DD489785-69FB-49F6-8FD5-1CA3F0FB7365}"/>
            </a:ext>
          </a:extLst>
        </xdr:cNvPr>
        <xdr:cNvSpPr/>
      </xdr:nvSpPr>
      <xdr:spPr>
        <a:xfrm>
          <a:off x="1079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144780</xdr:rowOff>
    </xdr:from>
    <xdr:to>
      <xdr:col>10</xdr:col>
      <xdr:colOff>114300</xdr:colOff>
      <xdr:row>103</xdr:row>
      <xdr:rowOff>23622</xdr:rowOff>
    </xdr:to>
    <xdr:cxnSp macro="">
      <xdr:nvCxnSpPr>
        <xdr:cNvPr id="311" name="直線コネクタ 310">
          <a:extLst>
            <a:ext uri="{FF2B5EF4-FFF2-40B4-BE49-F238E27FC236}">
              <a16:creationId xmlns:a16="http://schemas.microsoft.com/office/drawing/2014/main" id="{3409F42E-D3F5-4D13-AAC7-3BC1F869A071}"/>
            </a:ext>
          </a:extLst>
        </xdr:cNvPr>
        <xdr:cNvCxnSpPr/>
      </xdr:nvCxnSpPr>
      <xdr:spPr>
        <a:xfrm>
          <a:off x="1130300" y="17632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166388</xdr:rowOff>
    </xdr:from>
    <xdr:ext cx="405111" cy="259045"/>
    <xdr:sp macro="" textlink="">
      <xdr:nvSpPr>
        <xdr:cNvPr id="312" name="n_1aveValue【市民会館】&#10;有形固定資産減価償却率">
          <a:extLst>
            <a:ext uri="{FF2B5EF4-FFF2-40B4-BE49-F238E27FC236}">
              <a16:creationId xmlns:a16="http://schemas.microsoft.com/office/drawing/2014/main" id="{50872C38-BA5D-411B-940A-A06CB231ED09}"/>
            </a:ext>
          </a:extLst>
        </xdr:cNvPr>
        <xdr:cNvSpPr txBox="1"/>
      </xdr:nvSpPr>
      <xdr:spPr>
        <a:xfrm>
          <a:off x="35820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63264</xdr:rowOff>
    </xdr:from>
    <xdr:ext cx="405111" cy="259045"/>
    <xdr:sp macro="" textlink="">
      <xdr:nvSpPr>
        <xdr:cNvPr id="313" name="n_2aveValue【市民会館】&#10;有形固定資産減価償却率">
          <a:extLst>
            <a:ext uri="{FF2B5EF4-FFF2-40B4-BE49-F238E27FC236}">
              <a16:creationId xmlns:a16="http://schemas.microsoft.com/office/drawing/2014/main" id="{F2C8639A-8F74-423C-864A-6419E7107948}"/>
            </a:ext>
          </a:extLst>
        </xdr:cNvPr>
        <xdr:cNvSpPr txBox="1"/>
      </xdr:nvSpPr>
      <xdr:spPr>
        <a:xfrm>
          <a:off x="2705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156990</xdr:rowOff>
    </xdr:from>
    <xdr:ext cx="405111" cy="259045"/>
    <xdr:sp macro="" textlink="">
      <xdr:nvSpPr>
        <xdr:cNvPr id="314" name="n_3aveValue【市民会館】&#10;有形固定資産減価償却率">
          <a:extLst>
            <a:ext uri="{FF2B5EF4-FFF2-40B4-BE49-F238E27FC236}">
              <a16:creationId xmlns:a16="http://schemas.microsoft.com/office/drawing/2014/main" id="{F72ADA7B-16AE-4CBE-A545-A4AB1C9BD823}"/>
            </a:ext>
          </a:extLst>
        </xdr:cNvPr>
        <xdr:cNvSpPr txBox="1"/>
      </xdr:nvSpPr>
      <xdr:spPr>
        <a:xfrm>
          <a:off x="1816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79264</xdr:rowOff>
    </xdr:from>
    <xdr:ext cx="405111" cy="259045"/>
    <xdr:sp macro="" textlink="">
      <xdr:nvSpPr>
        <xdr:cNvPr id="315" name="n_4aveValue【市民会館】&#10;有形固定資産減価償却率">
          <a:extLst>
            <a:ext uri="{FF2B5EF4-FFF2-40B4-BE49-F238E27FC236}">
              <a16:creationId xmlns:a16="http://schemas.microsoft.com/office/drawing/2014/main" id="{2D432048-A33A-4CC0-AD8D-C55A79A7E4E8}"/>
            </a:ext>
          </a:extLst>
        </xdr:cNvPr>
        <xdr:cNvSpPr txBox="1"/>
      </xdr:nvSpPr>
      <xdr:spPr>
        <a:xfrm>
          <a:off x="927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141240</xdr:rowOff>
    </xdr:from>
    <xdr:ext cx="405111" cy="259045"/>
    <xdr:sp macro="" textlink="">
      <xdr:nvSpPr>
        <xdr:cNvPr id="316" name="n_2mainValue【市民会館】&#10;有形固定資産減価償却率">
          <a:extLst>
            <a:ext uri="{FF2B5EF4-FFF2-40B4-BE49-F238E27FC236}">
              <a16:creationId xmlns:a16="http://schemas.microsoft.com/office/drawing/2014/main" id="{EFB3F4AA-078C-4CE6-9CD2-8A2A776EC46E}"/>
            </a:ext>
          </a:extLst>
        </xdr:cNvPr>
        <xdr:cNvSpPr txBox="1"/>
      </xdr:nvSpPr>
      <xdr:spPr>
        <a:xfrm>
          <a:off x="27057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90949</xdr:rowOff>
    </xdr:from>
    <xdr:ext cx="405111" cy="259045"/>
    <xdr:sp macro="" textlink="">
      <xdr:nvSpPr>
        <xdr:cNvPr id="317" name="n_3mainValue【市民会館】&#10;有形固定資産減価償却率">
          <a:extLst>
            <a:ext uri="{FF2B5EF4-FFF2-40B4-BE49-F238E27FC236}">
              <a16:creationId xmlns:a16="http://schemas.microsoft.com/office/drawing/2014/main" id="{E0B120D9-A295-4177-ACD2-54F4F44D96BB}"/>
            </a:ext>
          </a:extLst>
        </xdr:cNvPr>
        <xdr:cNvSpPr txBox="1"/>
      </xdr:nvSpPr>
      <xdr:spPr>
        <a:xfrm>
          <a:off x="18167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18" name="n_4mainValue【市民会館】&#10;有形固定資産減価償却率">
          <a:extLst>
            <a:ext uri="{FF2B5EF4-FFF2-40B4-BE49-F238E27FC236}">
              <a16:creationId xmlns:a16="http://schemas.microsoft.com/office/drawing/2014/main" id="{44733019-9C79-4482-985A-D87232450491}"/>
            </a:ext>
          </a:extLst>
        </xdr:cNvPr>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66996EBD-2880-4330-BABA-1553BF7B2E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E0848023-AA67-45E0-93FE-C56117C90D6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6E94A311-B4DF-43C9-AFF7-7C82F86645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D50114FC-E180-4274-87D8-BED966A587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BB7D7B10-67F5-4651-AEDD-DB144E6E3B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D99CFEB6-5935-4ED0-B18B-7650EF483C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D91AD06F-BF64-418D-A941-9ABF728DB1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22E4B9A8-217D-4BE9-A68A-C93066FA040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275383A1-11FD-4820-8108-409B1C7FDC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265E4A8A-FFB9-4FA0-9FE4-1066B37DD35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a:extLst>
            <a:ext uri="{FF2B5EF4-FFF2-40B4-BE49-F238E27FC236}">
              <a16:creationId xmlns:a16="http://schemas.microsoft.com/office/drawing/2014/main" id="{DD5DA9AF-AB52-4602-AD3E-684813D4669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a:extLst>
            <a:ext uri="{FF2B5EF4-FFF2-40B4-BE49-F238E27FC236}">
              <a16:creationId xmlns:a16="http://schemas.microsoft.com/office/drawing/2014/main" id="{C92A8886-A150-4F37-84D9-4269D822ADE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a:extLst>
            <a:ext uri="{FF2B5EF4-FFF2-40B4-BE49-F238E27FC236}">
              <a16:creationId xmlns:a16="http://schemas.microsoft.com/office/drawing/2014/main" id="{A377E87F-7AFE-4846-A2E2-CF6BADD9CF7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a:extLst>
            <a:ext uri="{FF2B5EF4-FFF2-40B4-BE49-F238E27FC236}">
              <a16:creationId xmlns:a16="http://schemas.microsoft.com/office/drawing/2014/main" id="{98AFA058-1A13-4C03-9EB7-00B2C47BF99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a:extLst>
            <a:ext uri="{FF2B5EF4-FFF2-40B4-BE49-F238E27FC236}">
              <a16:creationId xmlns:a16="http://schemas.microsoft.com/office/drawing/2014/main" id="{820B35A7-198E-41BD-9752-BADC1604804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a:extLst>
            <a:ext uri="{FF2B5EF4-FFF2-40B4-BE49-F238E27FC236}">
              <a16:creationId xmlns:a16="http://schemas.microsoft.com/office/drawing/2014/main" id="{A5149D69-D043-428C-9A9B-49F07BC82601}"/>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a:extLst>
            <a:ext uri="{FF2B5EF4-FFF2-40B4-BE49-F238E27FC236}">
              <a16:creationId xmlns:a16="http://schemas.microsoft.com/office/drawing/2014/main" id="{BF6C5BF0-CB80-4F3D-8726-21A81CBE3F9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a:extLst>
            <a:ext uri="{FF2B5EF4-FFF2-40B4-BE49-F238E27FC236}">
              <a16:creationId xmlns:a16="http://schemas.microsoft.com/office/drawing/2014/main" id="{FAB0A9AB-47CC-4BBD-9D3D-884F8CDFEB9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a:extLst>
            <a:ext uri="{FF2B5EF4-FFF2-40B4-BE49-F238E27FC236}">
              <a16:creationId xmlns:a16="http://schemas.microsoft.com/office/drawing/2014/main" id="{EDE29A7A-56C5-4273-B74C-B574705E263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a:extLst>
            <a:ext uri="{FF2B5EF4-FFF2-40B4-BE49-F238E27FC236}">
              <a16:creationId xmlns:a16="http://schemas.microsoft.com/office/drawing/2014/main" id="{F6F6F7F1-0439-4CC1-A02D-A92EE0DA021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a:extLst>
            <a:ext uri="{FF2B5EF4-FFF2-40B4-BE49-F238E27FC236}">
              <a16:creationId xmlns:a16="http://schemas.microsoft.com/office/drawing/2014/main" id="{065D89A5-CA82-4809-94B3-ED4B9C9992A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3736F70D-77C4-4127-BA49-AD8AAD075E5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a:extLst>
            <a:ext uri="{FF2B5EF4-FFF2-40B4-BE49-F238E27FC236}">
              <a16:creationId xmlns:a16="http://schemas.microsoft.com/office/drawing/2014/main" id="{F6F56C9C-82E4-463E-B6E7-692826B4402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E17BB4A2-5D11-483B-A70F-101EC388E64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a:extLst>
            <a:ext uri="{FF2B5EF4-FFF2-40B4-BE49-F238E27FC236}">
              <a16:creationId xmlns:a16="http://schemas.microsoft.com/office/drawing/2014/main" id="{B74975B7-E2DE-4728-9503-7549E5296FD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72934</xdr:rowOff>
    </xdr:to>
    <xdr:cxnSp macro="">
      <xdr:nvCxnSpPr>
        <xdr:cNvPr id="344" name="直線コネクタ 343">
          <a:extLst>
            <a:ext uri="{FF2B5EF4-FFF2-40B4-BE49-F238E27FC236}">
              <a16:creationId xmlns:a16="http://schemas.microsoft.com/office/drawing/2014/main" id="{AC8A6012-78ED-4A5E-946A-4C439B66D621}"/>
            </a:ext>
          </a:extLst>
        </xdr:cNvPr>
        <xdr:cNvCxnSpPr/>
      </xdr:nvCxnSpPr>
      <xdr:spPr>
        <a:xfrm flipV="1">
          <a:off x="10476865" y="1730284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76761</xdr:rowOff>
    </xdr:from>
    <xdr:ext cx="469744" cy="259045"/>
    <xdr:sp macro="" textlink="">
      <xdr:nvSpPr>
        <xdr:cNvPr id="345" name="【市民会館】&#10;一人当たり面積最小値テキスト">
          <a:extLst>
            <a:ext uri="{FF2B5EF4-FFF2-40B4-BE49-F238E27FC236}">
              <a16:creationId xmlns:a16="http://schemas.microsoft.com/office/drawing/2014/main" id="{C39D972B-104E-42DD-B659-FDEA02104E1C}"/>
            </a:ext>
          </a:extLst>
        </xdr:cNvPr>
        <xdr:cNvSpPr txBox="1"/>
      </xdr:nvSpPr>
      <xdr:spPr>
        <a:xfrm>
          <a:off x="10515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72934</xdr:rowOff>
    </xdr:from>
    <xdr:to>
      <xdr:col>55</xdr:col>
      <xdr:colOff>88900</xdr:colOff>
      <xdr:row>108</xdr:row>
      <xdr:rowOff>72934</xdr:rowOff>
    </xdr:to>
    <xdr:cxnSp macro="">
      <xdr:nvCxnSpPr>
        <xdr:cNvPr id="346" name="直線コネクタ 345">
          <a:extLst>
            <a:ext uri="{FF2B5EF4-FFF2-40B4-BE49-F238E27FC236}">
              <a16:creationId xmlns:a16="http://schemas.microsoft.com/office/drawing/2014/main" id="{8D1B8329-AEF0-40B6-A2DF-A153EA83922A}"/>
            </a:ext>
          </a:extLst>
        </xdr:cNvPr>
        <xdr:cNvCxnSpPr/>
      </xdr:nvCxnSpPr>
      <xdr:spPr>
        <a:xfrm>
          <a:off x="10388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347" name="【市民会館】&#10;一人当たり面積最大値テキスト">
          <a:extLst>
            <a:ext uri="{FF2B5EF4-FFF2-40B4-BE49-F238E27FC236}">
              <a16:creationId xmlns:a16="http://schemas.microsoft.com/office/drawing/2014/main" id="{1A59DF0D-71E1-4913-A237-308936D2F723}"/>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348" name="直線コネクタ 347">
          <a:extLst>
            <a:ext uri="{FF2B5EF4-FFF2-40B4-BE49-F238E27FC236}">
              <a16:creationId xmlns:a16="http://schemas.microsoft.com/office/drawing/2014/main" id="{3BA2F4E4-82C3-4AEB-AF09-FE8EFC74ABFF}"/>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74403</xdr:rowOff>
    </xdr:from>
    <xdr:ext cx="469744" cy="259045"/>
    <xdr:sp macro="" textlink="">
      <xdr:nvSpPr>
        <xdr:cNvPr id="349" name="【市民会館】&#10;一人当たり面積平均値テキスト">
          <a:extLst>
            <a:ext uri="{FF2B5EF4-FFF2-40B4-BE49-F238E27FC236}">
              <a16:creationId xmlns:a16="http://schemas.microsoft.com/office/drawing/2014/main" id="{0A1EA15A-2503-4B34-82DA-5BF111A0AA99}"/>
            </a:ext>
          </a:extLst>
        </xdr:cNvPr>
        <xdr:cNvSpPr txBox="1"/>
      </xdr:nvSpPr>
      <xdr:spPr>
        <a:xfrm>
          <a:off x="10515600" y="1773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51526</xdr:rowOff>
    </xdr:from>
    <xdr:to>
      <xdr:col>55</xdr:col>
      <xdr:colOff>50800</xdr:colOff>
      <xdr:row>104</xdr:row>
      <xdr:rowOff>153126</xdr:rowOff>
    </xdr:to>
    <xdr:sp macro="" textlink="">
      <xdr:nvSpPr>
        <xdr:cNvPr id="350" name="フローチャート: 判断 349">
          <a:extLst>
            <a:ext uri="{FF2B5EF4-FFF2-40B4-BE49-F238E27FC236}">
              <a16:creationId xmlns:a16="http://schemas.microsoft.com/office/drawing/2014/main" id="{8E98F33B-5870-4D5C-921B-D71BE7C65A6A}"/>
            </a:ext>
          </a:extLst>
        </xdr:cNvPr>
        <xdr:cNvSpPr/>
      </xdr:nvSpPr>
      <xdr:spPr>
        <a:xfrm>
          <a:off x="10426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93980</xdr:rowOff>
    </xdr:from>
    <xdr:to>
      <xdr:col>50</xdr:col>
      <xdr:colOff>165100</xdr:colOff>
      <xdr:row>105</xdr:row>
      <xdr:rowOff>24130</xdr:rowOff>
    </xdr:to>
    <xdr:sp macro="" textlink="">
      <xdr:nvSpPr>
        <xdr:cNvPr id="351" name="フローチャート: 判断 350">
          <a:extLst>
            <a:ext uri="{FF2B5EF4-FFF2-40B4-BE49-F238E27FC236}">
              <a16:creationId xmlns:a16="http://schemas.microsoft.com/office/drawing/2014/main" id="{482D9491-0261-4CE9-BE3C-A3CEA9CAE905}"/>
            </a:ext>
          </a:extLst>
        </xdr:cNvPr>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149498</xdr:rowOff>
    </xdr:from>
    <xdr:to>
      <xdr:col>46</xdr:col>
      <xdr:colOff>38100</xdr:colOff>
      <xdr:row>105</xdr:row>
      <xdr:rowOff>79648</xdr:rowOff>
    </xdr:to>
    <xdr:sp macro="" textlink="">
      <xdr:nvSpPr>
        <xdr:cNvPr id="352" name="フローチャート: 判断 351">
          <a:extLst>
            <a:ext uri="{FF2B5EF4-FFF2-40B4-BE49-F238E27FC236}">
              <a16:creationId xmlns:a16="http://schemas.microsoft.com/office/drawing/2014/main" id="{E4266D31-520C-4B38-98E1-59D07941B4D3}"/>
            </a:ext>
          </a:extLst>
        </xdr:cNvPr>
        <xdr:cNvSpPr/>
      </xdr:nvSpPr>
      <xdr:spPr>
        <a:xfrm>
          <a:off x="8699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353" name="フローチャート: 判断 352">
          <a:extLst>
            <a:ext uri="{FF2B5EF4-FFF2-40B4-BE49-F238E27FC236}">
              <a16:creationId xmlns:a16="http://schemas.microsoft.com/office/drawing/2014/main" id="{0C28CADD-8BB4-4403-8CF9-56F8E201985C}"/>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43362</xdr:rowOff>
    </xdr:from>
    <xdr:to>
      <xdr:col>36</xdr:col>
      <xdr:colOff>165100</xdr:colOff>
      <xdr:row>105</xdr:row>
      <xdr:rowOff>144962</xdr:rowOff>
    </xdr:to>
    <xdr:sp macro="" textlink="">
      <xdr:nvSpPr>
        <xdr:cNvPr id="354" name="フローチャート: 判断 353">
          <a:extLst>
            <a:ext uri="{FF2B5EF4-FFF2-40B4-BE49-F238E27FC236}">
              <a16:creationId xmlns:a16="http://schemas.microsoft.com/office/drawing/2014/main" id="{86221437-B122-47E3-952B-EC019DDF6436}"/>
            </a:ext>
          </a:extLst>
        </xdr:cNvPr>
        <xdr:cNvSpPr/>
      </xdr:nvSpPr>
      <xdr:spPr>
        <a:xfrm>
          <a:off x="692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2D36EA86-C453-40CB-BCFA-A0B8D617CA4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A71E7C40-CB7E-4774-9A43-0DC087F3459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64E159DE-FADA-44A6-9C15-C08A170C4DE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915873B7-FD92-4D63-A691-A5D7D0C7825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D80A6C40-1077-492E-B9D4-CAE3A092A1C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152763</xdr:rowOff>
    </xdr:from>
    <xdr:to>
      <xdr:col>55</xdr:col>
      <xdr:colOff>50800</xdr:colOff>
      <xdr:row>105</xdr:row>
      <xdr:rowOff>82913</xdr:rowOff>
    </xdr:to>
    <xdr:sp macro="" textlink="">
      <xdr:nvSpPr>
        <xdr:cNvPr id="360" name="楕円 359">
          <a:extLst>
            <a:ext uri="{FF2B5EF4-FFF2-40B4-BE49-F238E27FC236}">
              <a16:creationId xmlns:a16="http://schemas.microsoft.com/office/drawing/2014/main" id="{CD34C9F7-B3EB-46BF-88F2-C8961C4360B1}"/>
            </a:ext>
          </a:extLst>
        </xdr:cNvPr>
        <xdr:cNvSpPr/>
      </xdr:nvSpPr>
      <xdr:spPr>
        <a:xfrm>
          <a:off x="10426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131190</xdr:rowOff>
    </xdr:from>
    <xdr:ext cx="469744" cy="259045"/>
    <xdr:sp macro="" textlink="">
      <xdr:nvSpPr>
        <xdr:cNvPr id="361" name="【市民会館】&#10;一人当たり面積該当値テキスト">
          <a:extLst>
            <a:ext uri="{FF2B5EF4-FFF2-40B4-BE49-F238E27FC236}">
              <a16:creationId xmlns:a16="http://schemas.microsoft.com/office/drawing/2014/main" id="{C568E51B-3C0F-435B-A19D-0ED1631B3815}"/>
            </a:ext>
          </a:extLst>
        </xdr:cNvPr>
        <xdr:cNvSpPr txBox="1"/>
      </xdr:nvSpPr>
      <xdr:spPr>
        <a:xfrm>
          <a:off x="10515600" y="179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90714</xdr:rowOff>
    </xdr:from>
    <xdr:to>
      <xdr:col>46</xdr:col>
      <xdr:colOff>38100</xdr:colOff>
      <xdr:row>107</xdr:row>
      <xdr:rowOff>20864</xdr:rowOff>
    </xdr:to>
    <xdr:sp macro="" textlink="">
      <xdr:nvSpPr>
        <xdr:cNvPr id="362" name="楕円 361">
          <a:extLst>
            <a:ext uri="{FF2B5EF4-FFF2-40B4-BE49-F238E27FC236}">
              <a16:creationId xmlns:a16="http://schemas.microsoft.com/office/drawing/2014/main" id="{1306AD43-6BCE-4FFB-8586-49E05C01F5DA}"/>
            </a:ext>
          </a:extLst>
        </xdr:cNvPr>
        <xdr:cNvSpPr/>
      </xdr:nvSpPr>
      <xdr:spPr>
        <a:xfrm>
          <a:off x="8699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363" name="楕円 362">
          <a:extLst>
            <a:ext uri="{FF2B5EF4-FFF2-40B4-BE49-F238E27FC236}">
              <a16:creationId xmlns:a16="http://schemas.microsoft.com/office/drawing/2014/main" id="{1796A59E-D884-4B6A-A11B-47CE5529DF75}"/>
            </a:ext>
          </a:extLst>
        </xdr:cNvPr>
        <xdr:cNvSpPr/>
      </xdr:nvSpPr>
      <xdr:spPr>
        <a:xfrm>
          <a:off x="781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141514</xdr:rowOff>
    </xdr:from>
    <xdr:to>
      <xdr:col>45</xdr:col>
      <xdr:colOff>177800</xdr:colOff>
      <xdr:row>106</xdr:row>
      <xdr:rowOff>151312</xdr:rowOff>
    </xdr:to>
    <xdr:cxnSp macro="">
      <xdr:nvCxnSpPr>
        <xdr:cNvPr id="364" name="直線コネクタ 363">
          <a:extLst>
            <a:ext uri="{FF2B5EF4-FFF2-40B4-BE49-F238E27FC236}">
              <a16:creationId xmlns:a16="http://schemas.microsoft.com/office/drawing/2014/main" id="{73A85AA6-6918-4A5F-AB6E-8C40C9F9AF23}"/>
            </a:ext>
          </a:extLst>
        </xdr:cNvPr>
        <xdr:cNvCxnSpPr/>
      </xdr:nvCxnSpPr>
      <xdr:spPr>
        <a:xfrm flipV="1">
          <a:off x="7861300" y="183152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107043</xdr:rowOff>
    </xdr:from>
    <xdr:to>
      <xdr:col>36</xdr:col>
      <xdr:colOff>165100</xdr:colOff>
      <xdr:row>107</xdr:row>
      <xdr:rowOff>37193</xdr:rowOff>
    </xdr:to>
    <xdr:sp macro="" textlink="">
      <xdr:nvSpPr>
        <xdr:cNvPr id="365" name="楕円 364">
          <a:extLst>
            <a:ext uri="{FF2B5EF4-FFF2-40B4-BE49-F238E27FC236}">
              <a16:creationId xmlns:a16="http://schemas.microsoft.com/office/drawing/2014/main" id="{6BB41985-4CEF-478B-8B01-1400903B8AD4}"/>
            </a:ext>
          </a:extLst>
        </xdr:cNvPr>
        <xdr:cNvSpPr/>
      </xdr:nvSpPr>
      <xdr:spPr>
        <a:xfrm>
          <a:off x="692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151312</xdr:rowOff>
    </xdr:from>
    <xdr:to>
      <xdr:col>41</xdr:col>
      <xdr:colOff>50800</xdr:colOff>
      <xdr:row>106</xdr:row>
      <xdr:rowOff>157843</xdr:rowOff>
    </xdr:to>
    <xdr:cxnSp macro="">
      <xdr:nvCxnSpPr>
        <xdr:cNvPr id="366" name="直線コネクタ 365">
          <a:extLst>
            <a:ext uri="{FF2B5EF4-FFF2-40B4-BE49-F238E27FC236}">
              <a16:creationId xmlns:a16="http://schemas.microsoft.com/office/drawing/2014/main" id="{E247B6C9-1FBE-411E-975C-86A75183C99A}"/>
            </a:ext>
          </a:extLst>
        </xdr:cNvPr>
        <xdr:cNvCxnSpPr/>
      </xdr:nvCxnSpPr>
      <xdr:spPr>
        <a:xfrm flipV="1">
          <a:off x="6972300" y="1832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40657</xdr:rowOff>
    </xdr:from>
    <xdr:ext cx="469744" cy="259045"/>
    <xdr:sp macro="" textlink="">
      <xdr:nvSpPr>
        <xdr:cNvPr id="367" name="n_1aveValue【市民会館】&#10;一人当たり面積">
          <a:extLst>
            <a:ext uri="{FF2B5EF4-FFF2-40B4-BE49-F238E27FC236}">
              <a16:creationId xmlns:a16="http://schemas.microsoft.com/office/drawing/2014/main" id="{8C7F8ABC-1FF8-4C07-8716-52E3F2F1E057}"/>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96175</xdr:rowOff>
    </xdr:from>
    <xdr:ext cx="469744" cy="259045"/>
    <xdr:sp macro="" textlink="">
      <xdr:nvSpPr>
        <xdr:cNvPr id="368" name="n_2aveValue【市民会館】&#10;一人当たり面積">
          <a:extLst>
            <a:ext uri="{FF2B5EF4-FFF2-40B4-BE49-F238E27FC236}">
              <a16:creationId xmlns:a16="http://schemas.microsoft.com/office/drawing/2014/main" id="{34CF731C-3C93-4725-BF23-31B0CE2E5B54}"/>
            </a:ext>
          </a:extLst>
        </xdr:cNvPr>
        <xdr:cNvSpPr txBox="1"/>
      </xdr:nvSpPr>
      <xdr:spPr>
        <a:xfrm>
          <a:off x="8515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92908</xdr:rowOff>
    </xdr:from>
    <xdr:ext cx="469744" cy="259045"/>
    <xdr:sp macro="" textlink="">
      <xdr:nvSpPr>
        <xdr:cNvPr id="369" name="n_3aveValue【市民会館】&#10;一人当たり面積">
          <a:extLst>
            <a:ext uri="{FF2B5EF4-FFF2-40B4-BE49-F238E27FC236}">
              <a16:creationId xmlns:a16="http://schemas.microsoft.com/office/drawing/2014/main" id="{160CF064-F259-4198-8DE3-235438A892FF}"/>
            </a:ext>
          </a:extLst>
        </xdr:cNvPr>
        <xdr:cNvSpPr txBox="1"/>
      </xdr:nvSpPr>
      <xdr:spPr>
        <a:xfrm>
          <a:off x="7626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161489</xdr:rowOff>
    </xdr:from>
    <xdr:ext cx="469744" cy="259045"/>
    <xdr:sp macro="" textlink="">
      <xdr:nvSpPr>
        <xdr:cNvPr id="370" name="n_4aveValue【市民会館】&#10;一人当たり面積">
          <a:extLst>
            <a:ext uri="{FF2B5EF4-FFF2-40B4-BE49-F238E27FC236}">
              <a16:creationId xmlns:a16="http://schemas.microsoft.com/office/drawing/2014/main" id="{7FB3F95C-F561-4426-BD34-BA79B10C1CFA}"/>
            </a:ext>
          </a:extLst>
        </xdr:cNvPr>
        <xdr:cNvSpPr txBox="1"/>
      </xdr:nvSpPr>
      <xdr:spPr>
        <a:xfrm>
          <a:off x="6737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11991</xdr:rowOff>
    </xdr:from>
    <xdr:ext cx="469744" cy="259045"/>
    <xdr:sp macro="" textlink="">
      <xdr:nvSpPr>
        <xdr:cNvPr id="371" name="n_2mainValue【市民会館】&#10;一人当たり面積">
          <a:extLst>
            <a:ext uri="{FF2B5EF4-FFF2-40B4-BE49-F238E27FC236}">
              <a16:creationId xmlns:a16="http://schemas.microsoft.com/office/drawing/2014/main" id="{54CC35A9-9E80-4750-A775-5E93BBC91C77}"/>
            </a:ext>
          </a:extLst>
        </xdr:cNvPr>
        <xdr:cNvSpPr txBox="1"/>
      </xdr:nvSpPr>
      <xdr:spPr>
        <a:xfrm>
          <a:off x="8515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372" name="n_3mainValue【市民会館】&#10;一人当たり面積">
          <a:extLst>
            <a:ext uri="{FF2B5EF4-FFF2-40B4-BE49-F238E27FC236}">
              <a16:creationId xmlns:a16="http://schemas.microsoft.com/office/drawing/2014/main" id="{EC689850-93A9-4C01-9009-B820DE29E22C}"/>
            </a:ext>
          </a:extLst>
        </xdr:cNvPr>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28320</xdr:rowOff>
    </xdr:from>
    <xdr:ext cx="469744" cy="259045"/>
    <xdr:sp macro="" textlink="">
      <xdr:nvSpPr>
        <xdr:cNvPr id="373" name="n_4mainValue【市民会館】&#10;一人当たり面積">
          <a:extLst>
            <a:ext uri="{FF2B5EF4-FFF2-40B4-BE49-F238E27FC236}">
              <a16:creationId xmlns:a16="http://schemas.microsoft.com/office/drawing/2014/main" id="{DB534FFA-3AA6-4427-A7B7-69898DA22D3F}"/>
            </a:ext>
          </a:extLst>
        </xdr:cNvPr>
        <xdr:cNvSpPr txBox="1"/>
      </xdr:nvSpPr>
      <xdr:spPr>
        <a:xfrm>
          <a:off x="6737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B14A7939-E564-448B-9EC6-9C585263D4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1BD4FE5C-6561-4E3B-A9E9-769BB7E14A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EFCCCF86-AE48-4424-A509-A8508B2647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0BD45963-FD6F-48DF-A747-73B5B822B8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CB020EA9-7768-44E3-82D9-D2D707402A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DFD88B06-8789-4443-B223-DFCDF4232C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6E39491E-08DC-4A4B-A0ED-DE27C34096D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78758AFF-299B-4E3F-AA35-37B0C5F96CD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BE743A97-7538-4597-BA32-7C78AE54AC3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132DF589-207B-40BD-93C2-0B3EFA7AC93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13E5DF04-3E17-44F8-B74E-FBE77F16559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066DDC65-7CA4-4299-8FA0-D328ADE6076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70D059D4-1501-47B7-AC8C-FFA2CA880C6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7117B235-CDF4-480B-94FA-44AFF20F9E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01EFBBF7-4CA3-4734-8BF0-73485F6571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73000486-80C3-447B-9C5B-DE575A2E2FB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A3B35B73-3C53-4A62-8BC4-CD0829B8DF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5FD036BD-DE1C-4A06-829B-D781E024A0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63088A69-7E8A-4AAE-944D-27A3F79FAB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1FDABDFF-0E70-40FF-BDA0-260D2CECDB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61DB5000-817F-4BA4-AFBD-54AA9D3DB3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F3419234-7959-470D-A1E8-4C1D0D4BCF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3B9DED5F-DFCA-49D7-8110-80FB28A3E3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2975091D-ADFC-47F4-B13B-1796EA9636B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a:extLst>
            <a:ext uri="{FF2B5EF4-FFF2-40B4-BE49-F238E27FC236}">
              <a16:creationId xmlns:a16="http://schemas.microsoft.com/office/drawing/2014/main" id="{51AAB153-D1A3-4473-B3A5-F44DBFB3E6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172C7294-018B-4D18-91E6-34337709D15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60A8D67A-719C-49D1-B698-7BB8FEAEF07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a:extLst>
            <a:ext uri="{FF2B5EF4-FFF2-40B4-BE49-F238E27FC236}">
              <a16:creationId xmlns:a16="http://schemas.microsoft.com/office/drawing/2014/main" id="{16451B47-B8F5-448A-9959-95B08C84C3B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2" name="テキスト ボックス 401">
          <a:extLst>
            <a:ext uri="{FF2B5EF4-FFF2-40B4-BE49-F238E27FC236}">
              <a16:creationId xmlns:a16="http://schemas.microsoft.com/office/drawing/2014/main" id="{AFD25915-AF40-4625-A2E2-B4A8A8D3DFF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a:extLst>
            <a:ext uri="{FF2B5EF4-FFF2-40B4-BE49-F238E27FC236}">
              <a16:creationId xmlns:a16="http://schemas.microsoft.com/office/drawing/2014/main" id="{0940C35D-4AC1-486F-A0D5-E6958A5C906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4" name="テキスト ボックス 403">
          <a:extLst>
            <a:ext uri="{FF2B5EF4-FFF2-40B4-BE49-F238E27FC236}">
              <a16:creationId xmlns:a16="http://schemas.microsoft.com/office/drawing/2014/main" id="{75D2EB03-B3A9-42C7-863D-C2610ED0326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a:extLst>
            <a:ext uri="{FF2B5EF4-FFF2-40B4-BE49-F238E27FC236}">
              <a16:creationId xmlns:a16="http://schemas.microsoft.com/office/drawing/2014/main" id="{08925918-9734-48E5-AB98-A535A0657AE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6" name="テキスト ボックス 405">
          <a:extLst>
            <a:ext uri="{FF2B5EF4-FFF2-40B4-BE49-F238E27FC236}">
              <a16:creationId xmlns:a16="http://schemas.microsoft.com/office/drawing/2014/main" id="{502A9B28-C0B4-44E5-B543-29FE450E748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a:extLst>
            <a:ext uri="{FF2B5EF4-FFF2-40B4-BE49-F238E27FC236}">
              <a16:creationId xmlns:a16="http://schemas.microsoft.com/office/drawing/2014/main" id="{F9A7F290-0C8B-417D-8B53-367601ED849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8" name="テキスト ボックス 407">
          <a:extLst>
            <a:ext uri="{FF2B5EF4-FFF2-40B4-BE49-F238E27FC236}">
              <a16:creationId xmlns:a16="http://schemas.microsoft.com/office/drawing/2014/main" id="{43B8DF4D-BF81-401A-84CD-A454008F60E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a:extLst>
            <a:ext uri="{FF2B5EF4-FFF2-40B4-BE49-F238E27FC236}">
              <a16:creationId xmlns:a16="http://schemas.microsoft.com/office/drawing/2014/main" id="{1FFB93C3-D205-42DC-82A5-880AC80E42E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0" name="テキスト ボックス 409">
          <a:extLst>
            <a:ext uri="{FF2B5EF4-FFF2-40B4-BE49-F238E27FC236}">
              <a16:creationId xmlns:a16="http://schemas.microsoft.com/office/drawing/2014/main" id="{08873DA6-E07B-4907-AF10-2242382BFE9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9CB57A16-1FAA-4293-91F0-86B99067A9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a:extLst>
            <a:ext uri="{FF2B5EF4-FFF2-40B4-BE49-F238E27FC236}">
              <a16:creationId xmlns:a16="http://schemas.microsoft.com/office/drawing/2014/main" id="{34F1D6B2-FE14-41BE-BC50-D3C863A171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413" name="直線コネクタ 412">
          <a:extLst>
            <a:ext uri="{FF2B5EF4-FFF2-40B4-BE49-F238E27FC236}">
              <a16:creationId xmlns:a16="http://schemas.microsoft.com/office/drawing/2014/main" id="{8F4B0307-D98F-40C9-88B4-6A78264E9752}"/>
            </a:ext>
          </a:extLst>
        </xdr:cNvPr>
        <xdr:cNvCxnSpPr/>
      </xdr:nvCxnSpPr>
      <xdr:spPr>
        <a:xfrm flipV="1">
          <a:off x="16318864" y="968692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414" name="【保健センター・保健所】&#10;有形固定資産減価償却率最小値テキスト">
          <a:extLst>
            <a:ext uri="{FF2B5EF4-FFF2-40B4-BE49-F238E27FC236}">
              <a16:creationId xmlns:a16="http://schemas.microsoft.com/office/drawing/2014/main" id="{4CB39AC0-F9EE-49EF-B4CB-34D22EA80E22}"/>
            </a:ext>
          </a:extLst>
        </xdr:cNvPr>
        <xdr:cNvSpPr txBox="1"/>
      </xdr:nvSpPr>
      <xdr:spPr>
        <a:xfrm>
          <a:off x="1635760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415" name="直線コネクタ 414">
          <a:extLst>
            <a:ext uri="{FF2B5EF4-FFF2-40B4-BE49-F238E27FC236}">
              <a16:creationId xmlns:a16="http://schemas.microsoft.com/office/drawing/2014/main" id="{A38D2A21-4874-481C-A74C-6221CA5053ED}"/>
            </a:ext>
          </a:extLst>
        </xdr:cNvPr>
        <xdr:cNvCxnSpPr/>
      </xdr:nvCxnSpPr>
      <xdr:spPr>
        <a:xfrm>
          <a:off x="16230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416" name="【保健センター・保健所】&#10;有形固定資産減価償却率最大値テキスト">
          <a:extLst>
            <a:ext uri="{FF2B5EF4-FFF2-40B4-BE49-F238E27FC236}">
              <a16:creationId xmlns:a16="http://schemas.microsoft.com/office/drawing/2014/main" id="{56BEA94A-816A-478E-A108-C490A51DA843}"/>
            </a:ext>
          </a:extLst>
        </xdr:cNvPr>
        <xdr:cNvSpPr txBox="1"/>
      </xdr:nvSpPr>
      <xdr:spPr>
        <a:xfrm>
          <a:off x="16357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417" name="直線コネクタ 416">
          <a:extLst>
            <a:ext uri="{FF2B5EF4-FFF2-40B4-BE49-F238E27FC236}">
              <a16:creationId xmlns:a16="http://schemas.microsoft.com/office/drawing/2014/main" id="{265A440A-6C77-4574-803B-DC0A21FC4150}"/>
            </a:ext>
          </a:extLst>
        </xdr:cNvPr>
        <xdr:cNvCxnSpPr/>
      </xdr:nvCxnSpPr>
      <xdr:spPr>
        <a:xfrm>
          <a:off x="16230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59072</xdr:rowOff>
    </xdr:from>
    <xdr:ext cx="405111" cy="259045"/>
    <xdr:sp macro="" textlink="">
      <xdr:nvSpPr>
        <xdr:cNvPr id="418" name="【保健センター・保健所】&#10;有形固定資産減価償却率平均値テキスト">
          <a:extLst>
            <a:ext uri="{FF2B5EF4-FFF2-40B4-BE49-F238E27FC236}">
              <a16:creationId xmlns:a16="http://schemas.microsoft.com/office/drawing/2014/main" id="{44B9F343-5C4D-48DD-BDEE-E9D68A160A4B}"/>
            </a:ext>
          </a:extLst>
        </xdr:cNvPr>
        <xdr:cNvSpPr txBox="1"/>
      </xdr:nvSpPr>
      <xdr:spPr>
        <a:xfrm>
          <a:off x="16357600" y="10517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419" name="フローチャート: 判断 418">
          <a:extLst>
            <a:ext uri="{FF2B5EF4-FFF2-40B4-BE49-F238E27FC236}">
              <a16:creationId xmlns:a16="http://schemas.microsoft.com/office/drawing/2014/main" id="{08C4F833-D04C-45B3-8F5A-B53C877A89D6}"/>
            </a:ext>
          </a:extLst>
        </xdr:cNvPr>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420" name="フローチャート: 判断 419">
          <a:extLst>
            <a:ext uri="{FF2B5EF4-FFF2-40B4-BE49-F238E27FC236}">
              <a16:creationId xmlns:a16="http://schemas.microsoft.com/office/drawing/2014/main" id="{DED9B748-B55F-4786-96C5-9825485D095C}"/>
            </a:ext>
          </a:extLst>
        </xdr:cNvPr>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421" name="フローチャート: 判断 420">
          <a:extLst>
            <a:ext uri="{FF2B5EF4-FFF2-40B4-BE49-F238E27FC236}">
              <a16:creationId xmlns:a16="http://schemas.microsoft.com/office/drawing/2014/main" id="{6FAB420E-C721-44D8-80E9-E3E6986FEC06}"/>
            </a:ext>
          </a:extLst>
        </xdr:cNvPr>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422" name="フローチャート: 判断 421">
          <a:extLst>
            <a:ext uri="{FF2B5EF4-FFF2-40B4-BE49-F238E27FC236}">
              <a16:creationId xmlns:a16="http://schemas.microsoft.com/office/drawing/2014/main" id="{77FD684C-1323-436B-AD41-8A582978897F}"/>
            </a:ext>
          </a:extLst>
        </xdr:cNvPr>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423" name="フローチャート: 判断 422">
          <a:extLst>
            <a:ext uri="{FF2B5EF4-FFF2-40B4-BE49-F238E27FC236}">
              <a16:creationId xmlns:a16="http://schemas.microsoft.com/office/drawing/2014/main" id="{85D70598-DBA6-4B89-A69E-98EDBB23D254}"/>
            </a:ext>
          </a:extLst>
        </xdr:cNvPr>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54AE591-8A7C-4949-AEF4-813DE75DF8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3ACE9023-B6C4-4645-8230-E40D5D9D3E2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3056BD2A-D5C5-499A-A646-AC212F8CAE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769A243C-E997-471E-AA01-D33E65DC03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E4575AF0-FBDC-4AC2-A6D7-7D04782708D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29" name="楕円 428">
          <a:extLst>
            <a:ext uri="{FF2B5EF4-FFF2-40B4-BE49-F238E27FC236}">
              <a16:creationId xmlns:a16="http://schemas.microsoft.com/office/drawing/2014/main" id="{01BF549B-7AA4-44B7-AF44-8C4E046A0037}"/>
            </a:ext>
          </a:extLst>
        </xdr:cNvPr>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430" name="【保健センター・保健所】&#10;有形固定資産減価償却率該当値テキスト">
          <a:extLst>
            <a:ext uri="{FF2B5EF4-FFF2-40B4-BE49-F238E27FC236}">
              <a16:creationId xmlns:a16="http://schemas.microsoft.com/office/drawing/2014/main" id="{F89F014B-4D9B-4E8B-92AB-DA3DD7493A3D}"/>
            </a:ext>
          </a:extLst>
        </xdr:cNvPr>
        <xdr:cNvSpPr txBox="1"/>
      </xdr:nvSpPr>
      <xdr:spPr>
        <a:xfrm>
          <a:off x="16357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65405</xdr:rowOff>
    </xdr:from>
    <xdr:to>
      <xdr:col>76</xdr:col>
      <xdr:colOff>165100</xdr:colOff>
      <xdr:row>59</xdr:row>
      <xdr:rowOff>167005</xdr:rowOff>
    </xdr:to>
    <xdr:sp macro="" textlink="">
      <xdr:nvSpPr>
        <xdr:cNvPr id="431" name="楕円 430">
          <a:extLst>
            <a:ext uri="{FF2B5EF4-FFF2-40B4-BE49-F238E27FC236}">
              <a16:creationId xmlns:a16="http://schemas.microsoft.com/office/drawing/2014/main" id="{180F2AD5-DE9F-413C-8A57-5BD2512DE9AD}"/>
            </a:ext>
          </a:extLst>
        </xdr:cNvPr>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27305</xdr:rowOff>
    </xdr:from>
    <xdr:to>
      <xdr:col>72</xdr:col>
      <xdr:colOff>38100</xdr:colOff>
      <xdr:row>59</xdr:row>
      <xdr:rowOff>128905</xdr:rowOff>
    </xdr:to>
    <xdr:sp macro="" textlink="">
      <xdr:nvSpPr>
        <xdr:cNvPr id="432" name="楕円 431">
          <a:extLst>
            <a:ext uri="{FF2B5EF4-FFF2-40B4-BE49-F238E27FC236}">
              <a16:creationId xmlns:a16="http://schemas.microsoft.com/office/drawing/2014/main" id="{62C3D09E-8DB5-4767-A2D2-8FDF1E2DD87D}"/>
            </a:ext>
          </a:extLst>
        </xdr:cNvPr>
        <xdr:cNvSpPr/>
      </xdr:nvSpPr>
      <xdr:spPr>
        <a:xfrm>
          <a:off x="13652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78105</xdr:rowOff>
    </xdr:from>
    <xdr:to>
      <xdr:col>76</xdr:col>
      <xdr:colOff>114300</xdr:colOff>
      <xdr:row>59</xdr:row>
      <xdr:rowOff>116205</xdr:rowOff>
    </xdr:to>
    <xdr:cxnSp macro="">
      <xdr:nvCxnSpPr>
        <xdr:cNvPr id="433" name="直線コネクタ 432">
          <a:extLst>
            <a:ext uri="{FF2B5EF4-FFF2-40B4-BE49-F238E27FC236}">
              <a16:creationId xmlns:a16="http://schemas.microsoft.com/office/drawing/2014/main" id="{620123C4-650A-4EB3-91B7-1622504BA7F6}"/>
            </a:ext>
          </a:extLst>
        </xdr:cNvPr>
        <xdr:cNvCxnSpPr/>
      </xdr:nvCxnSpPr>
      <xdr:spPr>
        <a:xfrm>
          <a:off x="13703300" y="10193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160655</xdr:rowOff>
    </xdr:from>
    <xdr:to>
      <xdr:col>67</xdr:col>
      <xdr:colOff>101600</xdr:colOff>
      <xdr:row>59</xdr:row>
      <xdr:rowOff>90805</xdr:rowOff>
    </xdr:to>
    <xdr:sp macro="" textlink="">
      <xdr:nvSpPr>
        <xdr:cNvPr id="434" name="楕円 433">
          <a:extLst>
            <a:ext uri="{FF2B5EF4-FFF2-40B4-BE49-F238E27FC236}">
              <a16:creationId xmlns:a16="http://schemas.microsoft.com/office/drawing/2014/main" id="{E17AFA73-41FF-4DE7-A8D5-3F177EA7C492}"/>
            </a:ext>
          </a:extLst>
        </xdr:cNvPr>
        <xdr:cNvSpPr/>
      </xdr:nvSpPr>
      <xdr:spPr>
        <a:xfrm>
          <a:off x="12763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40005</xdr:rowOff>
    </xdr:from>
    <xdr:to>
      <xdr:col>71</xdr:col>
      <xdr:colOff>177800</xdr:colOff>
      <xdr:row>59</xdr:row>
      <xdr:rowOff>78105</xdr:rowOff>
    </xdr:to>
    <xdr:cxnSp macro="">
      <xdr:nvCxnSpPr>
        <xdr:cNvPr id="435" name="直線コネクタ 434">
          <a:extLst>
            <a:ext uri="{FF2B5EF4-FFF2-40B4-BE49-F238E27FC236}">
              <a16:creationId xmlns:a16="http://schemas.microsoft.com/office/drawing/2014/main" id="{A9F3BB83-02A8-4D70-8629-660EEF1635D3}"/>
            </a:ext>
          </a:extLst>
        </xdr:cNvPr>
        <xdr:cNvCxnSpPr/>
      </xdr:nvCxnSpPr>
      <xdr:spPr>
        <a:xfrm>
          <a:off x="12814300" y="10155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109237</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29783A09-44F2-475B-912F-48759AD18865}"/>
            </a:ext>
          </a:extLst>
        </xdr:cNvPr>
        <xdr:cNvSpPr txBox="1"/>
      </xdr:nvSpPr>
      <xdr:spPr>
        <a:xfrm>
          <a:off x="15266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43832</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id="{18A305E0-CF12-47B1-92A4-4BB1A9B3DE4B}"/>
            </a:ext>
          </a:extLst>
        </xdr:cNvPr>
        <xdr:cNvSpPr txBox="1"/>
      </xdr:nvSpPr>
      <xdr:spPr>
        <a:xfrm>
          <a:off x="14389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id="{D71AF01A-54AB-48D2-AD7E-911BF89E815B}"/>
            </a:ext>
          </a:extLst>
        </xdr:cNvPr>
        <xdr:cNvSpPr txBox="1"/>
      </xdr:nvSpPr>
      <xdr:spPr>
        <a:xfrm>
          <a:off x="13500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id="{0E47CFE2-7F20-4522-A430-2D625A0BC621}"/>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12082</xdr:rowOff>
    </xdr:from>
    <xdr:ext cx="405111" cy="259045"/>
    <xdr:sp macro="" textlink="">
      <xdr:nvSpPr>
        <xdr:cNvPr id="440" name="n_2mainValue【保健センター・保健所】&#10;有形固定資産減価償却率">
          <a:extLst>
            <a:ext uri="{FF2B5EF4-FFF2-40B4-BE49-F238E27FC236}">
              <a16:creationId xmlns:a16="http://schemas.microsoft.com/office/drawing/2014/main" id="{9FF2E664-8CB6-4636-B2FA-2DB35632527C}"/>
            </a:ext>
          </a:extLst>
        </xdr:cNvPr>
        <xdr:cNvSpPr txBox="1"/>
      </xdr:nvSpPr>
      <xdr:spPr>
        <a:xfrm>
          <a:off x="14389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145432</xdr:rowOff>
    </xdr:from>
    <xdr:ext cx="405111" cy="259045"/>
    <xdr:sp macro="" textlink="">
      <xdr:nvSpPr>
        <xdr:cNvPr id="441" name="n_3mainValue【保健センター・保健所】&#10;有形固定資産減価償却率">
          <a:extLst>
            <a:ext uri="{FF2B5EF4-FFF2-40B4-BE49-F238E27FC236}">
              <a16:creationId xmlns:a16="http://schemas.microsoft.com/office/drawing/2014/main" id="{CFEE538A-A8DB-4040-B02B-54BF29F9772C}"/>
            </a:ext>
          </a:extLst>
        </xdr:cNvPr>
        <xdr:cNvSpPr txBox="1"/>
      </xdr:nvSpPr>
      <xdr:spPr>
        <a:xfrm>
          <a:off x="13500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107332</xdr:rowOff>
    </xdr:from>
    <xdr:ext cx="405111" cy="259045"/>
    <xdr:sp macro="" textlink="">
      <xdr:nvSpPr>
        <xdr:cNvPr id="442" name="n_4mainValue【保健センター・保健所】&#10;有形固定資産減価償却率">
          <a:extLst>
            <a:ext uri="{FF2B5EF4-FFF2-40B4-BE49-F238E27FC236}">
              <a16:creationId xmlns:a16="http://schemas.microsoft.com/office/drawing/2014/main" id="{66F169E3-5F58-4CBE-90C3-83D00E332307}"/>
            </a:ext>
          </a:extLst>
        </xdr:cNvPr>
        <xdr:cNvSpPr txBox="1"/>
      </xdr:nvSpPr>
      <xdr:spPr>
        <a:xfrm>
          <a:off x="12611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D2655396-6037-4467-8BDF-F39CB91E4C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24FC5C95-1BC7-40E9-B457-E5E0599DCA4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FB09FBCF-0622-4B8D-BB2C-61AF023EF2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2C9E7182-77C8-4FDE-B94B-0C4D9E89FA1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ACAD6211-A737-4582-8845-D880320538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0602FC88-4966-4081-88E1-52C1972D1D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CDE3C03D-7882-4323-BE39-97443BA21E5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081038E2-4869-415A-9A05-0EDF7B99601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1190F253-8464-44B2-94D9-A6395C703D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92B56515-4609-4266-8597-F919C60E36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3" name="直線コネクタ 452">
          <a:extLst>
            <a:ext uri="{FF2B5EF4-FFF2-40B4-BE49-F238E27FC236}">
              <a16:creationId xmlns:a16="http://schemas.microsoft.com/office/drawing/2014/main" id="{51D7EEAE-959E-4419-8CBD-7FDA287F3AD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4" name="テキスト ボックス 453">
          <a:extLst>
            <a:ext uri="{FF2B5EF4-FFF2-40B4-BE49-F238E27FC236}">
              <a16:creationId xmlns:a16="http://schemas.microsoft.com/office/drawing/2014/main" id="{8BAFF438-5EF0-46F9-9BE2-AEFE128C05E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5" name="直線コネクタ 454">
          <a:extLst>
            <a:ext uri="{FF2B5EF4-FFF2-40B4-BE49-F238E27FC236}">
              <a16:creationId xmlns:a16="http://schemas.microsoft.com/office/drawing/2014/main" id="{2A32B47E-E0C8-4A2E-8988-A0B752C0E94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6" name="テキスト ボックス 455">
          <a:extLst>
            <a:ext uri="{FF2B5EF4-FFF2-40B4-BE49-F238E27FC236}">
              <a16:creationId xmlns:a16="http://schemas.microsoft.com/office/drawing/2014/main" id="{CE24CF58-6A39-46FC-B69D-475B4520909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7" name="直線コネクタ 456">
          <a:extLst>
            <a:ext uri="{FF2B5EF4-FFF2-40B4-BE49-F238E27FC236}">
              <a16:creationId xmlns:a16="http://schemas.microsoft.com/office/drawing/2014/main" id="{92DC5463-8970-4224-BD39-B935B575230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8" name="テキスト ボックス 457">
          <a:extLst>
            <a:ext uri="{FF2B5EF4-FFF2-40B4-BE49-F238E27FC236}">
              <a16:creationId xmlns:a16="http://schemas.microsoft.com/office/drawing/2014/main" id="{7324361E-F3B4-41EB-B057-4963968E9A2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9" name="直線コネクタ 458">
          <a:extLst>
            <a:ext uri="{FF2B5EF4-FFF2-40B4-BE49-F238E27FC236}">
              <a16:creationId xmlns:a16="http://schemas.microsoft.com/office/drawing/2014/main" id="{012EA0AE-B3BD-4E23-8FE2-D6E3104F2D0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0" name="テキスト ボックス 459">
          <a:extLst>
            <a:ext uri="{FF2B5EF4-FFF2-40B4-BE49-F238E27FC236}">
              <a16:creationId xmlns:a16="http://schemas.microsoft.com/office/drawing/2014/main" id="{8B961EF8-2E87-4C3C-87EB-51F4BCC5532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A8AFCEBD-26DB-486A-B1C8-817FC6DAEAD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9228228A-CDFB-40E6-9610-A6984C7D16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a:extLst>
            <a:ext uri="{FF2B5EF4-FFF2-40B4-BE49-F238E27FC236}">
              <a16:creationId xmlns:a16="http://schemas.microsoft.com/office/drawing/2014/main" id="{B1B35E7C-2283-4860-BAAF-658D6DDC8C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464" name="直線コネクタ 463">
          <a:extLst>
            <a:ext uri="{FF2B5EF4-FFF2-40B4-BE49-F238E27FC236}">
              <a16:creationId xmlns:a16="http://schemas.microsoft.com/office/drawing/2014/main" id="{4F767632-9142-4164-9746-C3F56073AD0C}"/>
            </a:ext>
          </a:extLst>
        </xdr:cNvPr>
        <xdr:cNvCxnSpPr/>
      </xdr:nvCxnSpPr>
      <xdr:spPr>
        <a:xfrm flipV="1">
          <a:off x="22160864" y="956462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465" name="【保健センター・保健所】&#10;一人当たり面積最小値テキスト">
          <a:extLst>
            <a:ext uri="{FF2B5EF4-FFF2-40B4-BE49-F238E27FC236}">
              <a16:creationId xmlns:a16="http://schemas.microsoft.com/office/drawing/2014/main" id="{B01EACB2-70B9-43D3-ADD1-FE2DDCA02488}"/>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466" name="直線コネクタ 465">
          <a:extLst>
            <a:ext uri="{FF2B5EF4-FFF2-40B4-BE49-F238E27FC236}">
              <a16:creationId xmlns:a16="http://schemas.microsoft.com/office/drawing/2014/main" id="{733ED39B-CE92-4D67-B922-6AB32187A039}"/>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467" name="【保健センター・保健所】&#10;一人当たり面積最大値テキスト">
          <a:extLst>
            <a:ext uri="{FF2B5EF4-FFF2-40B4-BE49-F238E27FC236}">
              <a16:creationId xmlns:a16="http://schemas.microsoft.com/office/drawing/2014/main" id="{136263E4-E351-484C-ACF9-278A4571BEDF}"/>
            </a:ext>
          </a:extLst>
        </xdr:cNvPr>
        <xdr:cNvSpPr txBox="1"/>
      </xdr:nvSpPr>
      <xdr:spPr>
        <a:xfrm>
          <a:off x="22199600" y="93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468" name="直線コネクタ 467">
          <a:extLst>
            <a:ext uri="{FF2B5EF4-FFF2-40B4-BE49-F238E27FC236}">
              <a16:creationId xmlns:a16="http://schemas.microsoft.com/office/drawing/2014/main" id="{3BA4B72D-CA14-4432-85BC-DB42947AC764}"/>
            </a:ext>
          </a:extLst>
        </xdr:cNvPr>
        <xdr:cNvCxnSpPr/>
      </xdr:nvCxnSpPr>
      <xdr:spPr>
        <a:xfrm>
          <a:off x="22072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117365</xdr:rowOff>
    </xdr:from>
    <xdr:ext cx="469744" cy="259045"/>
    <xdr:sp macro="" textlink="">
      <xdr:nvSpPr>
        <xdr:cNvPr id="469" name="【保健センター・保健所】&#10;一人当たり面積平均値テキスト">
          <a:extLst>
            <a:ext uri="{FF2B5EF4-FFF2-40B4-BE49-F238E27FC236}">
              <a16:creationId xmlns:a16="http://schemas.microsoft.com/office/drawing/2014/main" id="{D963C034-544E-4F7C-8727-9D3369B6E45C}"/>
            </a:ext>
          </a:extLst>
        </xdr:cNvPr>
        <xdr:cNvSpPr txBox="1"/>
      </xdr:nvSpPr>
      <xdr:spPr>
        <a:xfrm>
          <a:off x="22199600" y="1057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470" name="フローチャート: 判断 469">
          <a:extLst>
            <a:ext uri="{FF2B5EF4-FFF2-40B4-BE49-F238E27FC236}">
              <a16:creationId xmlns:a16="http://schemas.microsoft.com/office/drawing/2014/main" id="{4BC79898-5413-4065-8259-070C8C38B932}"/>
            </a:ext>
          </a:extLst>
        </xdr:cNvPr>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471" name="フローチャート: 判断 470">
          <a:extLst>
            <a:ext uri="{FF2B5EF4-FFF2-40B4-BE49-F238E27FC236}">
              <a16:creationId xmlns:a16="http://schemas.microsoft.com/office/drawing/2014/main" id="{B9C397CA-BEC5-4BC2-8DC3-093446C8C2AC}"/>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472" name="フローチャート: 判断 471">
          <a:extLst>
            <a:ext uri="{FF2B5EF4-FFF2-40B4-BE49-F238E27FC236}">
              <a16:creationId xmlns:a16="http://schemas.microsoft.com/office/drawing/2014/main" id="{E0AAAF68-034A-4A89-948E-7FB670DE0D45}"/>
            </a:ext>
          </a:extLst>
        </xdr:cNvPr>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473" name="フローチャート: 判断 472">
          <a:extLst>
            <a:ext uri="{FF2B5EF4-FFF2-40B4-BE49-F238E27FC236}">
              <a16:creationId xmlns:a16="http://schemas.microsoft.com/office/drawing/2014/main" id="{ED3CE454-7B92-45EE-ADE0-15DE2581F47D}"/>
            </a:ext>
          </a:extLst>
        </xdr:cNvPr>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474" name="フローチャート: 判断 473">
          <a:extLst>
            <a:ext uri="{FF2B5EF4-FFF2-40B4-BE49-F238E27FC236}">
              <a16:creationId xmlns:a16="http://schemas.microsoft.com/office/drawing/2014/main" id="{4022F64B-DF0F-4417-A2AD-370A411B1F67}"/>
            </a:ext>
          </a:extLst>
        </xdr:cNvPr>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D278A733-370A-4405-9BFC-91967F6137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3A4ECCE8-A531-45F5-9EFA-27FF5FC8BD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3BE110BF-7153-46C3-B805-2CCBC16992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F95BA46A-9EE1-44E6-8320-CA86B0FA49D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356DBD21-C6BC-456B-B146-F27A740D33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80" name="楕円 479">
          <a:extLst>
            <a:ext uri="{FF2B5EF4-FFF2-40B4-BE49-F238E27FC236}">
              <a16:creationId xmlns:a16="http://schemas.microsoft.com/office/drawing/2014/main" id="{A44F7376-102B-4592-ABC3-DE7CF54F5269}"/>
            </a:ext>
          </a:extLst>
        </xdr:cNvPr>
        <xdr:cNvSpPr/>
      </xdr:nvSpPr>
      <xdr:spPr>
        <a:xfrm>
          <a:off x="22110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45229</xdr:rowOff>
    </xdr:from>
    <xdr:ext cx="469744" cy="259045"/>
    <xdr:sp macro="" textlink="">
      <xdr:nvSpPr>
        <xdr:cNvPr id="481" name="【保健センター・保健所】&#10;一人当たり面積該当値テキスト">
          <a:extLst>
            <a:ext uri="{FF2B5EF4-FFF2-40B4-BE49-F238E27FC236}">
              <a16:creationId xmlns:a16="http://schemas.microsoft.com/office/drawing/2014/main" id="{50D815F9-6D42-4C55-8EE0-390BEF646C0E}"/>
            </a:ext>
          </a:extLst>
        </xdr:cNvPr>
        <xdr:cNvSpPr txBox="1"/>
      </xdr:nvSpPr>
      <xdr:spPr>
        <a:xfrm>
          <a:off x="22199600"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97790</xdr:rowOff>
    </xdr:from>
    <xdr:to>
      <xdr:col>107</xdr:col>
      <xdr:colOff>101600</xdr:colOff>
      <xdr:row>61</xdr:row>
      <xdr:rowOff>27940</xdr:rowOff>
    </xdr:to>
    <xdr:sp macro="" textlink="">
      <xdr:nvSpPr>
        <xdr:cNvPr id="482" name="楕円 481">
          <a:extLst>
            <a:ext uri="{FF2B5EF4-FFF2-40B4-BE49-F238E27FC236}">
              <a16:creationId xmlns:a16="http://schemas.microsoft.com/office/drawing/2014/main" id="{8851559D-8FF3-4AA4-9576-485F2ACE8A46}"/>
            </a:ext>
          </a:extLst>
        </xdr:cNvPr>
        <xdr:cNvSpPr/>
      </xdr:nvSpPr>
      <xdr:spPr>
        <a:xfrm>
          <a:off x="2038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56642</xdr:rowOff>
    </xdr:from>
    <xdr:to>
      <xdr:col>102</xdr:col>
      <xdr:colOff>165100</xdr:colOff>
      <xdr:row>60</xdr:row>
      <xdr:rowOff>158242</xdr:rowOff>
    </xdr:to>
    <xdr:sp macro="" textlink="">
      <xdr:nvSpPr>
        <xdr:cNvPr id="483" name="楕円 482">
          <a:extLst>
            <a:ext uri="{FF2B5EF4-FFF2-40B4-BE49-F238E27FC236}">
              <a16:creationId xmlns:a16="http://schemas.microsoft.com/office/drawing/2014/main" id="{B533534B-A7E1-4A32-A1F9-917BBFF57D45}"/>
            </a:ext>
          </a:extLst>
        </xdr:cNvPr>
        <xdr:cNvSpPr/>
      </xdr:nvSpPr>
      <xdr:spPr>
        <a:xfrm>
          <a:off x="19494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107442</xdr:rowOff>
    </xdr:from>
    <xdr:to>
      <xdr:col>107</xdr:col>
      <xdr:colOff>50800</xdr:colOff>
      <xdr:row>60</xdr:row>
      <xdr:rowOff>148590</xdr:rowOff>
    </xdr:to>
    <xdr:cxnSp macro="">
      <xdr:nvCxnSpPr>
        <xdr:cNvPr id="484" name="直線コネクタ 483">
          <a:extLst>
            <a:ext uri="{FF2B5EF4-FFF2-40B4-BE49-F238E27FC236}">
              <a16:creationId xmlns:a16="http://schemas.microsoft.com/office/drawing/2014/main" id="{EC4696F7-6C7F-4DED-B8A6-AC813CEB75F1}"/>
            </a:ext>
          </a:extLst>
        </xdr:cNvPr>
        <xdr:cNvCxnSpPr/>
      </xdr:nvCxnSpPr>
      <xdr:spPr>
        <a:xfrm>
          <a:off x="19545300" y="103944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68072</xdr:rowOff>
    </xdr:from>
    <xdr:to>
      <xdr:col>98</xdr:col>
      <xdr:colOff>38100</xdr:colOff>
      <xdr:row>60</xdr:row>
      <xdr:rowOff>169672</xdr:rowOff>
    </xdr:to>
    <xdr:sp macro="" textlink="">
      <xdr:nvSpPr>
        <xdr:cNvPr id="485" name="楕円 484">
          <a:extLst>
            <a:ext uri="{FF2B5EF4-FFF2-40B4-BE49-F238E27FC236}">
              <a16:creationId xmlns:a16="http://schemas.microsoft.com/office/drawing/2014/main" id="{76981F7D-58FA-413B-A17E-F2030E4B5201}"/>
            </a:ext>
          </a:extLst>
        </xdr:cNvPr>
        <xdr:cNvSpPr/>
      </xdr:nvSpPr>
      <xdr:spPr>
        <a:xfrm>
          <a:off x="18605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107442</xdr:rowOff>
    </xdr:from>
    <xdr:to>
      <xdr:col>102</xdr:col>
      <xdr:colOff>114300</xdr:colOff>
      <xdr:row>60</xdr:row>
      <xdr:rowOff>118872</xdr:rowOff>
    </xdr:to>
    <xdr:cxnSp macro="">
      <xdr:nvCxnSpPr>
        <xdr:cNvPr id="486" name="直線コネクタ 485">
          <a:extLst>
            <a:ext uri="{FF2B5EF4-FFF2-40B4-BE49-F238E27FC236}">
              <a16:creationId xmlns:a16="http://schemas.microsoft.com/office/drawing/2014/main" id="{A9EA3A54-82C8-4113-91F8-846E635F91F6}"/>
            </a:ext>
          </a:extLst>
        </xdr:cNvPr>
        <xdr:cNvCxnSpPr/>
      </xdr:nvCxnSpPr>
      <xdr:spPr>
        <a:xfrm flipV="1">
          <a:off x="18656300" y="103944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487" name="n_1aveValue【保健センター・保健所】&#10;一人当たり面積">
          <a:extLst>
            <a:ext uri="{FF2B5EF4-FFF2-40B4-BE49-F238E27FC236}">
              <a16:creationId xmlns:a16="http://schemas.microsoft.com/office/drawing/2014/main" id="{8DA9DE3F-06DE-4995-9366-52B1067D55F6}"/>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488" name="n_2aveValue【保健センター・保健所】&#10;一人当たり面積">
          <a:extLst>
            <a:ext uri="{FF2B5EF4-FFF2-40B4-BE49-F238E27FC236}">
              <a16:creationId xmlns:a16="http://schemas.microsoft.com/office/drawing/2014/main" id="{41164179-3426-4753-AC99-5D3BD5116F16}"/>
            </a:ext>
          </a:extLst>
        </xdr:cNvPr>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92219</xdr:rowOff>
    </xdr:from>
    <xdr:ext cx="469744" cy="259045"/>
    <xdr:sp macro="" textlink="">
      <xdr:nvSpPr>
        <xdr:cNvPr id="489" name="n_3aveValue【保健センター・保健所】&#10;一人当たり面積">
          <a:extLst>
            <a:ext uri="{FF2B5EF4-FFF2-40B4-BE49-F238E27FC236}">
              <a16:creationId xmlns:a16="http://schemas.microsoft.com/office/drawing/2014/main" id="{F66A9AD3-1909-48D1-9560-7B20D774AF95}"/>
            </a:ext>
          </a:extLst>
        </xdr:cNvPr>
        <xdr:cNvSpPr txBox="1"/>
      </xdr:nvSpPr>
      <xdr:spPr>
        <a:xfrm>
          <a:off x="19310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108221</xdr:rowOff>
    </xdr:from>
    <xdr:ext cx="469744" cy="259045"/>
    <xdr:sp macro="" textlink="">
      <xdr:nvSpPr>
        <xdr:cNvPr id="490" name="n_4aveValue【保健センター・保健所】&#10;一人当たり面積">
          <a:extLst>
            <a:ext uri="{FF2B5EF4-FFF2-40B4-BE49-F238E27FC236}">
              <a16:creationId xmlns:a16="http://schemas.microsoft.com/office/drawing/2014/main" id="{C7A3E1E4-5D29-4510-AE9C-6E836DF0E923}"/>
            </a:ext>
          </a:extLst>
        </xdr:cNvPr>
        <xdr:cNvSpPr txBox="1"/>
      </xdr:nvSpPr>
      <xdr:spPr>
        <a:xfrm>
          <a:off x="18421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44467</xdr:rowOff>
    </xdr:from>
    <xdr:ext cx="469744" cy="259045"/>
    <xdr:sp macro="" textlink="">
      <xdr:nvSpPr>
        <xdr:cNvPr id="491" name="n_2mainValue【保健センター・保健所】&#10;一人当たり面積">
          <a:extLst>
            <a:ext uri="{FF2B5EF4-FFF2-40B4-BE49-F238E27FC236}">
              <a16:creationId xmlns:a16="http://schemas.microsoft.com/office/drawing/2014/main" id="{8625B5BF-32CC-4083-AC38-6020F42E4C57}"/>
            </a:ext>
          </a:extLst>
        </xdr:cNvPr>
        <xdr:cNvSpPr txBox="1"/>
      </xdr:nvSpPr>
      <xdr:spPr>
        <a:xfrm>
          <a:off x="20199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3319</xdr:rowOff>
    </xdr:from>
    <xdr:ext cx="469744" cy="259045"/>
    <xdr:sp macro="" textlink="">
      <xdr:nvSpPr>
        <xdr:cNvPr id="492" name="n_3mainValue【保健センター・保健所】&#10;一人当たり面積">
          <a:extLst>
            <a:ext uri="{FF2B5EF4-FFF2-40B4-BE49-F238E27FC236}">
              <a16:creationId xmlns:a16="http://schemas.microsoft.com/office/drawing/2014/main" id="{23B8421C-01C2-467C-B6FE-EAA95652F731}"/>
            </a:ext>
          </a:extLst>
        </xdr:cNvPr>
        <xdr:cNvSpPr txBox="1"/>
      </xdr:nvSpPr>
      <xdr:spPr>
        <a:xfrm>
          <a:off x="19310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14749</xdr:rowOff>
    </xdr:from>
    <xdr:ext cx="469744" cy="259045"/>
    <xdr:sp macro="" textlink="">
      <xdr:nvSpPr>
        <xdr:cNvPr id="493" name="n_4mainValue【保健センター・保健所】&#10;一人当たり面積">
          <a:extLst>
            <a:ext uri="{FF2B5EF4-FFF2-40B4-BE49-F238E27FC236}">
              <a16:creationId xmlns:a16="http://schemas.microsoft.com/office/drawing/2014/main" id="{C524737A-FDBF-43EE-B9E7-F5D6A299920D}"/>
            </a:ext>
          </a:extLst>
        </xdr:cNvPr>
        <xdr:cNvSpPr txBox="1"/>
      </xdr:nvSpPr>
      <xdr:spPr>
        <a:xfrm>
          <a:off x="184214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65B501B7-D6B3-473B-88F5-7D41857F952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A1EC1836-BC6E-4F21-9294-A13FECBE56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D05BB0F1-4A34-44CB-BE0C-20F6289D76F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F8D7A1E3-0D1D-4538-9663-3E6F92EBC2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E484CE75-4764-4F06-A43A-5E312939163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7C95139F-9771-472F-8637-7621DB82FD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725651F7-B78C-44A1-AA3B-70F93B2D13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38832099-4D87-4EE4-8877-C3B56EA172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id="{AEA05011-48B3-484A-9433-2CED299066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id="{0AB6F8A7-190D-48D0-AA85-1E87FD3EB84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4" name="テキスト ボックス 503">
          <a:extLst>
            <a:ext uri="{FF2B5EF4-FFF2-40B4-BE49-F238E27FC236}">
              <a16:creationId xmlns:a16="http://schemas.microsoft.com/office/drawing/2014/main" id="{56C89D0F-B6CC-40E7-B7F3-EC24246D841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05" name="直線コネクタ 504">
          <a:extLst>
            <a:ext uri="{FF2B5EF4-FFF2-40B4-BE49-F238E27FC236}">
              <a16:creationId xmlns:a16="http://schemas.microsoft.com/office/drawing/2014/main" id="{A9AEB964-0028-4761-AA64-94BC6BDBBDE4}"/>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06" name="テキスト ボックス 505">
          <a:extLst>
            <a:ext uri="{FF2B5EF4-FFF2-40B4-BE49-F238E27FC236}">
              <a16:creationId xmlns:a16="http://schemas.microsoft.com/office/drawing/2014/main" id="{B344944B-EB59-4D7E-9EBE-4A0DAAA87AF9}"/>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07" name="直線コネクタ 506">
          <a:extLst>
            <a:ext uri="{FF2B5EF4-FFF2-40B4-BE49-F238E27FC236}">
              <a16:creationId xmlns:a16="http://schemas.microsoft.com/office/drawing/2014/main" id="{0820150D-6AB2-43BB-B94F-5C9C88E64D99}"/>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08" name="テキスト ボックス 507">
          <a:extLst>
            <a:ext uri="{FF2B5EF4-FFF2-40B4-BE49-F238E27FC236}">
              <a16:creationId xmlns:a16="http://schemas.microsoft.com/office/drawing/2014/main" id="{6B064F35-EC89-4146-B411-D3328C165696}"/>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09" name="直線コネクタ 508">
          <a:extLst>
            <a:ext uri="{FF2B5EF4-FFF2-40B4-BE49-F238E27FC236}">
              <a16:creationId xmlns:a16="http://schemas.microsoft.com/office/drawing/2014/main" id="{A56294AA-8C82-423B-9E88-ABBCFDAFAEAC}"/>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10" name="テキスト ボックス 509">
          <a:extLst>
            <a:ext uri="{FF2B5EF4-FFF2-40B4-BE49-F238E27FC236}">
              <a16:creationId xmlns:a16="http://schemas.microsoft.com/office/drawing/2014/main" id="{54BB5A63-BE72-4B77-A7D2-39BD294114C5}"/>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a:extLst>
            <a:ext uri="{FF2B5EF4-FFF2-40B4-BE49-F238E27FC236}">
              <a16:creationId xmlns:a16="http://schemas.microsoft.com/office/drawing/2014/main" id="{DE12ECF8-C6DB-4976-A699-489C50857A1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82288878-F031-4F9D-BC1D-1B452DD3947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13" name="直線コネクタ 512">
          <a:extLst>
            <a:ext uri="{FF2B5EF4-FFF2-40B4-BE49-F238E27FC236}">
              <a16:creationId xmlns:a16="http://schemas.microsoft.com/office/drawing/2014/main" id="{72EB3F09-AB2B-4482-B8A7-745978F13C5A}"/>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14" name="テキスト ボックス 513">
          <a:extLst>
            <a:ext uri="{FF2B5EF4-FFF2-40B4-BE49-F238E27FC236}">
              <a16:creationId xmlns:a16="http://schemas.microsoft.com/office/drawing/2014/main" id="{9B084653-571C-4E6C-9BF5-6741DD6E8F49}"/>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15" name="直線コネクタ 514">
          <a:extLst>
            <a:ext uri="{FF2B5EF4-FFF2-40B4-BE49-F238E27FC236}">
              <a16:creationId xmlns:a16="http://schemas.microsoft.com/office/drawing/2014/main" id="{F207F043-9DDD-41FA-9DD4-1A8D0D3DA83A}"/>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16" name="テキスト ボックス 515">
          <a:extLst>
            <a:ext uri="{FF2B5EF4-FFF2-40B4-BE49-F238E27FC236}">
              <a16:creationId xmlns:a16="http://schemas.microsoft.com/office/drawing/2014/main" id="{7A7230E6-9A3F-4633-863D-00BD88C304DA}"/>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17" name="直線コネクタ 516">
          <a:extLst>
            <a:ext uri="{FF2B5EF4-FFF2-40B4-BE49-F238E27FC236}">
              <a16:creationId xmlns:a16="http://schemas.microsoft.com/office/drawing/2014/main" id="{3DDC93F8-E743-4B52-9AB5-F27008912299}"/>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18" name="テキスト ボックス 517">
          <a:extLst>
            <a:ext uri="{FF2B5EF4-FFF2-40B4-BE49-F238E27FC236}">
              <a16:creationId xmlns:a16="http://schemas.microsoft.com/office/drawing/2014/main" id="{8013DB97-05F7-47F2-957A-2D75E634F374}"/>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1AC3D686-2B00-4B22-8E1F-E1DF156D18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20" name="テキスト ボックス 519">
          <a:extLst>
            <a:ext uri="{FF2B5EF4-FFF2-40B4-BE49-F238E27FC236}">
              <a16:creationId xmlns:a16="http://schemas.microsoft.com/office/drawing/2014/main" id="{57C2A2CD-AB16-4371-8E28-63AFC921913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a:extLst>
            <a:ext uri="{FF2B5EF4-FFF2-40B4-BE49-F238E27FC236}">
              <a16:creationId xmlns:a16="http://schemas.microsoft.com/office/drawing/2014/main" id="{010E8BF4-AED2-4445-9357-9A674BC1747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522" name="直線コネクタ 521">
          <a:extLst>
            <a:ext uri="{FF2B5EF4-FFF2-40B4-BE49-F238E27FC236}">
              <a16:creationId xmlns:a16="http://schemas.microsoft.com/office/drawing/2014/main" id="{8DCC1E30-8005-4E67-8A4A-87B23E87ED0B}"/>
            </a:ext>
          </a:extLst>
        </xdr:cNvPr>
        <xdr:cNvCxnSpPr/>
      </xdr:nvCxnSpPr>
      <xdr:spPr>
        <a:xfrm flipV="1">
          <a:off x="16318864" y="13388339"/>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523" name="【消防施設】&#10;有形固定資産減価償却率最小値テキスト">
          <a:extLst>
            <a:ext uri="{FF2B5EF4-FFF2-40B4-BE49-F238E27FC236}">
              <a16:creationId xmlns:a16="http://schemas.microsoft.com/office/drawing/2014/main" id="{56C7E01F-2AB6-4639-9D4C-84F5A9C645B0}"/>
            </a:ext>
          </a:extLst>
        </xdr:cNvPr>
        <xdr:cNvSpPr txBox="1"/>
      </xdr:nvSpPr>
      <xdr:spPr>
        <a:xfrm>
          <a:off x="16357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24" name="直線コネクタ 523">
          <a:extLst>
            <a:ext uri="{FF2B5EF4-FFF2-40B4-BE49-F238E27FC236}">
              <a16:creationId xmlns:a16="http://schemas.microsoft.com/office/drawing/2014/main" id="{E36F0C51-A8D1-446E-AEAB-FA71025C0E44}"/>
            </a:ext>
          </a:extLst>
        </xdr:cNvPr>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25" name="【消防施設】&#10;有形固定資産減価償却率最大値テキスト">
          <a:extLst>
            <a:ext uri="{FF2B5EF4-FFF2-40B4-BE49-F238E27FC236}">
              <a16:creationId xmlns:a16="http://schemas.microsoft.com/office/drawing/2014/main" id="{C5940A3D-5B1D-490F-90D5-526FABB46479}"/>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26" name="直線コネクタ 525">
          <a:extLst>
            <a:ext uri="{FF2B5EF4-FFF2-40B4-BE49-F238E27FC236}">
              <a16:creationId xmlns:a16="http://schemas.microsoft.com/office/drawing/2014/main" id="{3C2CE01B-D871-45C0-A12E-E652278C5B9A}"/>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27" name="【消防施設】&#10;有形固定資産減価償却率平均値テキスト">
          <a:extLst>
            <a:ext uri="{FF2B5EF4-FFF2-40B4-BE49-F238E27FC236}">
              <a16:creationId xmlns:a16="http://schemas.microsoft.com/office/drawing/2014/main" id="{7D0F8DA9-AD17-4C73-A809-1501B9DF5E7A}"/>
            </a:ext>
          </a:extLst>
        </xdr:cNvPr>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28" name="フローチャート: 判断 527">
          <a:extLst>
            <a:ext uri="{FF2B5EF4-FFF2-40B4-BE49-F238E27FC236}">
              <a16:creationId xmlns:a16="http://schemas.microsoft.com/office/drawing/2014/main" id="{80496C1E-697A-464D-BF30-8E19BB6C746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29" name="フローチャート: 判断 528">
          <a:extLst>
            <a:ext uri="{FF2B5EF4-FFF2-40B4-BE49-F238E27FC236}">
              <a16:creationId xmlns:a16="http://schemas.microsoft.com/office/drawing/2014/main" id="{0051EEFC-56C5-47ED-8161-176D19811F22}"/>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127318</xdr:rowOff>
    </xdr:from>
    <xdr:to>
      <xdr:col>76</xdr:col>
      <xdr:colOff>165100</xdr:colOff>
      <xdr:row>81</xdr:row>
      <xdr:rowOff>57468</xdr:rowOff>
    </xdr:to>
    <xdr:sp macro="" textlink="">
      <xdr:nvSpPr>
        <xdr:cNvPr id="530" name="フローチャート: 判断 529">
          <a:extLst>
            <a:ext uri="{FF2B5EF4-FFF2-40B4-BE49-F238E27FC236}">
              <a16:creationId xmlns:a16="http://schemas.microsoft.com/office/drawing/2014/main" id="{D34BBE7F-EDDE-43FE-BE12-F33B6EF4F082}"/>
            </a:ext>
          </a:extLst>
        </xdr:cNvPr>
        <xdr:cNvSpPr/>
      </xdr:nvSpPr>
      <xdr:spPr>
        <a:xfrm>
          <a:off x="14541500" y="1384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531" name="フローチャート: 判断 530">
          <a:extLst>
            <a:ext uri="{FF2B5EF4-FFF2-40B4-BE49-F238E27FC236}">
              <a16:creationId xmlns:a16="http://schemas.microsoft.com/office/drawing/2014/main" id="{974E4387-5EE3-43C9-942B-8AC79F09792A}"/>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532" name="フローチャート: 判断 531">
          <a:extLst>
            <a:ext uri="{FF2B5EF4-FFF2-40B4-BE49-F238E27FC236}">
              <a16:creationId xmlns:a16="http://schemas.microsoft.com/office/drawing/2014/main" id="{B7D9C843-A904-480B-80A9-7C0EF8B0189A}"/>
            </a:ext>
          </a:extLst>
        </xdr:cNvPr>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8BEF19B4-F692-4A7A-AE78-90BC67019B4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A16DE127-696E-41D0-9E97-EB645E04377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C37778F8-2D57-4A96-9A4A-1E58C6C556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6DE0E51B-C182-4EFB-A104-D68D621992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6AAFD224-D9AE-466B-B818-49B57108A82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53023</xdr:rowOff>
    </xdr:from>
    <xdr:to>
      <xdr:col>85</xdr:col>
      <xdr:colOff>177800</xdr:colOff>
      <xdr:row>80</xdr:row>
      <xdr:rowOff>154623</xdr:rowOff>
    </xdr:to>
    <xdr:sp macro="" textlink="">
      <xdr:nvSpPr>
        <xdr:cNvPr id="538" name="楕円 537">
          <a:extLst>
            <a:ext uri="{FF2B5EF4-FFF2-40B4-BE49-F238E27FC236}">
              <a16:creationId xmlns:a16="http://schemas.microsoft.com/office/drawing/2014/main" id="{01BCA10D-622B-447E-830A-9DE656E5E993}"/>
            </a:ext>
          </a:extLst>
        </xdr:cNvPr>
        <xdr:cNvSpPr/>
      </xdr:nvSpPr>
      <xdr:spPr>
        <a:xfrm>
          <a:off x="16268700" y="137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75900</xdr:rowOff>
    </xdr:from>
    <xdr:ext cx="405111" cy="259045"/>
    <xdr:sp macro="" textlink="">
      <xdr:nvSpPr>
        <xdr:cNvPr id="539" name="【消防施設】&#10;有形固定資産減価償却率該当値テキスト">
          <a:extLst>
            <a:ext uri="{FF2B5EF4-FFF2-40B4-BE49-F238E27FC236}">
              <a16:creationId xmlns:a16="http://schemas.microsoft.com/office/drawing/2014/main" id="{CFDE2250-420F-440E-BE71-4F1E2F55AA84}"/>
            </a:ext>
          </a:extLst>
        </xdr:cNvPr>
        <xdr:cNvSpPr txBox="1"/>
      </xdr:nvSpPr>
      <xdr:spPr>
        <a:xfrm>
          <a:off x="16357600" y="13620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10161</xdr:rowOff>
    </xdr:from>
    <xdr:to>
      <xdr:col>76</xdr:col>
      <xdr:colOff>165100</xdr:colOff>
      <xdr:row>80</xdr:row>
      <xdr:rowOff>111761</xdr:rowOff>
    </xdr:to>
    <xdr:sp macro="" textlink="">
      <xdr:nvSpPr>
        <xdr:cNvPr id="540" name="楕円 539">
          <a:extLst>
            <a:ext uri="{FF2B5EF4-FFF2-40B4-BE49-F238E27FC236}">
              <a16:creationId xmlns:a16="http://schemas.microsoft.com/office/drawing/2014/main" id="{893BE697-6EF0-48C3-955B-70A692F6FF22}"/>
            </a:ext>
          </a:extLst>
        </xdr:cNvPr>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41593</xdr:rowOff>
    </xdr:from>
    <xdr:to>
      <xdr:col>72</xdr:col>
      <xdr:colOff>38100</xdr:colOff>
      <xdr:row>80</xdr:row>
      <xdr:rowOff>143193</xdr:rowOff>
    </xdr:to>
    <xdr:sp macro="" textlink="">
      <xdr:nvSpPr>
        <xdr:cNvPr id="541" name="楕円 540">
          <a:extLst>
            <a:ext uri="{FF2B5EF4-FFF2-40B4-BE49-F238E27FC236}">
              <a16:creationId xmlns:a16="http://schemas.microsoft.com/office/drawing/2014/main" id="{9165B283-A197-4DB5-9572-E81ABC0D7AFD}"/>
            </a:ext>
          </a:extLst>
        </xdr:cNvPr>
        <xdr:cNvSpPr/>
      </xdr:nvSpPr>
      <xdr:spPr>
        <a:xfrm>
          <a:off x="13652500" y="137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60961</xdr:rowOff>
    </xdr:from>
    <xdr:to>
      <xdr:col>76</xdr:col>
      <xdr:colOff>114300</xdr:colOff>
      <xdr:row>80</xdr:row>
      <xdr:rowOff>92393</xdr:rowOff>
    </xdr:to>
    <xdr:cxnSp macro="">
      <xdr:nvCxnSpPr>
        <xdr:cNvPr id="542" name="直線コネクタ 541">
          <a:extLst>
            <a:ext uri="{FF2B5EF4-FFF2-40B4-BE49-F238E27FC236}">
              <a16:creationId xmlns:a16="http://schemas.microsoft.com/office/drawing/2014/main" id="{0693F284-27BE-4000-A61F-1B8F4332AC13}"/>
            </a:ext>
          </a:extLst>
        </xdr:cNvPr>
        <xdr:cNvCxnSpPr/>
      </xdr:nvCxnSpPr>
      <xdr:spPr>
        <a:xfrm flipV="1">
          <a:off x="13703300" y="1377696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13018</xdr:rowOff>
    </xdr:from>
    <xdr:to>
      <xdr:col>67</xdr:col>
      <xdr:colOff>101600</xdr:colOff>
      <xdr:row>81</xdr:row>
      <xdr:rowOff>114618</xdr:rowOff>
    </xdr:to>
    <xdr:sp macro="" textlink="">
      <xdr:nvSpPr>
        <xdr:cNvPr id="543" name="楕円 542">
          <a:extLst>
            <a:ext uri="{FF2B5EF4-FFF2-40B4-BE49-F238E27FC236}">
              <a16:creationId xmlns:a16="http://schemas.microsoft.com/office/drawing/2014/main" id="{3DE883E6-8C30-40BC-A9A0-7F3B0D87AF1D}"/>
            </a:ext>
          </a:extLst>
        </xdr:cNvPr>
        <xdr:cNvSpPr/>
      </xdr:nvSpPr>
      <xdr:spPr>
        <a:xfrm>
          <a:off x="12763500" y="139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92393</xdr:rowOff>
    </xdr:from>
    <xdr:to>
      <xdr:col>71</xdr:col>
      <xdr:colOff>177800</xdr:colOff>
      <xdr:row>81</xdr:row>
      <xdr:rowOff>63818</xdr:rowOff>
    </xdr:to>
    <xdr:cxnSp macro="">
      <xdr:nvCxnSpPr>
        <xdr:cNvPr id="544" name="直線コネクタ 543">
          <a:extLst>
            <a:ext uri="{FF2B5EF4-FFF2-40B4-BE49-F238E27FC236}">
              <a16:creationId xmlns:a16="http://schemas.microsoft.com/office/drawing/2014/main" id="{6EA8DF69-CE90-4BD3-A4E8-99F651013975}"/>
            </a:ext>
          </a:extLst>
        </xdr:cNvPr>
        <xdr:cNvCxnSpPr/>
      </xdr:nvCxnSpPr>
      <xdr:spPr>
        <a:xfrm flipV="1">
          <a:off x="12814300" y="1380839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545" name="n_1aveValue【消防施設】&#10;有形固定資産減価償却率">
          <a:extLst>
            <a:ext uri="{FF2B5EF4-FFF2-40B4-BE49-F238E27FC236}">
              <a16:creationId xmlns:a16="http://schemas.microsoft.com/office/drawing/2014/main" id="{2E306231-C05D-4223-BD84-A88D51DDB3EA}"/>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48595</xdr:rowOff>
    </xdr:from>
    <xdr:ext cx="405111" cy="259045"/>
    <xdr:sp macro="" textlink="">
      <xdr:nvSpPr>
        <xdr:cNvPr id="546" name="n_2aveValue【消防施設】&#10;有形固定資産減価償却率">
          <a:extLst>
            <a:ext uri="{FF2B5EF4-FFF2-40B4-BE49-F238E27FC236}">
              <a16:creationId xmlns:a16="http://schemas.microsoft.com/office/drawing/2014/main" id="{FCFD2327-29D5-44CC-9DAF-1FD3AF64D045}"/>
            </a:ext>
          </a:extLst>
        </xdr:cNvPr>
        <xdr:cNvSpPr txBox="1"/>
      </xdr:nvSpPr>
      <xdr:spPr>
        <a:xfrm>
          <a:off x="14389744" y="13936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xdr:rowOff>
    </xdr:from>
    <xdr:ext cx="405111" cy="259045"/>
    <xdr:sp macro="" textlink="">
      <xdr:nvSpPr>
        <xdr:cNvPr id="547" name="n_3aveValue【消防施設】&#10;有形固定資産減価償却率">
          <a:extLst>
            <a:ext uri="{FF2B5EF4-FFF2-40B4-BE49-F238E27FC236}">
              <a16:creationId xmlns:a16="http://schemas.microsoft.com/office/drawing/2014/main" id="{03CC4DDF-9A08-4BD5-9FF3-CF2FE50F8E8C}"/>
            </a:ext>
          </a:extLst>
        </xdr:cNvPr>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548" name="n_4aveValue【消防施設】&#10;有形固定資産減価償却率">
          <a:extLst>
            <a:ext uri="{FF2B5EF4-FFF2-40B4-BE49-F238E27FC236}">
              <a16:creationId xmlns:a16="http://schemas.microsoft.com/office/drawing/2014/main" id="{4BB95232-35EA-4696-8428-B242CF2F7093}"/>
            </a:ext>
          </a:extLst>
        </xdr:cNvPr>
        <xdr:cNvSpPr txBox="1"/>
      </xdr:nvSpPr>
      <xdr:spPr>
        <a:xfrm>
          <a:off x="12611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549" name="n_2mainValue【消防施設】&#10;有形固定資産減価償却率">
          <a:extLst>
            <a:ext uri="{FF2B5EF4-FFF2-40B4-BE49-F238E27FC236}">
              <a16:creationId xmlns:a16="http://schemas.microsoft.com/office/drawing/2014/main" id="{70CAF913-0782-4357-86F0-93766158EB20}"/>
            </a:ext>
          </a:extLst>
        </xdr:cNvPr>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159720</xdr:rowOff>
    </xdr:from>
    <xdr:ext cx="405111" cy="259045"/>
    <xdr:sp macro="" textlink="">
      <xdr:nvSpPr>
        <xdr:cNvPr id="550" name="n_3mainValue【消防施設】&#10;有形固定資産減価償却率">
          <a:extLst>
            <a:ext uri="{FF2B5EF4-FFF2-40B4-BE49-F238E27FC236}">
              <a16:creationId xmlns:a16="http://schemas.microsoft.com/office/drawing/2014/main" id="{B58319D9-C9D3-43CA-9AC4-AC491A3A540C}"/>
            </a:ext>
          </a:extLst>
        </xdr:cNvPr>
        <xdr:cNvSpPr txBox="1"/>
      </xdr:nvSpPr>
      <xdr:spPr>
        <a:xfrm>
          <a:off x="13500744" y="1353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105745</xdr:rowOff>
    </xdr:from>
    <xdr:ext cx="405111" cy="259045"/>
    <xdr:sp macro="" textlink="">
      <xdr:nvSpPr>
        <xdr:cNvPr id="551" name="n_4mainValue【消防施設】&#10;有形固定資産減価償却率">
          <a:extLst>
            <a:ext uri="{FF2B5EF4-FFF2-40B4-BE49-F238E27FC236}">
              <a16:creationId xmlns:a16="http://schemas.microsoft.com/office/drawing/2014/main" id="{881F3B4F-3DF7-4CF3-A0E2-E943699A9D73}"/>
            </a:ext>
          </a:extLst>
        </xdr:cNvPr>
        <xdr:cNvSpPr txBox="1"/>
      </xdr:nvSpPr>
      <xdr:spPr>
        <a:xfrm>
          <a:off x="12611744" y="1399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2A93EEC-803F-43AE-8541-6B945A2CE3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ED7EC7B7-90C5-46D1-81F9-3186E6F66E5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58C2C6A8-E77C-43B8-BBA9-E0DBCED86C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47BC4E5C-05B3-4579-8586-1992941D92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9C66211-A7DE-4391-8C1F-7978BCE861D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164B750A-FEEE-41BE-9D9D-71AFF19302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183D0ED6-DE38-4870-8848-53DBE90491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76BB40F5-00BF-4153-902F-F25FF7091A2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5E7D5E52-51C0-4217-B7F3-6B1E99DC5D6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21C30730-710E-4A71-8010-1DBB4B05FBC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2" name="直線コネクタ 561">
          <a:extLst>
            <a:ext uri="{FF2B5EF4-FFF2-40B4-BE49-F238E27FC236}">
              <a16:creationId xmlns:a16="http://schemas.microsoft.com/office/drawing/2014/main" id="{B50D1620-EC50-4EFD-B5C5-2F882FFBE5F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3" name="テキスト ボックス 562">
          <a:extLst>
            <a:ext uri="{FF2B5EF4-FFF2-40B4-BE49-F238E27FC236}">
              <a16:creationId xmlns:a16="http://schemas.microsoft.com/office/drawing/2014/main" id="{DB2923A2-5193-429A-A64C-94944658B74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4" name="直線コネクタ 563">
          <a:extLst>
            <a:ext uri="{FF2B5EF4-FFF2-40B4-BE49-F238E27FC236}">
              <a16:creationId xmlns:a16="http://schemas.microsoft.com/office/drawing/2014/main" id="{E4C729C9-56D4-4849-9E25-A1BB86D594D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5" name="テキスト ボックス 564">
          <a:extLst>
            <a:ext uri="{FF2B5EF4-FFF2-40B4-BE49-F238E27FC236}">
              <a16:creationId xmlns:a16="http://schemas.microsoft.com/office/drawing/2014/main" id="{2CDBF4B7-E6AF-4A1D-9BD4-78CACE3AA47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6" name="直線コネクタ 565">
          <a:extLst>
            <a:ext uri="{FF2B5EF4-FFF2-40B4-BE49-F238E27FC236}">
              <a16:creationId xmlns:a16="http://schemas.microsoft.com/office/drawing/2014/main" id="{50F13071-7C61-48A3-8001-A060A212AEC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7" name="テキスト ボックス 566">
          <a:extLst>
            <a:ext uri="{FF2B5EF4-FFF2-40B4-BE49-F238E27FC236}">
              <a16:creationId xmlns:a16="http://schemas.microsoft.com/office/drawing/2014/main" id="{0073F350-82FC-42CA-A459-9BD0CE2C81E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8" name="直線コネクタ 567">
          <a:extLst>
            <a:ext uri="{FF2B5EF4-FFF2-40B4-BE49-F238E27FC236}">
              <a16:creationId xmlns:a16="http://schemas.microsoft.com/office/drawing/2014/main" id="{487AAC6D-07F3-4B75-BF9B-67C80F13D80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9" name="テキスト ボックス 568">
          <a:extLst>
            <a:ext uri="{FF2B5EF4-FFF2-40B4-BE49-F238E27FC236}">
              <a16:creationId xmlns:a16="http://schemas.microsoft.com/office/drawing/2014/main" id="{5DE554C5-50AB-43D5-AF36-D7BA9F0C11C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0" name="直線コネクタ 569">
          <a:extLst>
            <a:ext uri="{FF2B5EF4-FFF2-40B4-BE49-F238E27FC236}">
              <a16:creationId xmlns:a16="http://schemas.microsoft.com/office/drawing/2014/main" id="{B886709D-D7F9-4EBC-9CD6-46A2B7C0AB0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1" name="テキスト ボックス 570">
          <a:extLst>
            <a:ext uri="{FF2B5EF4-FFF2-40B4-BE49-F238E27FC236}">
              <a16:creationId xmlns:a16="http://schemas.microsoft.com/office/drawing/2014/main" id="{D78CB8EE-8C10-443C-8B60-C970329EEE4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a:extLst>
            <a:ext uri="{FF2B5EF4-FFF2-40B4-BE49-F238E27FC236}">
              <a16:creationId xmlns:a16="http://schemas.microsoft.com/office/drawing/2014/main" id="{9A22A628-A9BA-45BD-92B6-FFBAF1ED784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BD587A11-FDBD-40B9-B554-5DC9F0FF3C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a:extLst>
            <a:ext uri="{FF2B5EF4-FFF2-40B4-BE49-F238E27FC236}">
              <a16:creationId xmlns:a16="http://schemas.microsoft.com/office/drawing/2014/main" id="{D42AD59F-D870-4E8A-80F3-07C8CFE277E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575" name="直線コネクタ 574">
          <a:extLst>
            <a:ext uri="{FF2B5EF4-FFF2-40B4-BE49-F238E27FC236}">
              <a16:creationId xmlns:a16="http://schemas.microsoft.com/office/drawing/2014/main" id="{F149B9EF-D2D9-4812-A605-DBD6175FD8FA}"/>
            </a:ext>
          </a:extLst>
        </xdr:cNvPr>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76" name="【消防施設】&#10;一人当たり面積最小値テキスト">
          <a:extLst>
            <a:ext uri="{FF2B5EF4-FFF2-40B4-BE49-F238E27FC236}">
              <a16:creationId xmlns:a16="http://schemas.microsoft.com/office/drawing/2014/main" id="{EDF51BAC-AA51-4235-B8FA-1B8C56B6119E}"/>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77" name="直線コネクタ 576">
          <a:extLst>
            <a:ext uri="{FF2B5EF4-FFF2-40B4-BE49-F238E27FC236}">
              <a16:creationId xmlns:a16="http://schemas.microsoft.com/office/drawing/2014/main" id="{F6E3FEC5-77BD-413F-85C2-5C5DCE971895}"/>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578" name="【消防施設】&#10;一人当たり面積最大値テキスト">
          <a:extLst>
            <a:ext uri="{FF2B5EF4-FFF2-40B4-BE49-F238E27FC236}">
              <a16:creationId xmlns:a16="http://schemas.microsoft.com/office/drawing/2014/main" id="{0F79435D-B744-42E2-8671-B404CF4AC2D7}"/>
            </a:ext>
          </a:extLst>
        </xdr:cNvPr>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579" name="直線コネクタ 578">
          <a:extLst>
            <a:ext uri="{FF2B5EF4-FFF2-40B4-BE49-F238E27FC236}">
              <a16:creationId xmlns:a16="http://schemas.microsoft.com/office/drawing/2014/main" id="{162E7A92-ED6C-473B-B36A-7C6F6126282D}"/>
            </a:ext>
          </a:extLst>
        </xdr:cNvPr>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64788</xdr:rowOff>
    </xdr:from>
    <xdr:ext cx="469744" cy="259045"/>
    <xdr:sp macro="" textlink="">
      <xdr:nvSpPr>
        <xdr:cNvPr id="580" name="【消防施設】&#10;一人当たり面積平均値テキスト">
          <a:extLst>
            <a:ext uri="{FF2B5EF4-FFF2-40B4-BE49-F238E27FC236}">
              <a16:creationId xmlns:a16="http://schemas.microsoft.com/office/drawing/2014/main" id="{59CCE046-2ADB-4F99-9CD1-3BDBAC8A8875}"/>
            </a:ext>
          </a:extLst>
        </xdr:cNvPr>
        <xdr:cNvSpPr txBox="1"/>
      </xdr:nvSpPr>
      <xdr:spPr>
        <a:xfrm>
          <a:off x="22199600" y="1412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581" name="フローチャート: 判断 580">
          <a:extLst>
            <a:ext uri="{FF2B5EF4-FFF2-40B4-BE49-F238E27FC236}">
              <a16:creationId xmlns:a16="http://schemas.microsoft.com/office/drawing/2014/main" id="{3F905A9B-D9BE-4A76-B282-6470DEBB1AA1}"/>
            </a:ext>
          </a:extLst>
        </xdr:cNvPr>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582" name="フローチャート: 判断 581">
          <a:extLst>
            <a:ext uri="{FF2B5EF4-FFF2-40B4-BE49-F238E27FC236}">
              <a16:creationId xmlns:a16="http://schemas.microsoft.com/office/drawing/2014/main" id="{6EB39649-277F-42C2-A5E2-54EFC78AEAA8}"/>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583" name="フローチャート: 判断 582">
          <a:extLst>
            <a:ext uri="{FF2B5EF4-FFF2-40B4-BE49-F238E27FC236}">
              <a16:creationId xmlns:a16="http://schemas.microsoft.com/office/drawing/2014/main" id="{70D95F66-80BC-409F-9BAE-EA97BE80D456}"/>
            </a:ext>
          </a:extLst>
        </xdr:cNvPr>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584" name="フローチャート: 判断 583">
          <a:extLst>
            <a:ext uri="{FF2B5EF4-FFF2-40B4-BE49-F238E27FC236}">
              <a16:creationId xmlns:a16="http://schemas.microsoft.com/office/drawing/2014/main" id="{DD4FE78E-E6D7-4B87-8300-D05E614CF0B6}"/>
            </a:ext>
          </a:extLst>
        </xdr:cNvPr>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585" name="フローチャート: 判断 584">
          <a:extLst>
            <a:ext uri="{FF2B5EF4-FFF2-40B4-BE49-F238E27FC236}">
              <a16:creationId xmlns:a16="http://schemas.microsoft.com/office/drawing/2014/main" id="{9CC42AB6-A8BE-4ECC-9DD2-EDCD6262EA03}"/>
            </a:ext>
          </a:extLst>
        </xdr:cNvPr>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2DC62077-7313-4A0A-9549-2593F903967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A10A207D-3633-4678-9279-A86A1617CC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6323F6BB-FF4F-4C8A-B369-D744A538286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9D0399B0-7D60-4222-963E-2B902392C1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818F5435-4536-4317-AEFF-8AFA269040D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132080</xdr:rowOff>
    </xdr:from>
    <xdr:to>
      <xdr:col>116</xdr:col>
      <xdr:colOff>114300</xdr:colOff>
      <xdr:row>81</xdr:row>
      <xdr:rowOff>62230</xdr:rowOff>
    </xdr:to>
    <xdr:sp macro="" textlink="">
      <xdr:nvSpPr>
        <xdr:cNvPr id="591" name="楕円 590">
          <a:extLst>
            <a:ext uri="{FF2B5EF4-FFF2-40B4-BE49-F238E27FC236}">
              <a16:creationId xmlns:a16="http://schemas.microsoft.com/office/drawing/2014/main" id="{8E359B6F-7A5D-4391-A5A6-544D7B57ED97}"/>
            </a:ext>
          </a:extLst>
        </xdr:cNvPr>
        <xdr:cNvSpPr/>
      </xdr:nvSpPr>
      <xdr:spPr>
        <a:xfrm>
          <a:off x="22110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154957</xdr:rowOff>
    </xdr:from>
    <xdr:ext cx="469744" cy="259045"/>
    <xdr:sp macro="" textlink="">
      <xdr:nvSpPr>
        <xdr:cNvPr id="592" name="【消防施設】&#10;一人当たり面積該当値テキスト">
          <a:extLst>
            <a:ext uri="{FF2B5EF4-FFF2-40B4-BE49-F238E27FC236}">
              <a16:creationId xmlns:a16="http://schemas.microsoft.com/office/drawing/2014/main" id="{9E866CFF-E1B2-43B1-957D-D2F8F5F80822}"/>
            </a:ext>
          </a:extLst>
        </xdr:cNvPr>
        <xdr:cNvSpPr txBox="1"/>
      </xdr:nvSpPr>
      <xdr:spPr>
        <a:xfrm>
          <a:off x="22199600"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74930</xdr:rowOff>
    </xdr:from>
    <xdr:to>
      <xdr:col>107</xdr:col>
      <xdr:colOff>101600</xdr:colOff>
      <xdr:row>82</xdr:row>
      <xdr:rowOff>5080</xdr:rowOff>
    </xdr:to>
    <xdr:sp macro="" textlink="">
      <xdr:nvSpPr>
        <xdr:cNvPr id="593" name="楕円 592">
          <a:extLst>
            <a:ext uri="{FF2B5EF4-FFF2-40B4-BE49-F238E27FC236}">
              <a16:creationId xmlns:a16="http://schemas.microsoft.com/office/drawing/2014/main" id="{996C9A87-3F57-4DF0-8647-630BDE6C52F1}"/>
            </a:ext>
          </a:extLst>
        </xdr:cNvPr>
        <xdr:cNvSpPr/>
      </xdr:nvSpPr>
      <xdr:spPr>
        <a:xfrm>
          <a:off x="20383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132080</xdr:rowOff>
    </xdr:from>
    <xdr:to>
      <xdr:col>102</xdr:col>
      <xdr:colOff>165100</xdr:colOff>
      <xdr:row>82</xdr:row>
      <xdr:rowOff>62230</xdr:rowOff>
    </xdr:to>
    <xdr:sp macro="" textlink="">
      <xdr:nvSpPr>
        <xdr:cNvPr id="594" name="楕円 593">
          <a:extLst>
            <a:ext uri="{FF2B5EF4-FFF2-40B4-BE49-F238E27FC236}">
              <a16:creationId xmlns:a16="http://schemas.microsoft.com/office/drawing/2014/main" id="{B7E1742F-3A2B-4761-95BA-E76DF1F6DF1B}"/>
            </a:ext>
          </a:extLst>
        </xdr:cNvPr>
        <xdr:cNvSpPr/>
      </xdr:nvSpPr>
      <xdr:spPr>
        <a:xfrm>
          <a:off x="19494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125730</xdr:rowOff>
    </xdr:from>
    <xdr:to>
      <xdr:col>107</xdr:col>
      <xdr:colOff>50800</xdr:colOff>
      <xdr:row>82</xdr:row>
      <xdr:rowOff>11430</xdr:rowOff>
    </xdr:to>
    <xdr:cxnSp macro="">
      <xdr:nvCxnSpPr>
        <xdr:cNvPr id="595" name="直線コネクタ 594">
          <a:extLst>
            <a:ext uri="{FF2B5EF4-FFF2-40B4-BE49-F238E27FC236}">
              <a16:creationId xmlns:a16="http://schemas.microsoft.com/office/drawing/2014/main" id="{DD0D79A7-A094-4FA7-96DD-A72D30332624}"/>
            </a:ext>
          </a:extLst>
        </xdr:cNvPr>
        <xdr:cNvCxnSpPr/>
      </xdr:nvCxnSpPr>
      <xdr:spPr>
        <a:xfrm flipV="1">
          <a:off x="19545300" y="14013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596" name="楕円 595">
          <a:extLst>
            <a:ext uri="{FF2B5EF4-FFF2-40B4-BE49-F238E27FC236}">
              <a16:creationId xmlns:a16="http://schemas.microsoft.com/office/drawing/2014/main" id="{84C09DBF-6D24-4EA3-86AC-0932C646E407}"/>
            </a:ext>
          </a:extLst>
        </xdr:cNvPr>
        <xdr:cNvSpPr/>
      </xdr:nvSpPr>
      <xdr:spPr>
        <a:xfrm>
          <a:off x="18605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xdr:rowOff>
    </xdr:from>
    <xdr:to>
      <xdr:col>102</xdr:col>
      <xdr:colOff>114300</xdr:colOff>
      <xdr:row>82</xdr:row>
      <xdr:rowOff>38100</xdr:rowOff>
    </xdr:to>
    <xdr:cxnSp macro="">
      <xdr:nvCxnSpPr>
        <xdr:cNvPr id="597" name="直線コネクタ 596">
          <a:extLst>
            <a:ext uri="{FF2B5EF4-FFF2-40B4-BE49-F238E27FC236}">
              <a16:creationId xmlns:a16="http://schemas.microsoft.com/office/drawing/2014/main" id="{1049533D-3FDE-4518-ACA1-C124BC887397}"/>
            </a:ext>
          </a:extLst>
        </xdr:cNvPr>
        <xdr:cNvCxnSpPr/>
      </xdr:nvCxnSpPr>
      <xdr:spPr>
        <a:xfrm flipV="1">
          <a:off x="18656300" y="14070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598" name="n_1aveValue【消防施設】&#10;一人当たり面積">
          <a:extLst>
            <a:ext uri="{FF2B5EF4-FFF2-40B4-BE49-F238E27FC236}">
              <a16:creationId xmlns:a16="http://schemas.microsoft.com/office/drawing/2014/main" id="{CCE68548-EB63-4E19-9320-9F03C4A8639D}"/>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41927</xdr:rowOff>
    </xdr:from>
    <xdr:ext cx="469744" cy="259045"/>
    <xdr:sp macro="" textlink="">
      <xdr:nvSpPr>
        <xdr:cNvPr id="599" name="n_2aveValue【消防施設】&#10;一人当たり面積">
          <a:extLst>
            <a:ext uri="{FF2B5EF4-FFF2-40B4-BE49-F238E27FC236}">
              <a16:creationId xmlns:a16="http://schemas.microsoft.com/office/drawing/2014/main" id="{028E4DD0-B00A-4812-9228-CD85D77D8E58}"/>
            </a:ext>
          </a:extLst>
        </xdr:cNvPr>
        <xdr:cNvSpPr txBox="1"/>
      </xdr:nvSpPr>
      <xdr:spPr>
        <a:xfrm>
          <a:off x="20199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41927</xdr:rowOff>
    </xdr:from>
    <xdr:ext cx="469744" cy="259045"/>
    <xdr:sp macro="" textlink="">
      <xdr:nvSpPr>
        <xdr:cNvPr id="600" name="n_3aveValue【消防施設】&#10;一人当たり面積">
          <a:extLst>
            <a:ext uri="{FF2B5EF4-FFF2-40B4-BE49-F238E27FC236}">
              <a16:creationId xmlns:a16="http://schemas.microsoft.com/office/drawing/2014/main" id="{BDB85254-F243-493E-B408-736539F0BAE7}"/>
            </a:ext>
          </a:extLst>
        </xdr:cNvPr>
        <xdr:cNvSpPr txBox="1"/>
      </xdr:nvSpPr>
      <xdr:spPr>
        <a:xfrm>
          <a:off x="19310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72407</xdr:rowOff>
    </xdr:from>
    <xdr:ext cx="469744" cy="259045"/>
    <xdr:sp macro="" textlink="">
      <xdr:nvSpPr>
        <xdr:cNvPr id="601" name="n_4aveValue【消防施設】&#10;一人当たり面積">
          <a:extLst>
            <a:ext uri="{FF2B5EF4-FFF2-40B4-BE49-F238E27FC236}">
              <a16:creationId xmlns:a16="http://schemas.microsoft.com/office/drawing/2014/main" id="{8449AF7E-624D-433D-AF4F-2F493D5202F5}"/>
            </a:ext>
          </a:extLst>
        </xdr:cNvPr>
        <xdr:cNvSpPr txBox="1"/>
      </xdr:nvSpPr>
      <xdr:spPr>
        <a:xfrm>
          <a:off x="184214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21607</xdr:rowOff>
    </xdr:from>
    <xdr:ext cx="469744" cy="259045"/>
    <xdr:sp macro="" textlink="">
      <xdr:nvSpPr>
        <xdr:cNvPr id="602" name="n_2mainValue【消防施設】&#10;一人当たり面積">
          <a:extLst>
            <a:ext uri="{FF2B5EF4-FFF2-40B4-BE49-F238E27FC236}">
              <a16:creationId xmlns:a16="http://schemas.microsoft.com/office/drawing/2014/main" id="{3C1198F9-EC63-415F-96D2-8B407D4A390A}"/>
            </a:ext>
          </a:extLst>
        </xdr:cNvPr>
        <xdr:cNvSpPr txBox="1"/>
      </xdr:nvSpPr>
      <xdr:spPr>
        <a:xfrm>
          <a:off x="20199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78757</xdr:rowOff>
    </xdr:from>
    <xdr:ext cx="469744" cy="259045"/>
    <xdr:sp macro="" textlink="">
      <xdr:nvSpPr>
        <xdr:cNvPr id="603" name="n_3mainValue【消防施設】&#10;一人当たり面積">
          <a:extLst>
            <a:ext uri="{FF2B5EF4-FFF2-40B4-BE49-F238E27FC236}">
              <a16:creationId xmlns:a16="http://schemas.microsoft.com/office/drawing/2014/main" id="{D28AA755-E608-4459-BFD7-63DBDC5D6826}"/>
            </a:ext>
          </a:extLst>
        </xdr:cNvPr>
        <xdr:cNvSpPr txBox="1"/>
      </xdr:nvSpPr>
      <xdr:spPr>
        <a:xfrm>
          <a:off x="1931042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604" name="n_4mainValue【消防施設】&#10;一人当たり面積">
          <a:extLst>
            <a:ext uri="{FF2B5EF4-FFF2-40B4-BE49-F238E27FC236}">
              <a16:creationId xmlns:a16="http://schemas.microsoft.com/office/drawing/2014/main" id="{3AC91C76-5C80-4565-95F4-160F2AF06E02}"/>
            </a:ext>
          </a:extLst>
        </xdr:cNvPr>
        <xdr:cNvSpPr txBox="1"/>
      </xdr:nvSpPr>
      <xdr:spPr>
        <a:xfrm>
          <a:off x="18421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a16="http://schemas.microsoft.com/office/drawing/2014/main" id="{C4A2ECC5-6364-4C0D-AA60-F22EA62FF0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a16="http://schemas.microsoft.com/office/drawing/2014/main" id="{CD38DC87-F847-4504-9404-B888CD05216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a16="http://schemas.microsoft.com/office/drawing/2014/main" id="{E89218A5-8B72-45BE-A57C-532C664F01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a16="http://schemas.microsoft.com/office/drawing/2014/main" id="{C3D7526E-53D3-41BF-A7DD-D229EA599C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a16="http://schemas.microsoft.com/office/drawing/2014/main" id="{35BD9813-2F8C-4C2B-9728-5D4930D8FA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a16="http://schemas.microsoft.com/office/drawing/2014/main" id="{AEE9F1CE-F533-4000-982E-CE9DAF34B07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a16="http://schemas.microsoft.com/office/drawing/2014/main" id="{D8C22F68-6CAD-4C65-9C6D-559395BBC3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a16="http://schemas.microsoft.com/office/drawing/2014/main" id="{9860BA32-28EF-46E5-A277-B557203E61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a16="http://schemas.microsoft.com/office/drawing/2014/main" id="{D72F6AC7-9F6B-4B79-BACC-4D024A91FD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a16="http://schemas.microsoft.com/office/drawing/2014/main" id="{12CC5045-A61F-4E97-8A38-4E95D7F564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a:extLst>
            <a:ext uri="{FF2B5EF4-FFF2-40B4-BE49-F238E27FC236}">
              <a16:creationId xmlns:a16="http://schemas.microsoft.com/office/drawing/2014/main" id="{5D9E79F4-17ED-488A-8160-F04FC67E076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a:extLst>
            <a:ext uri="{FF2B5EF4-FFF2-40B4-BE49-F238E27FC236}">
              <a16:creationId xmlns:a16="http://schemas.microsoft.com/office/drawing/2014/main" id="{27807FBB-94B0-43D1-B891-AD19DBCCCB7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7" name="テキスト ボックス 616">
          <a:extLst>
            <a:ext uri="{FF2B5EF4-FFF2-40B4-BE49-F238E27FC236}">
              <a16:creationId xmlns:a16="http://schemas.microsoft.com/office/drawing/2014/main" id="{23741AC4-3EC5-4C8C-9AD3-CC44D4CD5B1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a:extLst>
            <a:ext uri="{FF2B5EF4-FFF2-40B4-BE49-F238E27FC236}">
              <a16:creationId xmlns:a16="http://schemas.microsoft.com/office/drawing/2014/main" id="{068EBF5B-252D-4D5E-9332-BC3986750F2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a:extLst>
            <a:ext uri="{FF2B5EF4-FFF2-40B4-BE49-F238E27FC236}">
              <a16:creationId xmlns:a16="http://schemas.microsoft.com/office/drawing/2014/main" id="{22C6C5D9-9E2C-4E18-9C48-EBEAFA68B2F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a:extLst>
            <a:ext uri="{FF2B5EF4-FFF2-40B4-BE49-F238E27FC236}">
              <a16:creationId xmlns:a16="http://schemas.microsoft.com/office/drawing/2014/main" id="{4F620E15-A1E1-4BF8-93A8-ABD72B2F519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a:extLst>
            <a:ext uri="{FF2B5EF4-FFF2-40B4-BE49-F238E27FC236}">
              <a16:creationId xmlns:a16="http://schemas.microsoft.com/office/drawing/2014/main" id="{0766673C-9382-4758-9BE1-740C6992723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a:extLst>
            <a:ext uri="{FF2B5EF4-FFF2-40B4-BE49-F238E27FC236}">
              <a16:creationId xmlns:a16="http://schemas.microsoft.com/office/drawing/2014/main" id="{0DF09021-ACEB-4BC0-8FBA-AB53B59F4E6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a:extLst>
            <a:ext uri="{FF2B5EF4-FFF2-40B4-BE49-F238E27FC236}">
              <a16:creationId xmlns:a16="http://schemas.microsoft.com/office/drawing/2014/main" id="{0AF76A48-2161-42E5-84AA-9D82E8ADB58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a:extLst>
            <a:ext uri="{FF2B5EF4-FFF2-40B4-BE49-F238E27FC236}">
              <a16:creationId xmlns:a16="http://schemas.microsoft.com/office/drawing/2014/main" id="{3058A9F0-9A2A-4BBA-A4FD-946E39A516A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a:extLst>
            <a:ext uri="{FF2B5EF4-FFF2-40B4-BE49-F238E27FC236}">
              <a16:creationId xmlns:a16="http://schemas.microsoft.com/office/drawing/2014/main" id="{2A05DA81-764B-4F7E-B35F-5BE1FB17EE0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a:extLst>
            <a:ext uri="{FF2B5EF4-FFF2-40B4-BE49-F238E27FC236}">
              <a16:creationId xmlns:a16="http://schemas.microsoft.com/office/drawing/2014/main" id="{DDE202A5-D494-4E4E-8CAD-7627352310A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7" name="テキスト ボックス 626">
          <a:extLst>
            <a:ext uri="{FF2B5EF4-FFF2-40B4-BE49-F238E27FC236}">
              <a16:creationId xmlns:a16="http://schemas.microsoft.com/office/drawing/2014/main" id="{3CAEF07D-A186-4D46-A52E-D290F9E1271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310F5188-6E23-4ED0-8858-A6D978E8DE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a:extLst>
            <a:ext uri="{FF2B5EF4-FFF2-40B4-BE49-F238E27FC236}">
              <a16:creationId xmlns:a16="http://schemas.microsoft.com/office/drawing/2014/main" id="{26BEBB1C-F687-4727-B345-222877E9282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630" name="直線コネクタ 629">
          <a:extLst>
            <a:ext uri="{FF2B5EF4-FFF2-40B4-BE49-F238E27FC236}">
              <a16:creationId xmlns:a16="http://schemas.microsoft.com/office/drawing/2014/main" id="{CDC1A0C5-BBE9-4D10-A068-89143E753693}"/>
            </a:ext>
          </a:extLst>
        </xdr:cNvPr>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631" name="【庁舎】&#10;有形固定資産減価償却率最小値テキスト">
          <a:extLst>
            <a:ext uri="{FF2B5EF4-FFF2-40B4-BE49-F238E27FC236}">
              <a16:creationId xmlns:a16="http://schemas.microsoft.com/office/drawing/2014/main" id="{60FC85E5-210D-48F2-AD8E-3AC70B67270D}"/>
            </a:ext>
          </a:extLst>
        </xdr:cNvPr>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632" name="直線コネクタ 631">
          <a:extLst>
            <a:ext uri="{FF2B5EF4-FFF2-40B4-BE49-F238E27FC236}">
              <a16:creationId xmlns:a16="http://schemas.microsoft.com/office/drawing/2014/main" id="{23FBCDBD-553B-4D07-8403-35B8447B3684}"/>
            </a:ext>
          </a:extLst>
        </xdr:cNvPr>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33" name="【庁舎】&#10;有形固定資産減価償却率最大値テキスト">
          <a:extLst>
            <a:ext uri="{FF2B5EF4-FFF2-40B4-BE49-F238E27FC236}">
              <a16:creationId xmlns:a16="http://schemas.microsoft.com/office/drawing/2014/main" id="{A5EF032C-45EF-4C22-BBC3-602279CCED4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4" name="直線コネクタ 633">
          <a:extLst>
            <a:ext uri="{FF2B5EF4-FFF2-40B4-BE49-F238E27FC236}">
              <a16:creationId xmlns:a16="http://schemas.microsoft.com/office/drawing/2014/main" id="{7914D19C-ACB7-45ED-A767-07C8D3A2C29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635" name="【庁舎】&#10;有形固定資産減価償却率平均値テキスト">
          <a:extLst>
            <a:ext uri="{FF2B5EF4-FFF2-40B4-BE49-F238E27FC236}">
              <a16:creationId xmlns:a16="http://schemas.microsoft.com/office/drawing/2014/main" id="{F0DE1DFC-475D-432D-9FD3-0AF94683E5DC}"/>
            </a:ext>
          </a:extLst>
        </xdr:cNvPr>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636" name="フローチャート: 判断 635">
          <a:extLst>
            <a:ext uri="{FF2B5EF4-FFF2-40B4-BE49-F238E27FC236}">
              <a16:creationId xmlns:a16="http://schemas.microsoft.com/office/drawing/2014/main" id="{4176310C-F938-457C-8EE1-9B2E28D67C49}"/>
            </a:ext>
          </a:extLst>
        </xdr:cNvPr>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37" name="フローチャート: 判断 636">
          <a:extLst>
            <a:ext uri="{FF2B5EF4-FFF2-40B4-BE49-F238E27FC236}">
              <a16:creationId xmlns:a16="http://schemas.microsoft.com/office/drawing/2014/main" id="{D2E831C1-DFB7-4D6F-86AA-AEB38947FA37}"/>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638" name="フローチャート: 判断 637">
          <a:extLst>
            <a:ext uri="{FF2B5EF4-FFF2-40B4-BE49-F238E27FC236}">
              <a16:creationId xmlns:a16="http://schemas.microsoft.com/office/drawing/2014/main" id="{623D35AC-44FF-4B19-ABD5-8DB2508F139D}"/>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639" name="フローチャート: 判断 638">
          <a:extLst>
            <a:ext uri="{FF2B5EF4-FFF2-40B4-BE49-F238E27FC236}">
              <a16:creationId xmlns:a16="http://schemas.microsoft.com/office/drawing/2014/main" id="{39D9FD81-B34B-48F8-A7B6-03C401F49C6E}"/>
            </a:ext>
          </a:extLst>
        </xdr:cNvPr>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640" name="フローチャート: 判断 639">
          <a:extLst>
            <a:ext uri="{FF2B5EF4-FFF2-40B4-BE49-F238E27FC236}">
              <a16:creationId xmlns:a16="http://schemas.microsoft.com/office/drawing/2014/main" id="{0DC360F4-20E2-4725-83F1-868564DE6296}"/>
            </a:ext>
          </a:extLst>
        </xdr:cNvPr>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FF7B3999-EB36-4DDE-BFB8-5DA6A657E3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7DDF4794-18B9-4BAE-8AA0-FC6CD72BBF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23E534FE-3DB2-42B9-804F-E690FFD85ED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6C009C1D-60C7-4D1D-8E29-BE28B646E2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9DF96FE7-4FB6-442A-9A8A-61CE4AABAD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58057</xdr:rowOff>
    </xdr:from>
    <xdr:to>
      <xdr:col>85</xdr:col>
      <xdr:colOff>177800</xdr:colOff>
      <xdr:row>105</xdr:row>
      <xdr:rowOff>159657</xdr:rowOff>
    </xdr:to>
    <xdr:sp macro="" textlink="">
      <xdr:nvSpPr>
        <xdr:cNvPr id="646" name="楕円 645">
          <a:extLst>
            <a:ext uri="{FF2B5EF4-FFF2-40B4-BE49-F238E27FC236}">
              <a16:creationId xmlns:a16="http://schemas.microsoft.com/office/drawing/2014/main" id="{DC95E012-0958-4F06-9736-D019232E29EF}"/>
            </a:ext>
          </a:extLst>
        </xdr:cNvPr>
        <xdr:cNvSpPr/>
      </xdr:nvSpPr>
      <xdr:spPr>
        <a:xfrm>
          <a:off x="16268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36484</xdr:rowOff>
    </xdr:from>
    <xdr:ext cx="405111" cy="259045"/>
    <xdr:sp macro="" textlink="">
      <xdr:nvSpPr>
        <xdr:cNvPr id="647" name="【庁舎】&#10;有形固定資産減価償却率該当値テキスト">
          <a:extLst>
            <a:ext uri="{FF2B5EF4-FFF2-40B4-BE49-F238E27FC236}">
              <a16:creationId xmlns:a16="http://schemas.microsoft.com/office/drawing/2014/main" id="{B347C1A8-A537-4395-92FA-0D1F1EE2036C}"/>
            </a:ext>
          </a:extLst>
        </xdr:cNvPr>
        <xdr:cNvSpPr txBox="1"/>
      </xdr:nvSpPr>
      <xdr:spPr>
        <a:xfrm>
          <a:off x="16357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102144</xdr:rowOff>
    </xdr:from>
    <xdr:to>
      <xdr:col>76</xdr:col>
      <xdr:colOff>165100</xdr:colOff>
      <xdr:row>106</xdr:row>
      <xdr:rowOff>32294</xdr:rowOff>
    </xdr:to>
    <xdr:sp macro="" textlink="">
      <xdr:nvSpPr>
        <xdr:cNvPr id="648" name="楕円 647">
          <a:extLst>
            <a:ext uri="{FF2B5EF4-FFF2-40B4-BE49-F238E27FC236}">
              <a16:creationId xmlns:a16="http://schemas.microsoft.com/office/drawing/2014/main" id="{07EB58A9-DE0D-4BA6-9407-4684D7267818}"/>
            </a:ext>
          </a:extLst>
        </xdr:cNvPr>
        <xdr:cNvSpPr/>
      </xdr:nvSpPr>
      <xdr:spPr>
        <a:xfrm>
          <a:off x="14541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649" name="楕円 648">
          <a:extLst>
            <a:ext uri="{FF2B5EF4-FFF2-40B4-BE49-F238E27FC236}">
              <a16:creationId xmlns:a16="http://schemas.microsoft.com/office/drawing/2014/main" id="{5C17B743-BE4C-4376-9144-672D8E408B66}"/>
            </a:ext>
          </a:extLst>
        </xdr:cNvPr>
        <xdr:cNvSpPr/>
      </xdr:nvSpPr>
      <xdr:spPr>
        <a:xfrm>
          <a:off x="13652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115388</xdr:rowOff>
    </xdr:from>
    <xdr:to>
      <xdr:col>76</xdr:col>
      <xdr:colOff>114300</xdr:colOff>
      <xdr:row>105</xdr:row>
      <xdr:rowOff>152944</xdr:rowOff>
    </xdr:to>
    <xdr:cxnSp macro="">
      <xdr:nvCxnSpPr>
        <xdr:cNvPr id="650" name="直線コネクタ 649">
          <a:extLst>
            <a:ext uri="{FF2B5EF4-FFF2-40B4-BE49-F238E27FC236}">
              <a16:creationId xmlns:a16="http://schemas.microsoft.com/office/drawing/2014/main" id="{DA3B18E7-BE84-4285-9D27-06277948CEF9}"/>
            </a:ext>
          </a:extLst>
        </xdr:cNvPr>
        <xdr:cNvCxnSpPr/>
      </xdr:nvCxnSpPr>
      <xdr:spPr>
        <a:xfrm>
          <a:off x="13703300" y="181176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30299</xdr:rowOff>
    </xdr:from>
    <xdr:to>
      <xdr:col>67</xdr:col>
      <xdr:colOff>101600</xdr:colOff>
      <xdr:row>105</xdr:row>
      <xdr:rowOff>131899</xdr:rowOff>
    </xdr:to>
    <xdr:sp macro="" textlink="">
      <xdr:nvSpPr>
        <xdr:cNvPr id="651" name="楕円 650">
          <a:extLst>
            <a:ext uri="{FF2B5EF4-FFF2-40B4-BE49-F238E27FC236}">
              <a16:creationId xmlns:a16="http://schemas.microsoft.com/office/drawing/2014/main" id="{A550EF34-EB6B-44BE-8417-0771C97CBEC8}"/>
            </a:ext>
          </a:extLst>
        </xdr:cNvPr>
        <xdr:cNvSpPr/>
      </xdr:nvSpPr>
      <xdr:spPr>
        <a:xfrm>
          <a:off x="12763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81099</xdr:rowOff>
    </xdr:from>
    <xdr:to>
      <xdr:col>71</xdr:col>
      <xdr:colOff>177800</xdr:colOff>
      <xdr:row>105</xdr:row>
      <xdr:rowOff>115388</xdr:rowOff>
    </xdr:to>
    <xdr:cxnSp macro="">
      <xdr:nvCxnSpPr>
        <xdr:cNvPr id="652" name="直線コネクタ 651">
          <a:extLst>
            <a:ext uri="{FF2B5EF4-FFF2-40B4-BE49-F238E27FC236}">
              <a16:creationId xmlns:a16="http://schemas.microsoft.com/office/drawing/2014/main" id="{A1018EFB-9EA7-433F-B310-72A89814B5CB}"/>
            </a:ext>
          </a:extLst>
        </xdr:cNvPr>
        <xdr:cNvCxnSpPr/>
      </xdr:nvCxnSpPr>
      <xdr:spPr>
        <a:xfrm>
          <a:off x="12814300" y="180833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53" name="n_1aveValue【庁舎】&#10;有形固定資産減価償却率">
          <a:extLst>
            <a:ext uri="{FF2B5EF4-FFF2-40B4-BE49-F238E27FC236}">
              <a16:creationId xmlns:a16="http://schemas.microsoft.com/office/drawing/2014/main" id="{C1BF3772-43A3-4EEE-9C44-7D1A704372D8}"/>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654" name="n_2aveValue【庁舎】&#10;有形固定資産減価償却率">
          <a:extLst>
            <a:ext uri="{FF2B5EF4-FFF2-40B4-BE49-F238E27FC236}">
              <a16:creationId xmlns:a16="http://schemas.microsoft.com/office/drawing/2014/main" id="{7F1CADFF-8546-4D7C-A24C-1031ADF477FB}"/>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655" name="n_3aveValue【庁舎】&#10;有形固定資産減価償却率">
          <a:extLst>
            <a:ext uri="{FF2B5EF4-FFF2-40B4-BE49-F238E27FC236}">
              <a16:creationId xmlns:a16="http://schemas.microsoft.com/office/drawing/2014/main" id="{313073FE-313B-410C-B4A1-61759C8F419C}"/>
            </a:ext>
          </a:extLst>
        </xdr:cNvPr>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656" name="n_4aveValue【庁舎】&#10;有形固定資産減価償却率">
          <a:extLst>
            <a:ext uri="{FF2B5EF4-FFF2-40B4-BE49-F238E27FC236}">
              <a16:creationId xmlns:a16="http://schemas.microsoft.com/office/drawing/2014/main" id="{3C5430D6-79F4-4EFB-904F-F4433255C24B}"/>
            </a:ext>
          </a:extLst>
        </xdr:cNvPr>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23421</xdr:rowOff>
    </xdr:from>
    <xdr:ext cx="405111" cy="259045"/>
    <xdr:sp macro="" textlink="">
      <xdr:nvSpPr>
        <xdr:cNvPr id="657" name="n_2mainValue【庁舎】&#10;有形固定資産減価償却率">
          <a:extLst>
            <a:ext uri="{FF2B5EF4-FFF2-40B4-BE49-F238E27FC236}">
              <a16:creationId xmlns:a16="http://schemas.microsoft.com/office/drawing/2014/main" id="{688202A3-452A-4713-8FC0-F04A49B7DF9F}"/>
            </a:ext>
          </a:extLst>
        </xdr:cNvPr>
        <xdr:cNvSpPr txBox="1"/>
      </xdr:nvSpPr>
      <xdr:spPr>
        <a:xfrm>
          <a:off x="14389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658" name="n_3mainValue【庁舎】&#10;有形固定資産減価償却率">
          <a:extLst>
            <a:ext uri="{FF2B5EF4-FFF2-40B4-BE49-F238E27FC236}">
              <a16:creationId xmlns:a16="http://schemas.microsoft.com/office/drawing/2014/main" id="{4DCF1E53-BC09-480C-A84F-B071439561C2}"/>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123026</xdr:rowOff>
    </xdr:from>
    <xdr:ext cx="405111" cy="259045"/>
    <xdr:sp macro="" textlink="">
      <xdr:nvSpPr>
        <xdr:cNvPr id="659" name="n_4mainValue【庁舎】&#10;有形固定資産減価償却率">
          <a:extLst>
            <a:ext uri="{FF2B5EF4-FFF2-40B4-BE49-F238E27FC236}">
              <a16:creationId xmlns:a16="http://schemas.microsoft.com/office/drawing/2014/main" id="{FA513F29-001F-40AF-B97F-E2104E1E4C31}"/>
            </a:ext>
          </a:extLst>
        </xdr:cNvPr>
        <xdr:cNvSpPr txBox="1"/>
      </xdr:nvSpPr>
      <xdr:spPr>
        <a:xfrm>
          <a:off x="12611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445980D5-3A4E-4AC4-90E7-D5E57FD1688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F030EA84-DD44-4799-BDEE-99D3B831859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8DF83925-1300-450A-B7BC-FEF6130CFE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976A7442-D1F7-411B-9DD2-247CDE78B0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FC67CBC9-60A1-45E2-9BCA-7026C3CED3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75DBFEB5-EA46-4EBB-B21A-FB3F6D57D0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89D0F48A-68FA-457B-A06B-1DBC625CE9E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F12B0C5D-5092-4CF8-9EAF-19D00B6A3D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6C9B6DB5-E5C4-4033-A410-6446FE0BE1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671F7B5A-1A95-445B-8E97-A4BF285BEF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a:extLst>
            <a:ext uri="{FF2B5EF4-FFF2-40B4-BE49-F238E27FC236}">
              <a16:creationId xmlns:a16="http://schemas.microsoft.com/office/drawing/2014/main" id="{97742461-96D0-4CE5-B0A0-F5348AC0DB7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a:extLst>
            <a:ext uri="{FF2B5EF4-FFF2-40B4-BE49-F238E27FC236}">
              <a16:creationId xmlns:a16="http://schemas.microsoft.com/office/drawing/2014/main" id="{417F86F7-D988-4CE9-AC17-04D39CA7CEA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a:extLst>
            <a:ext uri="{FF2B5EF4-FFF2-40B4-BE49-F238E27FC236}">
              <a16:creationId xmlns:a16="http://schemas.microsoft.com/office/drawing/2014/main" id="{9FD9DC38-4167-4A48-8A81-F30DB2C21ED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a:extLst>
            <a:ext uri="{FF2B5EF4-FFF2-40B4-BE49-F238E27FC236}">
              <a16:creationId xmlns:a16="http://schemas.microsoft.com/office/drawing/2014/main" id="{B2B61C0C-0D3C-468B-BB19-1B88E283636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a:extLst>
            <a:ext uri="{FF2B5EF4-FFF2-40B4-BE49-F238E27FC236}">
              <a16:creationId xmlns:a16="http://schemas.microsoft.com/office/drawing/2014/main" id="{5751FB9B-704B-4803-9C98-D24C1C44832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a:extLst>
            <a:ext uri="{FF2B5EF4-FFF2-40B4-BE49-F238E27FC236}">
              <a16:creationId xmlns:a16="http://schemas.microsoft.com/office/drawing/2014/main" id="{E9B217FE-4A3E-4EE4-9E5D-2294FB46022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a:extLst>
            <a:ext uri="{FF2B5EF4-FFF2-40B4-BE49-F238E27FC236}">
              <a16:creationId xmlns:a16="http://schemas.microsoft.com/office/drawing/2014/main" id="{9844DB0F-64FC-49F5-AD5D-CCDFE41C40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a:extLst>
            <a:ext uri="{FF2B5EF4-FFF2-40B4-BE49-F238E27FC236}">
              <a16:creationId xmlns:a16="http://schemas.microsoft.com/office/drawing/2014/main" id="{7FF98653-3499-4E0E-A32B-15BD3444DE0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a:extLst>
            <a:ext uri="{FF2B5EF4-FFF2-40B4-BE49-F238E27FC236}">
              <a16:creationId xmlns:a16="http://schemas.microsoft.com/office/drawing/2014/main" id="{698D9F17-D22F-4AA9-B159-F05C14550A5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a:extLst>
            <a:ext uri="{FF2B5EF4-FFF2-40B4-BE49-F238E27FC236}">
              <a16:creationId xmlns:a16="http://schemas.microsoft.com/office/drawing/2014/main" id="{5F7B1A01-260A-41A9-A7CB-9FC1ACCF90D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a:extLst>
            <a:ext uri="{FF2B5EF4-FFF2-40B4-BE49-F238E27FC236}">
              <a16:creationId xmlns:a16="http://schemas.microsoft.com/office/drawing/2014/main" id="{F1E9808A-29D4-407A-91EF-CC706B68C5B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3DD9C613-BFD0-4500-AF28-D81CA599D9B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3D549D7E-EBF7-4A2F-9167-A6DE356E1B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a:extLst>
            <a:ext uri="{FF2B5EF4-FFF2-40B4-BE49-F238E27FC236}">
              <a16:creationId xmlns:a16="http://schemas.microsoft.com/office/drawing/2014/main" id="{0912A562-EE3F-4063-A34F-CF6C9BFC6C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684" name="直線コネクタ 683">
          <a:extLst>
            <a:ext uri="{FF2B5EF4-FFF2-40B4-BE49-F238E27FC236}">
              <a16:creationId xmlns:a16="http://schemas.microsoft.com/office/drawing/2014/main" id="{ED7A63E3-2F2B-4207-9DB7-211734E3B544}"/>
            </a:ext>
          </a:extLst>
        </xdr:cNvPr>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685" name="【庁舎】&#10;一人当たり面積最小値テキスト">
          <a:extLst>
            <a:ext uri="{FF2B5EF4-FFF2-40B4-BE49-F238E27FC236}">
              <a16:creationId xmlns:a16="http://schemas.microsoft.com/office/drawing/2014/main" id="{EC14E77B-D99B-4431-B1F5-54329AA5645A}"/>
            </a:ext>
          </a:extLst>
        </xdr:cNvPr>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686" name="直線コネクタ 685">
          <a:extLst>
            <a:ext uri="{FF2B5EF4-FFF2-40B4-BE49-F238E27FC236}">
              <a16:creationId xmlns:a16="http://schemas.microsoft.com/office/drawing/2014/main" id="{F3E9FCE0-E584-4755-B04E-920682847438}"/>
            </a:ext>
          </a:extLst>
        </xdr:cNvPr>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687" name="【庁舎】&#10;一人当たり面積最大値テキスト">
          <a:extLst>
            <a:ext uri="{FF2B5EF4-FFF2-40B4-BE49-F238E27FC236}">
              <a16:creationId xmlns:a16="http://schemas.microsoft.com/office/drawing/2014/main" id="{AF3E1DEF-B2A6-4236-8AED-DC252E4F1746}"/>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688" name="直線コネクタ 687">
          <a:extLst>
            <a:ext uri="{FF2B5EF4-FFF2-40B4-BE49-F238E27FC236}">
              <a16:creationId xmlns:a16="http://schemas.microsoft.com/office/drawing/2014/main" id="{E00E7485-7D0B-4582-A133-7BBF3ADB4F26}"/>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689" name="【庁舎】&#10;一人当たり面積平均値テキスト">
          <a:extLst>
            <a:ext uri="{FF2B5EF4-FFF2-40B4-BE49-F238E27FC236}">
              <a16:creationId xmlns:a16="http://schemas.microsoft.com/office/drawing/2014/main" id="{CEF6E17E-6B2E-429E-80E6-52CD158F4CFB}"/>
            </a:ext>
          </a:extLst>
        </xdr:cNvPr>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690" name="フローチャート: 判断 689">
          <a:extLst>
            <a:ext uri="{FF2B5EF4-FFF2-40B4-BE49-F238E27FC236}">
              <a16:creationId xmlns:a16="http://schemas.microsoft.com/office/drawing/2014/main" id="{5AD01B00-32D4-4965-8009-BB88DD2428F6}"/>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691" name="フローチャート: 判断 690">
          <a:extLst>
            <a:ext uri="{FF2B5EF4-FFF2-40B4-BE49-F238E27FC236}">
              <a16:creationId xmlns:a16="http://schemas.microsoft.com/office/drawing/2014/main" id="{A3CD70DC-ACB5-4747-852B-BB37B293DA34}"/>
            </a:ext>
          </a:extLst>
        </xdr:cNvPr>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692" name="フローチャート: 判断 691">
          <a:extLst>
            <a:ext uri="{FF2B5EF4-FFF2-40B4-BE49-F238E27FC236}">
              <a16:creationId xmlns:a16="http://schemas.microsoft.com/office/drawing/2014/main" id="{7FCA6F3F-0CD2-4B05-994E-F0E90DB47B6D}"/>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93" name="フローチャート: 判断 692">
          <a:extLst>
            <a:ext uri="{FF2B5EF4-FFF2-40B4-BE49-F238E27FC236}">
              <a16:creationId xmlns:a16="http://schemas.microsoft.com/office/drawing/2014/main" id="{FC95EE6B-1D4B-4F05-8580-2C19BAAF089B}"/>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694" name="フローチャート: 判断 693">
          <a:extLst>
            <a:ext uri="{FF2B5EF4-FFF2-40B4-BE49-F238E27FC236}">
              <a16:creationId xmlns:a16="http://schemas.microsoft.com/office/drawing/2014/main" id="{9D011007-2EFA-4762-8641-277E52890F5F}"/>
            </a:ext>
          </a:extLst>
        </xdr:cNvPr>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7E47DC72-673B-4A47-AFDC-2D0DBD4251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608196E8-DA73-410F-9991-0CEA407CDE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464A35A8-CAFD-4813-8F76-221D8E2667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9411F8F-2EC2-466F-B998-D3C9E280EB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2DAC8C01-2BAB-4FC1-A383-7B77582BC9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00" name="楕円 699">
          <a:extLst>
            <a:ext uri="{FF2B5EF4-FFF2-40B4-BE49-F238E27FC236}">
              <a16:creationId xmlns:a16="http://schemas.microsoft.com/office/drawing/2014/main" id="{37396080-A43D-434E-A19B-185E271E672F}"/>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701" name="【庁舎】&#10;一人当たり面積該当値テキスト">
          <a:extLst>
            <a:ext uri="{FF2B5EF4-FFF2-40B4-BE49-F238E27FC236}">
              <a16:creationId xmlns:a16="http://schemas.microsoft.com/office/drawing/2014/main" id="{E8BF3A25-B5DF-49EA-BDB8-14D8973B7307}"/>
            </a:ext>
          </a:extLst>
        </xdr:cNvPr>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59689</xdr:rowOff>
    </xdr:from>
    <xdr:to>
      <xdr:col>107</xdr:col>
      <xdr:colOff>101600</xdr:colOff>
      <xdr:row>107</xdr:row>
      <xdr:rowOff>161289</xdr:rowOff>
    </xdr:to>
    <xdr:sp macro="" textlink="">
      <xdr:nvSpPr>
        <xdr:cNvPr id="702" name="楕円 701">
          <a:extLst>
            <a:ext uri="{FF2B5EF4-FFF2-40B4-BE49-F238E27FC236}">
              <a16:creationId xmlns:a16="http://schemas.microsoft.com/office/drawing/2014/main" id="{9EA62E0A-F896-434C-BBE8-9D752EABE225}"/>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703" name="楕円 702">
          <a:extLst>
            <a:ext uri="{FF2B5EF4-FFF2-40B4-BE49-F238E27FC236}">
              <a16:creationId xmlns:a16="http://schemas.microsoft.com/office/drawing/2014/main" id="{9FAB1AD8-2FBB-4ADF-8EDE-4E21AC875E6E}"/>
            </a:ext>
          </a:extLst>
        </xdr:cNvPr>
        <xdr:cNvSpPr/>
      </xdr:nvSpPr>
      <xdr:spPr>
        <a:xfrm>
          <a:off x="19494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140970</xdr:rowOff>
    </xdr:from>
    <xdr:to>
      <xdr:col>107</xdr:col>
      <xdr:colOff>50800</xdr:colOff>
      <xdr:row>107</xdr:row>
      <xdr:rowOff>110489</xdr:rowOff>
    </xdr:to>
    <xdr:cxnSp macro="">
      <xdr:nvCxnSpPr>
        <xdr:cNvPr id="704" name="直線コネクタ 703">
          <a:extLst>
            <a:ext uri="{FF2B5EF4-FFF2-40B4-BE49-F238E27FC236}">
              <a16:creationId xmlns:a16="http://schemas.microsoft.com/office/drawing/2014/main" id="{8AC15B06-24D6-4B91-9979-7798FD1D1B60}"/>
            </a:ext>
          </a:extLst>
        </xdr:cNvPr>
        <xdr:cNvCxnSpPr/>
      </xdr:nvCxnSpPr>
      <xdr:spPr>
        <a:xfrm>
          <a:off x="19545300" y="183146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05" name="楕円 704">
          <a:extLst>
            <a:ext uri="{FF2B5EF4-FFF2-40B4-BE49-F238E27FC236}">
              <a16:creationId xmlns:a16="http://schemas.microsoft.com/office/drawing/2014/main" id="{9F2A1E10-C7F0-4F74-8E96-438E90F84C83}"/>
            </a:ext>
          </a:extLst>
        </xdr:cNvPr>
        <xdr:cNvSpPr/>
      </xdr:nvSpPr>
      <xdr:spPr>
        <a:xfrm>
          <a:off x="18605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140970</xdr:rowOff>
    </xdr:from>
    <xdr:to>
      <xdr:col>102</xdr:col>
      <xdr:colOff>114300</xdr:colOff>
      <xdr:row>106</xdr:row>
      <xdr:rowOff>163830</xdr:rowOff>
    </xdr:to>
    <xdr:cxnSp macro="">
      <xdr:nvCxnSpPr>
        <xdr:cNvPr id="706" name="直線コネクタ 705">
          <a:extLst>
            <a:ext uri="{FF2B5EF4-FFF2-40B4-BE49-F238E27FC236}">
              <a16:creationId xmlns:a16="http://schemas.microsoft.com/office/drawing/2014/main" id="{906544C2-3B72-4C76-AB7B-BB02F8F23FE5}"/>
            </a:ext>
          </a:extLst>
        </xdr:cNvPr>
        <xdr:cNvCxnSpPr/>
      </xdr:nvCxnSpPr>
      <xdr:spPr>
        <a:xfrm flipV="1">
          <a:off x="18656300" y="18314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44466</xdr:rowOff>
    </xdr:from>
    <xdr:ext cx="469744" cy="259045"/>
    <xdr:sp macro="" textlink="">
      <xdr:nvSpPr>
        <xdr:cNvPr id="707" name="n_1aveValue【庁舎】&#10;一人当たり面積">
          <a:extLst>
            <a:ext uri="{FF2B5EF4-FFF2-40B4-BE49-F238E27FC236}">
              <a16:creationId xmlns:a16="http://schemas.microsoft.com/office/drawing/2014/main" id="{E06E1EEC-7EDA-4B2F-A681-DD63B0D0086C}"/>
            </a:ext>
          </a:extLst>
        </xdr:cNvPr>
        <xdr:cNvSpPr txBox="1"/>
      </xdr:nvSpPr>
      <xdr:spPr>
        <a:xfrm>
          <a:off x="21075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708" name="n_2aveValue【庁舎】&#10;一人当たり面積">
          <a:extLst>
            <a:ext uri="{FF2B5EF4-FFF2-40B4-BE49-F238E27FC236}">
              <a16:creationId xmlns:a16="http://schemas.microsoft.com/office/drawing/2014/main" id="{90C810FA-0F8F-4CEF-978F-51CC9E5B5A0B}"/>
            </a:ext>
          </a:extLst>
        </xdr:cNvPr>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09" name="n_3aveValue【庁舎】&#10;一人当たり面積">
          <a:extLst>
            <a:ext uri="{FF2B5EF4-FFF2-40B4-BE49-F238E27FC236}">
              <a16:creationId xmlns:a16="http://schemas.microsoft.com/office/drawing/2014/main" id="{A4F7896C-BC4D-44E8-BBF6-9480412C1C88}"/>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44466</xdr:rowOff>
    </xdr:from>
    <xdr:ext cx="469744" cy="259045"/>
    <xdr:sp macro="" textlink="">
      <xdr:nvSpPr>
        <xdr:cNvPr id="710" name="n_4aveValue【庁舎】&#10;一人当たり面積">
          <a:extLst>
            <a:ext uri="{FF2B5EF4-FFF2-40B4-BE49-F238E27FC236}">
              <a16:creationId xmlns:a16="http://schemas.microsoft.com/office/drawing/2014/main" id="{EAB08156-9074-4A7C-994D-137D6AAD332F}"/>
            </a:ext>
          </a:extLst>
        </xdr:cNvPr>
        <xdr:cNvSpPr txBox="1"/>
      </xdr:nvSpPr>
      <xdr:spPr>
        <a:xfrm>
          <a:off x="18421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11" name="n_2mainValue【庁舎】&#10;一人当たり面積">
          <a:extLst>
            <a:ext uri="{FF2B5EF4-FFF2-40B4-BE49-F238E27FC236}">
              <a16:creationId xmlns:a16="http://schemas.microsoft.com/office/drawing/2014/main" id="{5D99015F-80C2-4A60-9A08-1670A64D32C5}"/>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xdr:rowOff>
    </xdr:from>
    <xdr:ext cx="469744" cy="259045"/>
    <xdr:sp macro="" textlink="">
      <xdr:nvSpPr>
        <xdr:cNvPr id="712" name="n_3mainValue【庁舎】&#10;一人当たり面積">
          <a:extLst>
            <a:ext uri="{FF2B5EF4-FFF2-40B4-BE49-F238E27FC236}">
              <a16:creationId xmlns:a16="http://schemas.microsoft.com/office/drawing/2014/main" id="{6DFA076A-9EE4-4C5E-95DE-2C0777AEB517}"/>
            </a:ext>
          </a:extLst>
        </xdr:cNvPr>
        <xdr:cNvSpPr txBox="1"/>
      </xdr:nvSpPr>
      <xdr:spPr>
        <a:xfrm>
          <a:off x="19310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713" name="n_4mainValue【庁舎】&#10;一人当たり面積">
          <a:extLst>
            <a:ext uri="{FF2B5EF4-FFF2-40B4-BE49-F238E27FC236}">
              <a16:creationId xmlns:a16="http://schemas.microsoft.com/office/drawing/2014/main" id="{8785927D-67A9-42D2-8111-D5B29918316E}"/>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7AE08CF3-FFF0-47C6-B814-AD30D9EB9A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6EB32BF8-1448-48EF-9713-BF9C06B4C56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4A4986ED-AED8-4D13-A7B0-83BB8A5069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項目において類似団体と同等か低い水準にあるものの、体育館・プールについては利用を中止している学校プールなどがあり、廃止を含めて検討している。また、消防施設については計画的な更新を進めており、庁舎については新庁舎を建設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17,569
17,526
153.12
16,538,875
15,845,143
667,178
6,680,495
13,374,312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人口減少と高齢化、長引く景気の低迷による町税の伸び悩みにより、類似団体平均と比較すると</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今後も大きな自主財源の伸びは期待できないため、税の徴収強化、使用料及び手数料の見直し、町有財産の売却等による自主財源の確保に努め、新規発行の地方債の抑制による公債費の削減などを実施し、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121920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繰上償還や新規地方債の発行抑制などによる公債費の削減や退職者の不補充による新規採用者の抑制などによる人件費の削減により、類似団体平均と比較すると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％下回っている。しかしながら、障害者・介護福祉給付費等に係る扶助費が年々増加しており、今後の財政への影響が懸念されることから、公債費や人件費等の抑制に努める必要がある。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なお、令和２年度の数値が増加している主な要因は、特別会計で実施していた老人福祉施設を令和元年度末で廃止したことによる普通会計の職員数の増加によるものである。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63077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8479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102464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81704</xdr:rowOff>
    </xdr:from>
    <xdr:to>
      <xdr:col>19</xdr:col>
      <xdr:colOff>133350</xdr:colOff>
      <xdr:row>60</xdr:row>
      <xdr:rowOff>97790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687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81704</xdr:rowOff>
    </xdr:from>
    <xdr:to>
      <xdr:col>15</xdr:col>
      <xdr:colOff>82550</xdr:colOff>
      <xdr:row>60</xdr:row>
      <xdr:rowOff>81704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68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81704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606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30904</xdr:rowOff>
    </xdr:from>
    <xdr:to>
      <xdr:col>15</xdr:col>
      <xdr:colOff>133350</xdr:colOff>
      <xdr:row>60</xdr:row>
      <xdr:rowOff>132504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142681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30904</xdr:rowOff>
    </xdr:from>
    <xdr:to>
      <xdr:col>11</xdr:col>
      <xdr:colOff>82550</xdr:colOff>
      <xdr:row>60</xdr:row>
      <xdr:rowOff>132504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142681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る職員数の増により、人件費が類似団体平均を上回っていたが、集中改革プランに基づいた定員管理に努めた結果、現在は類似団体平均を下回っている。また、物件費も合併当初から実施している事務事業の整理合理化により抑制を図ってきたことから、人件費及び物件費等については、類似団体平均を</a:t>
          </a:r>
          <a:r>
            <a:rPr kumimoji="1" lang="en-US" altLang="ja-JP" sz="1300">
              <a:latin typeface="ＭＳ Ｐゴシック" panose="020B0600070205080204" pitchFamily="50" charset="-128"/>
              <a:ea typeface="ＭＳ Ｐゴシック" panose="020B0600070205080204" pitchFamily="50" charset="-128"/>
            </a:rPr>
            <a:t>21,023</a:t>
          </a:r>
          <a:r>
            <a:rPr kumimoji="1" lang="ja-JP" altLang="en-US" sz="1300">
              <a:latin typeface="ＭＳ Ｐゴシック" panose="020B0600070205080204" pitchFamily="50" charset="-128"/>
              <a:ea typeface="ＭＳ Ｐゴシック" panose="020B0600070205080204" pitchFamily="50" charset="-128"/>
            </a:rPr>
            <a:t>円下回っている。今後も計画に基づいた職員数の削減や事務事業の整理合理化に努め、財政の健全化を図る。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なお、令和２年度の数値が増加している主な要因は、特別会計で実施していた老人福祉施設を令和元年度末で廃止したことによる普通会計の職員数の増加によるものである。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144286</xdr:rowOff>
    </xdr:from>
    <xdr:to>
      <xdr:col>23</xdr:col>
      <xdr:colOff>133350</xdr:colOff>
      <xdr:row>82</xdr:row>
      <xdr:rowOff>116884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1736"/>
          <a:ext cx="838200" cy="14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35805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66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129950</xdr:rowOff>
    </xdr:from>
    <xdr:to>
      <xdr:col>19</xdr:col>
      <xdr:colOff>133350</xdr:colOff>
      <xdr:row>81</xdr:row>
      <xdr:rowOff>144286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45950"/>
          <a:ext cx="889000" cy="18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25900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149752</xdr:rowOff>
    </xdr:from>
    <xdr:to>
      <xdr:col>15</xdr:col>
      <xdr:colOff>82550</xdr:colOff>
      <xdr:row>80</xdr:row>
      <xdr:rowOff>129950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694302"/>
          <a:ext cx="889000" cy="1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149752</xdr:rowOff>
    </xdr:from>
    <xdr:to>
      <xdr:col>11</xdr:col>
      <xdr:colOff>31750</xdr:colOff>
      <xdr:row>80</xdr:row>
      <xdr:rowOff>12067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694302"/>
          <a:ext cx="889000" cy="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93375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62199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66084</xdr:rowOff>
    </xdr:from>
    <xdr:to>
      <xdr:col>23</xdr:col>
      <xdr:colOff>184150</xdr:colOff>
      <xdr:row>82</xdr:row>
      <xdr:rowOff>167684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82611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93486</xdr:rowOff>
    </xdr:from>
    <xdr:to>
      <xdr:col>19</xdr:col>
      <xdr:colOff>184150</xdr:colOff>
      <xdr:row>82</xdr:row>
      <xdr:rowOff>23636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33813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4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79150</xdr:rowOff>
    </xdr:from>
    <xdr:to>
      <xdr:col>15</xdr:col>
      <xdr:colOff>133350</xdr:colOff>
      <xdr:row>81</xdr:row>
      <xdr:rowOff>9300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19477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98952</xdr:rowOff>
    </xdr:from>
    <xdr:to>
      <xdr:col>11</xdr:col>
      <xdr:colOff>82550</xdr:colOff>
      <xdr:row>80</xdr:row>
      <xdr:rowOff>29102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39279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132717</xdr:rowOff>
    </xdr:from>
    <xdr:to>
      <xdr:col>7</xdr:col>
      <xdr:colOff>31750</xdr:colOff>
      <xdr:row>80</xdr:row>
      <xdr:rowOff>62867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73044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4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旧来からの給与体系により、類似団体の平均を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ポイント下回っている。以前よりは数値の差が小さくなってきているものの、低い水準を推移している。今後、適正な給与水準となるよう努める。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441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84</xdr:row>
      <xdr:rowOff>82550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033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84</xdr:row>
      <xdr:rowOff>142875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0337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142875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637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町村合併当初は類似団体平均を大きく上回っていたが、計画に基づいて実施している定員管理により、令和２年度では類似団体平均を</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人下回っている。今後も退職者一部不補充による新規採用職員の抑制など、計画に基づいた適正な職員数の管理に努める。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40287</xdr:rowOff>
    </xdr:from>
    <xdr:to>
      <xdr:col>81</xdr:col>
      <xdr:colOff>44450</xdr:colOff>
      <xdr:row>61</xdr:row>
      <xdr:rowOff>55033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98737"/>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103152</xdr:rowOff>
    </xdr:from>
    <xdr:to>
      <xdr:col>77</xdr:col>
      <xdr:colOff>44450</xdr:colOff>
      <xdr:row>61</xdr:row>
      <xdr:rowOff>55033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0152"/>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60254</xdr:rowOff>
    </xdr:from>
    <xdr:to>
      <xdr:col>72</xdr:col>
      <xdr:colOff>203200</xdr:colOff>
      <xdr:row>60</xdr:row>
      <xdr:rowOff>103152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47254"/>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58914</xdr:rowOff>
    </xdr:from>
    <xdr:to>
      <xdr:col>68</xdr:col>
      <xdr:colOff>152400</xdr:colOff>
      <xdr:row>60</xdr:row>
      <xdr:rowOff>60254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4591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160937</xdr:rowOff>
    </xdr:from>
    <xdr:to>
      <xdr:col>81</xdr:col>
      <xdr:colOff>95250</xdr:colOff>
      <xdr:row>61</xdr:row>
      <xdr:rowOff>91087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6014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9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4233</xdr:rowOff>
    </xdr:from>
    <xdr:to>
      <xdr:col>77</xdr:col>
      <xdr:colOff>95250</xdr:colOff>
      <xdr:row>61</xdr:row>
      <xdr:rowOff>105833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116010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52352</xdr:rowOff>
    </xdr:from>
    <xdr:to>
      <xdr:col>73</xdr:col>
      <xdr:colOff>44450</xdr:colOff>
      <xdr:row>60</xdr:row>
      <xdr:rowOff>153952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164129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9454</xdr:rowOff>
    </xdr:from>
    <xdr:to>
      <xdr:col>68</xdr:col>
      <xdr:colOff>203200</xdr:colOff>
      <xdr:row>60</xdr:row>
      <xdr:rowOff>111054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121231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6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8114</xdr:rowOff>
    </xdr:from>
    <xdr:to>
      <xdr:col>64</xdr:col>
      <xdr:colOff>152400</xdr:colOff>
      <xdr:row>60</xdr:row>
      <xdr:rowOff>109714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119891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義務教育施設整備事業などに発行した地方債の償還により、類似団体平均を大きく上回っていたが、繰上償還の実施や新規地方債の発行抑制により減少に転じ、現在では類似団体平均を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％下回っている。今後も普通建設事業は計画的に実施し、特定財源の掘り起こしと新規地方債の発行抑制による財政の健全化を図る。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161472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14712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35983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194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81945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42</xdr:row>
      <xdr:rowOff>36891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1113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142922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一部不補充による新規採用職員を抑制していることから、退職手当負担見込額が減少し、また、新規地方債の発行抑制により、地方債残高も減少してきている。充当可能基金も公共施設整備基金等の一部を取り崩したものの、残高については、前年度と比べ、約</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％とほぼ前年度と同等に維持できている。今後も、後世への負担を軽減できるよう人件費や公債費等の義務的経費の削減を中心とした財政の健全化を図る。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28380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28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17,569
17,526
153.12
16,538,875
15,845,143
667,178
6,680,495
13,374,312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町村合併により職員数が多くなったことから人件費の割合が大きかったが、集中改革プランに基づく職員の定員管理に努めた結果、類似団体平均を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％下回っている。今後も継続して適正な定員管理に努め、人件費の抑制に努める。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なお、令和２年度の数値が増加している主な要因は、特別会計で実施していた老人福祉施設を令和元年度末で廃止したことによる普通会計の職員数の増加によるものである。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165100</xdr:rowOff>
    </xdr:from>
    <xdr:to>
      <xdr:col>24</xdr:col>
      <xdr:colOff>25400</xdr:colOff>
      <xdr:row>34</xdr:row>
      <xdr:rowOff>50800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651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121557</xdr:rowOff>
    </xdr:from>
    <xdr:to>
      <xdr:col>19</xdr:col>
      <xdr:colOff>187325</xdr:colOff>
      <xdr:row>32</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0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67128</xdr:rowOff>
    </xdr:from>
    <xdr:to>
      <xdr:col>15</xdr:col>
      <xdr:colOff>98425</xdr:colOff>
      <xdr:row>32</xdr:row>
      <xdr:rowOff>121557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553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45357</xdr:rowOff>
    </xdr:from>
    <xdr:to>
      <xdr:col>11</xdr:col>
      <xdr:colOff>9525</xdr:colOff>
      <xdr:row>32</xdr:row>
      <xdr:rowOff>67128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531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23784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114300</xdr:rowOff>
    </xdr:from>
    <xdr:to>
      <xdr:col>20</xdr:col>
      <xdr:colOff>38100</xdr:colOff>
      <xdr:row>33</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54627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70757</xdr:rowOff>
    </xdr:from>
    <xdr:to>
      <xdr:col>15</xdr:col>
      <xdr:colOff>149225</xdr:colOff>
      <xdr:row>33</xdr:row>
      <xdr:rowOff>907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11084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16328</xdr:rowOff>
    </xdr:from>
    <xdr:to>
      <xdr:col>11</xdr:col>
      <xdr:colOff>60325</xdr:colOff>
      <xdr:row>32</xdr:row>
      <xdr:rowOff>117928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128105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2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31</xdr:row>
      <xdr:rowOff>166007</xdr:rowOff>
    </xdr:from>
    <xdr:to>
      <xdr:col>6</xdr:col>
      <xdr:colOff>171450</xdr:colOff>
      <xdr:row>32</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106334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当初から財政健全化対策として積極的に事務事業の見直しを実施し、歳出削減に努めてきていたものの、情報化や公共交通などの業務の増加により、比率が上昇している。数値については、類似団体平均と同じであるが、施設管理業務等の見直しなどによる経費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17</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27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149877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70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16</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130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165100</xdr:rowOff>
    </xdr:from>
    <xdr:to>
      <xdr:col>69</xdr:col>
      <xdr:colOff>92075</xdr:colOff>
      <xdr:row>14</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9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0</xdr:rowOff>
    </xdr:from>
    <xdr:to>
      <xdr:col>78</xdr:col>
      <xdr:colOff>120650</xdr:colOff>
      <xdr:row>17</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114300</xdr:rowOff>
    </xdr:from>
    <xdr:to>
      <xdr:col>65</xdr:col>
      <xdr:colOff>53975</xdr:colOff>
      <xdr:row>14</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％下回っているものの、障害者・介護福祉給付費が増加してきているため、個々の事業内容等を精査し、適正化に努める。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143328</xdr:rowOff>
    </xdr:from>
    <xdr:to>
      <xdr:col>24</xdr:col>
      <xdr:colOff>25400</xdr:colOff>
      <xdr:row>53</xdr:row>
      <xdr:rowOff>20865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0587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143328</xdr:rowOff>
    </xdr:from>
    <xdr:to>
      <xdr:col>19</xdr:col>
      <xdr:colOff>187325</xdr:colOff>
      <xdr:row>54</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058728"/>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55</xdr:row>
      <xdr:rowOff>135165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3036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141515</xdr:rowOff>
    </xdr:from>
    <xdr:to>
      <xdr:col>24</xdr:col>
      <xdr:colOff>76200</xdr:colOff>
      <xdr:row>53</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50092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92528</xdr:rowOff>
    </xdr:from>
    <xdr:to>
      <xdr:col>20</xdr:col>
      <xdr:colOff>38100</xdr:colOff>
      <xdr:row>53</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32855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7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特別会計における公債費や介護保険特別会計や後期高齢者医療特別会計への事務費や給付費などに係る繰出金が増加しており、また、公共施設の老朽化に伴う機能維持に係る修繕料も増加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％上回っている。今後は、下水道未加入者の加入促進及び使用料の適正化、各種介護予防事業の実施強化、施設の統廃合などを十分検討したうえでの整備・解体などにより事業費の軽減を図る。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112713</xdr:rowOff>
    </xdr:from>
    <xdr:to>
      <xdr:col>82</xdr:col>
      <xdr:colOff>107950</xdr:colOff>
      <xdr:row>61</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10228263"/>
          <a:ext cx="8382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155575</xdr:rowOff>
    </xdr:from>
    <xdr:to>
      <xdr:col>78</xdr:col>
      <xdr:colOff>69850</xdr:colOff>
      <xdr:row>61</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1009967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59390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6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155575</xdr:rowOff>
    </xdr:from>
    <xdr:to>
      <xdr:col>73</xdr:col>
      <xdr:colOff>180975</xdr:colOff>
      <xdr:row>59</xdr:row>
      <xdr:rowOff>69850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10099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30815</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6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59</xdr:row>
      <xdr:rowOff>69850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45102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59390</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61913</xdr:rowOff>
    </xdr:from>
    <xdr:to>
      <xdr:col>82</xdr:col>
      <xdr:colOff>158750</xdr:colOff>
      <xdr:row>59</xdr:row>
      <xdr:rowOff>163513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33990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133350</xdr:rowOff>
    </xdr:from>
    <xdr:to>
      <xdr:col>78</xdr:col>
      <xdr:colOff>120650</xdr:colOff>
      <xdr:row>61</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48277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50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104775</xdr:rowOff>
    </xdr:from>
    <xdr:to>
      <xdr:col>74</xdr:col>
      <xdr:colOff>31750</xdr:colOff>
      <xdr:row>59</xdr:row>
      <xdr:rowOff>34925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19702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集中改革プランに基づいた各種団体の統廃合実施により、補助金等の精査を進めており、類似団体平均を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％下回っている。今後は、更に事業実績報告書などを基に適正な事業を行っているか、事業内容の確認等を行い、不適当な補助金は減額や廃止を行い、一層の改善を図る。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a:extLst>
            <a:ext uri="{FF2B5EF4-FFF2-40B4-BE49-F238E27FC236}">
              <a16:creationId xmlns:a16="http://schemas.microsoft.com/office/drawing/2014/main" id="{00000000-0008-0000-0400-00003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a:extLst>
            <a:ext uri="{FF2B5EF4-FFF2-40B4-BE49-F238E27FC236}">
              <a16:creationId xmlns:a16="http://schemas.microsoft.com/office/drawing/2014/main" id="{00000000-0008-0000-0400-00003E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a:extLst>
            <a:ext uri="{FF2B5EF4-FFF2-40B4-BE49-F238E27FC236}">
              <a16:creationId xmlns:a16="http://schemas.microsoft.com/office/drawing/2014/main" id="{00000000-0008-0000-0400-000040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xdr:rowOff>
    </xdr:from>
    <xdr:to>
      <xdr:col>82</xdr:col>
      <xdr:colOff>107950</xdr:colOff>
      <xdr:row>36</xdr:row>
      <xdr:rowOff>155575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5671800" y="617537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3" name="補助費等平均値テキスト">
          <a:extLst>
            <a:ext uri="{FF2B5EF4-FFF2-40B4-BE49-F238E27FC236}">
              <a16:creationId xmlns:a16="http://schemas.microsoft.com/office/drawing/2014/main" id="{00000000-0008-0000-0400-000043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3175</xdr:rowOff>
    </xdr:from>
    <xdr:to>
      <xdr:col>78</xdr:col>
      <xdr:colOff>69850</xdr:colOff>
      <xdr:row>36</xdr:row>
      <xdr:rowOff>98425</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4782800" y="61753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19702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6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98425</xdr:rowOff>
    </xdr:to>
    <xdr:cxnSp macro="">
      <xdr:nvCxnSpPr>
        <xdr:cNvPr id="328" name="直線コネクタ 327">
          <a:extLst>
            <a:ext uri="{FF2B5EF4-FFF2-40B4-BE49-F238E27FC236}">
              <a16:creationId xmlns:a16="http://schemas.microsoft.com/office/drawing/2014/main" id="{00000000-0008-0000-0400-000048010000}"/>
            </a:ext>
          </a:extLst>
        </xdr:cNvPr>
        <xdr:cNvCxnSpPr/>
      </xdr:nvCxnSpPr>
      <xdr:spPr>
        <a:xfrm>
          <a:off x="13893800" y="6242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36</xdr:row>
      <xdr:rowOff>165100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flipV="1">
          <a:off x="13004800" y="6242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a:extLst>
            <a:ext uri="{FF2B5EF4-FFF2-40B4-BE49-F238E27FC236}">
              <a16:creationId xmlns:a16="http://schemas.microsoft.com/office/drawing/2014/main" id="{00000000-0008-0000-0400-00004E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104775</xdr:rowOff>
    </xdr:from>
    <xdr:to>
      <xdr:col>82</xdr:col>
      <xdr:colOff>158750</xdr:colOff>
      <xdr:row>37</xdr:row>
      <xdr:rowOff>34925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64592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121302</xdr:rowOff>
    </xdr:from>
    <xdr:ext cx="762000" cy="259045"/>
    <xdr:sp macro="" textlink="">
      <xdr:nvSpPr>
        <xdr:cNvPr id="342" name="補助費等該当値テキスト">
          <a:extLst>
            <a:ext uri="{FF2B5EF4-FFF2-40B4-BE49-F238E27FC236}">
              <a16:creationId xmlns:a16="http://schemas.microsoft.com/office/drawing/2014/main" id="{00000000-0008-0000-0400-000056010000}"/>
            </a:ext>
          </a:extLst>
        </xdr:cNvPr>
        <xdr:cNvSpPr txBox="1"/>
      </xdr:nvSpPr>
      <xdr:spPr>
        <a:xfrm>
          <a:off x="165989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123825</xdr:rowOff>
    </xdr:from>
    <xdr:to>
      <xdr:col>78</xdr:col>
      <xdr:colOff>120650</xdr:colOff>
      <xdr:row>36</xdr:row>
      <xdr:rowOff>53975</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5621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64152</xdr:rowOff>
    </xdr:from>
    <xdr:ext cx="7366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5290800" y="589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47625</xdr:rowOff>
    </xdr:from>
    <xdr:to>
      <xdr:col>74</xdr:col>
      <xdr:colOff>31750</xdr:colOff>
      <xdr:row>36</xdr:row>
      <xdr:rowOff>149225</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4732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159402</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9" name="楕円 348">
          <a:extLst>
            <a:ext uri="{FF2B5EF4-FFF2-40B4-BE49-F238E27FC236}">
              <a16:creationId xmlns:a16="http://schemas.microsoft.com/office/drawing/2014/main" id="{00000000-0008-0000-0400-00005D010000}"/>
            </a:ext>
          </a:extLst>
        </xdr:cNvPr>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a:extLst>
            <a:ext uri="{FF2B5EF4-FFF2-40B4-BE49-F238E27FC236}">
              <a16:creationId xmlns:a16="http://schemas.microsoft.com/office/drawing/2014/main" id="{00000000-0008-0000-0400-00006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a:extLst>
            <a:ext uri="{FF2B5EF4-FFF2-40B4-BE49-F238E27FC236}">
              <a16:creationId xmlns:a16="http://schemas.microsoft.com/office/drawing/2014/main" id="{00000000-0008-0000-0400-00006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義務教育施設整備事業などに発行した地方債の償還により、類似団体平均を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％上回っているものの、新規地方債の発行抑制や発行する地方債の選別などにより、比率は減少してきている。今後も新規地方債の発行抑制などを実施し、公債費の抑制に努める。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62230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3987800" y="13576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123189</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3098800" y="13606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123189</xdr:rowOff>
    </xdr:from>
    <xdr:to>
      <xdr:col>15</xdr:col>
      <xdr:colOff>98425</xdr:colOff>
      <xdr:row>80</xdr:row>
      <xdr:rowOff>27939</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flipV="1">
          <a:off x="2209800" y="136677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50800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flipV="1">
          <a:off x="1320800" y="13743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124477</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72389</xdr:rowOff>
    </xdr:from>
    <xdr:to>
      <xdr:col>15</xdr:col>
      <xdr:colOff>149225</xdr:colOff>
      <xdr:row>80</xdr:row>
      <xdr:rowOff>2539</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158766</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公債費以外の経費に係る経常収支比率は、概ね類似団体平均と同等か下回っており、類似団体平均より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下回っている。特に町村合併以降、職員の適正な定員管理に努めてきた人件費によるものが大きい。今後も継続して適正な定員管理に努め、事務事業の見直しによる経費節減を図り、経常経費の抑制に努める。</a:t>
          </a: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a:extLst>
            <a:ext uri="{FF2B5EF4-FFF2-40B4-BE49-F238E27FC236}">
              <a16:creationId xmlns:a16="http://schemas.microsoft.com/office/drawing/2014/main" id="{00000000-0008-0000-0400-0000B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134620</xdr:rowOff>
    </xdr:from>
    <xdr:to>
      <xdr:col>82</xdr:col>
      <xdr:colOff>107950</xdr:colOff>
      <xdr:row>81</xdr:row>
      <xdr:rowOff>85089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6510000" y="12821920"/>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57166</xdr:rowOff>
    </xdr:from>
    <xdr:ext cx="762000" cy="259045"/>
    <xdr:sp macro="" textlink="">
      <xdr:nvSpPr>
        <xdr:cNvPr id="440" name="公債費以外最小値テキスト">
          <a:extLst>
            <a:ext uri="{FF2B5EF4-FFF2-40B4-BE49-F238E27FC236}">
              <a16:creationId xmlns:a16="http://schemas.microsoft.com/office/drawing/2014/main" id="{00000000-0008-0000-0400-0000B8010000}"/>
            </a:ext>
          </a:extLst>
        </xdr:cNvPr>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85089</xdr:rowOff>
    </xdr:from>
    <xdr:to>
      <xdr:col>82</xdr:col>
      <xdr:colOff>196850</xdr:colOff>
      <xdr:row>81</xdr:row>
      <xdr:rowOff>85089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49547</xdr:rowOff>
    </xdr:from>
    <xdr:ext cx="762000" cy="259045"/>
    <xdr:sp macro="" textlink="">
      <xdr:nvSpPr>
        <xdr:cNvPr id="442" name="公債費以外最大値テキスト">
          <a:extLst>
            <a:ext uri="{FF2B5EF4-FFF2-40B4-BE49-F238E27FC236}">
              <a16:creationId xmlns:a16="http://schemas.microsoft.com/office/drawing/2014/main" id="{00000000-0008-0000-0400-0000BA010000}"/>
            </a:ext>
          </a:extLst>
        </xdr:cNvPr>
        <xdr:cNvSpPr txBox="1"/>
      </xdr:nvSpPr>
      <xdr:spPr>
        <a:xfrm>
          <a:off x="16598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134620</xdr:rowOff>
    </xdr:from>
    <xdr:to>
      <xdr:col>82</xdr:col>
      <xdr:colOff>196850</xdr:colOff>
      <xdr:row>74</xdr:row>
      <xdr:rowOff>134620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6421100" y="1282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58420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5671800" y="129286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151147</xdr:rowOff>
    </xdr:from>
    <xdr:ext cx="762000" cy="259045"/>
    <xdr:sp macro="" textlink="">
      <xdr:nvSpPr>
        <xdr:cNvPr id="445" name="公債費以外平均値テキスト">
          <a:extLst>
            <a:ext uri="{FF2B5EF4-FFF2-40B4-BE49-F238E27FC236}">
              <a16:creationId xmlns:a16="http://schemas.microsoft.com/office/drawing/2014/main" id="{00000000-0008-0000-0400-0000BD010000}"/>
            </a:ext>
          </a:extLst>
        </xdr:cNvPr>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165100</xdr:rowOff>
    </xdr:from>
    <xdr:to>
      <xdr:col>78</xdr:col>
      <xdr:colOff>69850</xdr:colOff>
      <xdr:row>75</xdr:row>
      <xdr:rowOff>69850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4782800" y="1285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30480</xdr:rowOff>
    </xdr:from>
    <xdr:to>
      <xdr:col>78</xdr:col>
      <xdr:colOff>120650</xdr:colOff>
      <xdr:row>78</xdr:row>
      <xdr:rowOff>132080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165100</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a:off x="13893800" y="1277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88900</xdr:rowOff>
    </xdr:to>
    <xdr:cxnSp macro="">
      <xdr:nvCxnSpPr>
        <xdr:cNvPr id="453" name="直線コネクタ 452">
          <a:extLst>
            <a:ext uri="{FF2B5EF4-FFF2-40B4-BE49-F238E27FC236}">
              <a16:creationId xmlns:a16="http://schemas.microsoft.com/office/drawing/2014/main" id="{00000000-0008-0000-0400-0000C5010000}"/>
            </a:ext>
          </a:extLst>
        </xdr:cNvPr>
        <xdr:cNvCxnSpPr/>
      </xdr:nvCxnSpPr>
      <xdr:spPr>
        <a:xfrm>
          <a:off x="13004800" y="12745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26670</xdr:rowOff>
    </xdr:from>
    <xdr:to>
      <xdr:col>65</xdr:col>
      <xdr:colOff>53975</xdr:colOff>
      <xdr:row>77</xdr:row>
      <xdr:rowOff>128270</xdr:rowOff>
    </xdr:to>
    <xdr:sp macro="" textlink="">
      <xdr:nvSpPr>
        <xdr:cNvPr id="456" name="フローチャート: 判断 455">
          <a:extLst>
            <a:ext uri="{FF2B5EF4-FFF2-40B4-BE49-F238E27FC236}">
              <a16:creationId xmlns:a16="http://schemas.microsoft.com/office/drawing/2014/main" id="{00000000-0008-0000-0400-0000C8010000}"/>
            </a:ext>
          </a:extLst>
        </xdr:cNvPr>
        <xdr:cNvSpPr/>
      </xdr:nvSpPr>
      <xdr:spPr>
        <a:xfrm>
          <a:off x="12954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113047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64" name="公債費以外該当値テキスト">
          <a:extLst>
            <a:ext uri="{FF2B5EF4-FFF2-40B4-BE49-F238E27FC236}">
              <a16:creationId xmlns:a16="http://schemas.microsoft.com/office/drawing/2014/main" id="{00000000-0008-0000-0400-0000D0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114300</xdr:rowOff>
    </xdr:from>
    <xdr:to>
      <xdr:col>74</xdr:col>
      <xdr:colOff>31750</xdr:colOff>
      <xdr:row>75</xdr:row>
      <xdr:rowOff>44450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54627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5245</xdr:rowOff>
    </xdr:from>
    <xdr:to>
      <xdr:col>29</xdr:col>
      <xdr:colOff>127000</xdr:colOff>
      <xdr:row>17</xdr:row>
      <xdr:rowOff>10249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67520"/>
          <a:ext cx="647700" cy="5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5245</xdr:rowOff>
    </xdr:from>
    <xdr:to>
      <xdr:col>26</xdr:col>
      <xdr:colOff>50800</xdr:colOff>
      <xdr:row>17</xdr:row>
      <xdr:rowOff>79820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7520"/>
          <a:ext cx="698500" cy="7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74879</xdr:rowOff>
    </xdr:from>
    <xdr:to>
      <xdr:col>22</xdr:col>
      <xdr:colOff>114300</xdr:colOff>
      <xdr:row>17</xdr:row>
      <xdr:rowOff>79820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37154"/>
          <a:ext cx="698500" cy="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74879</xdr:rowOff>
    </xdr:from>
    <xdr:to>
      <xdr:col>18</xdr:col>
      <xdr:colOff>177800</xdr:colOff>
      <xdr:row>17</xdr:row>
      <xdr:rowOff>97549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37154"/>
          <a:ext cx="698500" cy="22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130899</xdr:rowOff>
    </xdr:from>
    <xdr:to>
      <xdr:col>29</xdr:col>
      <xdr:colOff>177800</xdr:colOff>
      <xdr:row>17</xdr:row>
      <xdr:rowOff>61049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102976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125895</xdr:rowOff>
    </xdr:from>
    <xdr:to>
      <xdr:col>26</xdr:col>
      <xdr:colOff>101600</xdr:colOff>
      <xdr:row>17</xdr:row>
      <xdr:rowOff>56045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40822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29020</xdr:rowOff>
    </xdr:from>
    <xdr:to>
      <xdr:col>22</xdr:col>
      <xdr:colOff>165100</xdr:colOff>
      <xdr:row>17</xdr:row>
      <xdr:rowOff>130620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115397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24079</xdr:rowOff>
    </xdr:from>
    <xdr:to>
      <xdr:col>19</xdr:col>
      <xdr:colOff>38100</xdr:colOff>
      <xdr:row>17</xdr:row>
      <xdr:rowOff>125679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110456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46749</xdr:rowOff>
    </xdr:from>
    <xdr:to>
      <xdr:col>15</xdr:col>
      <xdr:colOff>101600</xdr:colOff>
      <xdr:row>17</xdr:row>
      <xdr:rowOff>148349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133126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236434</xdr:rowOff>
    </xdr:from>
    <xdr:to>
      <xdr:col>29</xdr:col>
      <xdr:colOff>127000</xdr:colOff>
      <xdr:row>35</xdr:row>
      <xdr:rowOff>246558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46784"/>
          <a:ext cx="6477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46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236434</xdr:rowOff>
    </xdr:from>
    <xdr:to>
      <xdr:col>26</xdr:col>
      <xdr:colOff>50800</xdr:colOff>
      <xdr:row>35</xdr:row>
      <xdr:rowOff>249955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46784"/>
          <a:ext cx="698500" cy="13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98268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3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179447</xdr:rowOff>
    </xdr:from>
    <xdr:to>
      <xdr:col>22</xdr:col>
      <xdr:colOff>114300</xdr:colOff>
      <xdr:row>35</xdr:row>
      <xdr:rowOff>249955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789797"/>
          <a:ext cx="698500" cy="7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138110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40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94277</xdr:rowOff>
    </xdr:from>
    <xdr:to>
      <xdr:col>18</xdr:col>
      <xdr:colOff>177800</xdr:colOff>
      <xdr:row>35</xdr:row>
      <xdr:rowOff>179447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704627"/>
          <a:ext cx="698500" cy="85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105616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37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124524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39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195758</xdr:rowOff>
    </xdr:from>
    <xdr:to>
      <xdr:col>29</xdr:col>
      <xdr:colOff>177800</xdr:colOff>
      <xdr:row>35</xdr:row>
      <xdr:rowOff>297358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0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167835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7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185634</xdr:rowOff>
    </xdr:from>
    <xdr:to>
      <xdr:col>26</xdr:col>
      <xdr:colOff>101600</xdr:colOff>
      <xdr:row>35</xdr:row>
      <xdr:rowOff>287234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95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272011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882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199155</xdr:rowOff>
    </xdr:from>
    <xdr:to>
      <xdr:col>22</xdr:col>
      <xdr:colOff>165100</xdr:colOff>
      <xdr:row>35</xdr:row>
      <xdr:rowOff>300755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0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285532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8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128647</xdr:rowOff>
    </xdr:from>
    <xdr:to>
      <xdr:col>19</xdr:col>
      <xdr:colOff>38100</xdr:colOff>
      <xdr:row>35</xdr:row>
      <xdr:rowOff>230247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3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215024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2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43477</xdr:rowOff>
    </xdr:from>
    <xdr:to>
      <xdr:col>15</xdr:col>
      <xdr:colOff>101600</xdr:colOff>
      <xdr:row>35</xdr:row>
      <xdr:rowOff>145077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65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129854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4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17,569
17,526
153.12
16,538,875
15,845,143
667,178
6,680,495
13,374,312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29874</xdr:rowOff>
    </xdr:from>
    <xdr:to>
      <xdr:col>24</xdr:col>
      <xdr:colOff>63500</xdr:colOff>
      <xdr:row>38</xdr:row>
      <xdr:rowOff>11995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3524"/>
          <a:ext cx="838200" cy="15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144646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2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11995</xdr:rowOff>
    </xdr:from>
    <xdr:to>
      <xdr:col>19</xdr:col>
      <xdr:colOff>177800</xdr:colOff>
      <xdr:row>38</xdr:row>
      <xdr:rowOff>93669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27095"/>
          <a:ext cx="8890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77570</xdr:rowOff>
    </xdr:from>
    <xdr:to>
      <xdr:col>15</xdr:col>
      <xdr:colOff>50800</xdr:colOff>
      <xdr:row>38</xdr:row>
      <xdr:rowOff>93669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92670"/>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166875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77570</xdr:rowOff>
    </xdr:from>
    <xdr:to>
      <xdr:col>10</xdr:col>
      <xdr:colOff>114300</xdr:colOff>
      <xdr:row>38</xdr:row>
      <xdr:rowOff>92608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92670"/>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150524</xdr:rowOff>
    </xdr:from>
    <xdr:to>
      <xdr:col>24</xdr:col>
      <xdr:colOff>114300</xdr:colOff>
      <xdr:row>37</xdr:row>
      <xdr:rowOff>80674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128951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132644</xdr:rowOff>
    </xdr:from>
    <xdr:to>
      <xdr:col>20</xdr:col>
      <xdr:colOff>38100</xdr:colOff>
      <xdr:row>38</xdr:row>
      <xdr:rowOff>62795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762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53922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42869</xdr:rowOff>
    </xdr:from>
    <xdr:to>
      <xdr:col>15</xdr:col>
      <xdr:colOff>101600</xdr:colOff>
      <xdr:row>38</xdr:row>
      <xdr:rowOff>144469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135596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26770</xdr:rowOff>
    </xdr:from>
    <xdr:to>
      <xdr:col>10</xdr:col>
      <xdr:colOff>165100</xdr:colOff>
      <xdr:row>38</xdr:row>
      <xdr:rowOff>128370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119497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41808</xdr:rowOff>
    </xdr:from>
    <xdr:to>
      <xdr:col>6</xdr:col>
      <xdr:colOff>38100</xdr:colOff>
      <xdr:row>38</xdr:row>
      <xdr:rowOff>143408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134535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4585</xdr:rowOff>
    </xdr:from>
    <xdr:to>
      <xdr:col>24</xdr:col>
      <xdr:colOff>63500</xdr:colOff>
      <xdr:row>56</xdr:row>
      <xdr:rowOff>76784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05785"/>
          <a:ext cx="8382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76784</xdr:rowOff>
    </xdr:from>
    <xdr:to>
      <xdr:col>19</xdr:col>
      <xdr:colOff>177800</xdr:colOff>
      <xdr:row>57</xdr:row>
      <xdr:rowOff>131090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7984"/>
          <a:ext cx="889000" cy="2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131090</xdr:rowOff>
    </xdr:from>
    <xdr:to>
      <xdr:col>15</xdr:col>
      <xdr:colOff>50800</xdr:colOff>
      <xdr:row>58</xdr:row>
      <xdr:rowOff>163208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03740"/>
          <a:ext cx="889000" cy="20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106617</xdr:rowOff>
    </xdr:from>
    <xdr:to>
      <xdr:col>10</xdr:col>
      <xdr:colOff>114300</xdr:colOff>
      <xdr:row>58</xdr:row>
      <xdr:rowOff>163208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50717"/>
          <a:ext cx="889000" cy="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162133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125235</xdr:rowOff>
    </xdr:from>
    <xdr:to>
      <xdr:col>24</xdr:col>
      <xdr:colOff>114300</xdr:colOff>
      <xdr:row>56</xdr:row>
      <xdr:rowOff>55385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103662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25984</xdr:rowOff>
    </xdr:from>
    <xdr:to>
      <xdr:col>20</xdr:col>
      <xdr:colOff>38100</xdr:colOff>
      <xdr:row>56</xdr:row>
      <xdr:rowOff>127584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118711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80290</xdr:rowOff>
    </xdr:from>
    <xdr:to>
      <xdr:col>15</xdr:col>
      <xdr:colOff>101600</xdr:colOff>
      <xdr:row>58</xdr:row>
      <xdr:rowOff>10440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112408</xdr:rowOff>
    </xdr:from>
    <xdr:to>
      <xdr:col>10</xdr:col>
      <xdr:colOff>165100</xdr:colOff>
      <xdr:row>59</xdr:row>
      <xdr:rowOff>42558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33685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55817</xdr:rowOff>
    </xdr:from>
    <xdr:to>
      <xdr:col>6</xdr:col>
      <xdr:colOff>38100</xdr:colOff>
      <xdr:row>58</xdr:row>
      <xdr:rowOff>157417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148544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21286</xdr:rowOff>
    </xdr:from>
    <xdr:to>
      <xdr:col>24</xdr:col>
      <xdr:colOff>63500</xdr:colOff>
      <xdr:row>76</xdr:row>
      <xdr:rowOff>31480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51486"/>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21286</xdr:rowOff>
    </xdr:from>
    <xdr:to>
      <xdr:col>19</xdr:col>
      <xdr:colOff>177800</xdr:colOff>
      <xdr:row>76</xdr:row>
      <xdr:rowOff>26908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051486"/>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26908</xdr:rowOff>
    </xdr:from>
    <xdr:to>
      <xdr:col>15</xdr:col>
      <xdr:colOff>50800</xdr:colOff>
      <xdr:row>76</xdr:row>
      <xdr:rowOff>131607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57108"/>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114464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107285</xdr:rowOff>
    </xdr:from>
    <xdr:to>
      <xdr:col>10</xdr:col>
      <xdr:colOff>114300</xdr:colOff>
      <xdr:row>76</xdr:row>
      <xdr:rowOff>131607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37485"/>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118696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152130</xdr:rowOff>
    </xdr:from>
    <xdr:to>
      <xdr:col>24</xdr:col>
      <xdr:colOff>114300</xdr:colOff>
      <xdr:row>76</xdr:row>
      <xdr:rowOff>82280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130557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8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141936</xdr:rowOff>
    </xdr:from>
    <xdr:to>
      <xdr:col>20</xdr:col>
      <xdr:colOff>38100</xdr:colOff>
      <xdr:row>76</xdr:row>
      <xdr:rowOff>72086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88613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7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147558</xdr:rowOff>
    </xdr:from>
    <xdr:to>
      <xdr:col>15</xdr:col>
      <xdr:colOff>101600</xdr:colOff>
      <xdr:row>76</xdr:row>
      <xdr:rowOff>77708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94235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8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80807</xdr:rowOff>
    </xdr:from>
    <xdr:to>
      <xdr:col>10</xdr:col>
      <xdr:colOff>165100</xdr:colOff>
      <xdr:row>77</xdr:row>
      <xdr:rowOff>10957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56485</xdr:rowOff>
    </xdr:from>
    <xdr:to>
      <xdr:col>6</xdr:col>
      <xdr:colOff>38100</xdr:colOff>
      <xdr:row>76</xdr:row>
      <xdr:rowOff>158085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149212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7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39669</xdr:rowOff>
    </xdr:from>
    <xdr:to>
      <xdr:col>24</xdr:col>
      <xdr:colOff>63500</xdr:colOff>
      <xdr:row>94</xdr:row>
      <xdr:rowOff>100381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55969"/>
          <a:ext cx="838200" cy="6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75367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9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100381</xdr:rowOff>
    </xdr:from>
    <xdr:to>
      <xdr:col>19</xdr:col>
      <xdr:colOff>177800</xdr:colOff>
      <xdr:row>95</xdr:row>
      <xdr:rowOff>24600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16681"/>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24600</xdr:rowOff>
    </xdr:from>
    <xdr:to>
      <xdr:col>15</xdr:col>
      <xdr:colOff>50800</xdr:colOff>
      <xdr:row>95</xdr:row>
      <xdr:rowOff>28753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12350"/>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98550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101352</xdr:rowOff>
    </xdr:from>
    <xdr:to>
      <xdr:col>10</xdr:col>
      <xdr:colOff>114300</xdr:colOff>
      <xdr:row>95</xdr:row>
      <xdr:rowOff>28753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217652"/>
          <a:ext cx="889000" cy="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109656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160319</xdr:rowOff>
    </xdr:from>
    <xdr:to>
      <xdr:col>24</xdr:col>
      <xdr:colOff>114300</xdr:colOff>
      <xdr:row>94</xdr:row>
      <xdr:rowOff>90469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11746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49581</xdr:rowOff>
    </xdr:from>
    <xdr:to>
      <xdr:col>20</xdr:col>
      <xdr:colOff>38100</xdr:colOff>
      <xdr:row>94</xdr:row>
      <xdr:rowOff>151181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167708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4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145250</xdr:rowOff>
    </xdr:from>
    <xdr:to>
      <xdr:col>15</xdr:col>
      <xdr:colOff>101600</xdr:colOff>
      <xdr:row>95</xdr:row>
      <xdr:rowOff>75400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91927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149403</xdr:rowOff>
    </xdr:from>
    <xdr:to>
      <xdr:col>10</xdr:col>
      <xdr:colOff>165100</xdr:colOff>
      <xdr:row>95</xdr:row>
      <xdr:rowOff>79553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96080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4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50552</xdr:rowOff>
    </xdr:from>
    <xdr:to>
      <xdr:col>6</xdr:col>
      <xdr:colOff>38100</xdr:colOff>
      <xdr:row>94</xdr:row>
      <xdr:rowOff>152152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1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168679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59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152099</xdr:rowOff>
    </xdr:from>
    <xdr:to>
      <xdr:col>54</xdr:col>
      <xdr:colOff>189865</xdr:colOff>
      <xdr:row>34</xdr:row>
      <xdr:rowOff>116049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5599"/>
          <a:ext cx="1270" cy="64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119876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4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116049</xdr:rowOff>
    </xdr:from>
    <xdr:to>
      <xdr:col>55</xdr:col>
      <xdr:colOff>88900</xdr:colOff>
      <xdr:row>34</xdr:row>
      <xdr:rowOff>116049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4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98776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7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152099</xdr:rowOff>
    </xdr:from>
    <xdr:to>
      <xdr:col>55</xdr:col>
      <xdr:colOff>88900</xdr:colOff>
      <xdr:row>30</xdr:row>
      <xdr:rowOff>152099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17472</xdr:rowOff>
    </xdr:from>
    <xdr:to>
      <xdr:col>55</xdr:col>
      <xdr:colOff>0</xdr:colOff>
      <xdr:row>36</xdr:row>
      <xdr:rowOff>139444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675322"/>
          <a:ext cx="838200" cy="6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149359</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4643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126482</xdr:rowOff>
    </xdr:from>
    <xdr:to>
      <xdr:col>55</xdr:col>
      <xdr:colOff>50800</xdr:colOff>
      <xdr:row>33</xdr:row>
      <xdr:rowOff>56632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6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139444</xdr:rowOff>
    </xdr:from>
    <xdr:to>
      <xdr:col>50</xdr:col>
      <xdr:colOff>114300</xdr:colOff>
      <xdr:row>36</xdr:row>
      <xdr:rowOff>171187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11644"/>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150896</xdr:rowOff>
    </xdr:from>
    <xdr:to>
      <xdr:col>50</xdr:col>
      <xdr:colOff>165100</xdr:colOff>
      <xdr:row>36</xdr:row>
      <xdr:rowOff>81046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97573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2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157659</xdr:rowOff>
    </xdr:from>
    <xdr:to>
      <xdr:col>45</xdr:col>
      <xdr:colOff>177800</xdr:colOff>
      <xdr:row>36</xdr:row>
      <xdr:rowOff>171187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29859"/>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139786</xdr:rowOff>
    </xdr:from>
    <xdr:to>
      <xdr:col>46</xdr:col>
      <xdr:colOff>38100</xdr:colOff>
      <xdr:row>36</xdr:row>
      <xdr:rowOff>69936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86463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142256</xdr:rowOff>
    </xdr:from>
    <xdr:to>
      <xdr:col>41</xdr:col>
      <xdr:colOff>50800</xdr:colOff>
      <xdr:row>36</xdr:row>
      <xdr:rowOff>157659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14456"/>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154819</xdr:rowOff>
    </xdr:from>
    <xdr:to>
      <xdr:col>41</xdr:col>
      <xdr:colOff>101600</xdr:colOff>
      <xdr:row>36</xdr:row>
      <xdr:rowOff>84969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101496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169152</xdr:rowOff>
    </xdr:from>
    <xdr:to>
      <xdr:col>36</xdr:col>
      <xdr:colOff>165100</xdr:colOff>
      <xdr:row>36</xdr:row>
      <xdr:rowOff>99302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115829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138122</xdr:rowOff>
    </xdr:from>
    <xdr:to>
      <xdr:col>55</xdr:col>
      <xdr:colOff>50800</xdr:colOff>
      <xdr:row>33</xdr:row>
      <xdr:rowOff>68272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116549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60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88644</xdr:rowOff>
    </xdr:from>
    <xdr:to>
      <xdr:col>50</xdr:col>
      <xdr:colOff>165100</xdr:colOff>
      <xdr:row>37</xdr:row>
      <xdr:rowOff>18794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9921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5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120387</xdr:rowOff>
    </xdr:from>
    <xdr:to>
      <xdr:col>46</xdr:col>
      <xdr:colOff>38100</xdr:colOff>
      <xdr:row>37</xdr:row>
      <xdr:rowOff>50537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41664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106859</xdr:rowOff>
    </xdr:from>
    <xdr:to>
      <xdr:col>41</xdr:col>
      <xdr:colOff>101600</xdr:colOff>
      <xdr:row>37</xdr:row>
      <xdr:rowOff>37009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28136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91456</xdr:rowOff>
    </xdr:from>
    <xdr:to>
      <xdr:col>36</xdr:col>
      <xdr:colOff>165100</xdr:colOff>
      <xdr:row>37</xdr:row>
      <xdr:rowOff>21606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12733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2932</xdr:rowOff>
    </xdr:from>
    <xdr:to>
      <xdr:col>55</xdr:col>
      <xdr:colOff>0</xdr:colOff>
      <xdr:row>57</xdr:row>
      <xdr:rowOff>123234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261232"/>
          <a:ext cx="838200" cy="6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0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123234</xdr:rowOff>
    </xdr:from>
    <xdr:to>
      <xdr:col>50</xdr:col>
      <xdr:colOff>114300</xdr:colOff>
      <xdr:row>57</xdr:row>
      <xdr:rowOff>150478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95884"/>
          <a:ext cx="8890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138508</xdr:rowOff>
    </xdr:from>
    <xdr:to>
      <xdr:col>45</xdr:col>
      <xdr:colOff>177800</xdr:colOff>
      <xdr:row>57</xdr:row>
      <xdr:rowOff>150478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11158"/>
          <a:ext cx="8890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138508</xdr:rowOff>
    </xdr:from>
    <xdr:to>
      <xdr:col>41</xdr:col>
      <xdr:colOff>50800</xdr:colOff>
      <xdr:row>57</xdr:row>
      <xdr:rowOff>152700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11158"/>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123582</xdr:rowOff>
    </xdr:from>
    <xdr:to>
      <xdr:col>55</xdr:col>
      <xdr:colOff>50800</xdr:colOff>
      <xdr:row>54</xdr:row>
      <xdr:rowOff>53732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2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146459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06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72434</xdr:rowOff>
    </xdr:from>
    <xdr:to>
      <xdr:col>50</xdr:col>
      <xdr:colOff>165100</xdr:colOff>
      <xdr:row>58</xdr:row>
      <xdr:rowOff>2584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165161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99678</xdr:rowOff>
    </xdr:from>
    <xdr:to>
      <xdr:col>46</xdr:col>
      <xdr:colOff>38100</xdr:colOff>
      <xdr:row>58</xdr:row>
      <xdr:rowOff>29828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20955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87708</xdr:rowOff>
    </xdr:from>
    <xdr:to>
      <xdr:col>41</xdr:col>
      <xdr:colOff>101600</xdr:colOff>
      <xdr:row>58</xdr:row>
      <xdr:rowOff>17858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8985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101900</xdr:rowOff>
    </xdr:from>
    <xdr:to>
      <xdr:col>36</xdr:col>
      <xdr:colOff>165100</xdr:colOff>
      <xdr:row>58</xdr:row>
      <xdr:rowOff>32050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23177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10106</xdr:rowOff>
    </xdr:from>
    <xdr:to>
      <xdr:col>55</xdr:col>
      <xdr:colOff>0</xdr:colOff>
      <xdr:row>77</xdr:row>
      <xdr:rowOff>136370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183056"/>
          <a:ext cx="838200" cy="11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85227</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8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136370</xdr:rowOff>
    </xdr:from>
    <xdr:to>
      <xdr:col>50</xdr:col>
      <xdr:colOff>114300</xdr:colOff>
      <xdr:row>78</xdr:row>
      <xdr:rowOff>118204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38020"/>
          <a:ext cx="889000" cy="1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32900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118204</xdr:rowOff>
    </xdr:from>
    <xdr:to>
      <xdr:col>45</xdr:col>
      <xdr:colOff>177800</xdr:colOff>
      <xdr:row>79</xdr:row>
      <xdr:rowOff>19929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91304"/>
          <a:ext cx="889000" cy="7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117046</xdr:rowOff>
    </xdr:from>
    <xdr:to>
      <xdr:col>41</xdr:col>
      <xdr:colOff>50800</xdr:colOff>
      <xdr:row>79</xdr:row>
      <xdr:rowOff>19929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90146"/>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78607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130756</xdr:rowOff>
    </xdr:from>
    <xdr:to>
      <xdr:col>55</xdr:col>
      <xdr:colOff>50800</xdr:colOff>
      <xdr:row>71</xdr:row>
      <xdr:rowOff>60906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1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83783</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08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85570</xdr:rowOff>
    </xdr:from>
    <xdr:to>
      <xdr:col>50</xdr:col>
      <xdr:colOff>165100</xdr:colOff>
      <xdr:row>78</xdr:row>
      <xdr:rowOff>15720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2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32247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0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67404</xdr:rowOff>
    </xdr:from>
    <xdr:to>
      <xdr:col>46</xdr:col>
      <xdr:colOff>38100</xdr:colOff>
      <xdr:row>78</xdr:row>
      <xdr:rowOff>169004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160131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140579</xdr:rowOff>
    </xdr:from>
    <xdr:to>
      <xdr:col>41</xdr:col>
      <xdr:colOff>101600</xdr:colOff>
      <xdr:row>79</xdr:row>
      <xdr:rowOff>70729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61856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0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66246</xdr:rowOff>
    </xdr:from>
    <xdr:to>
      <xdr:col>36</xdr:col>
      <xdr:colOff>165100</xdr:colOff>
      <xdr:row>78</xdr:row>
      <xdr:rowOff>167846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158973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4623</xdr:rowOff>
    </xdr:from>
    <xdr:to>
      <xdr:col>54</xdr:col>
      <xdr:colOff>189865</xdr:colOff>
      <xdr:row>99</xdr:row>
      <xdr:rowOff>122225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35123"/>
          <a:ext cx="1270" cy="1660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126052</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122225</xdr:rowOff>
    </xdr:from>
    <xdr:to>
      <xdr:col>55</xdr:col>
      <xdr:colOff>88900</xdr:colOff>
      <xdr:row>99</xdr:row>
      <xdr:rowOff>122225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122750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4623</xdr:rowOff>
    </xdr:from>
    <xdr:to>
      <xdr:col>55</xdr:col>
      <xdr:colOff>88900</xdr:colOff>
      <xdr:row>90</xdr:row>
      <xdr:rowOff>4623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3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62421</xdr:rowOff>
    </xdr:from>
    <xdr:to>
      <xdr:col>55</xdr:col>
      <xdr:colOff>0</xdr:colOff>
      <xdr:row>99</xdr:row>
      <xdr:rowOff>40221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64521"/>
          <a:ext cx="838200" cy="1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79951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6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57074</xdr:rowOff>
    </xdr:from>
    <xdr:to>
      <xdr:col>55</xdr:col>
      <xdr:colOff>50800</xdr:colOff>
      <xdr:row>96</xdr:row>
      <xdr:rowOff>158674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37618</xdr:rowOff>
    </xdr:from>
    <xdr:to>
      <xdr:col>50</xdr:col>
      <xdr:colOff>114300</xdr:colOff>
      <xdr:row>99</xdr:row>
      <xdr:rowOff>40221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39718"/>
          <a:ext cx="889000" cy="17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16002</xdr:rowOff>
    </xdr:from>
    <xdr:to>
      <xdr:col>50</xdr:col>
      <xdr:colOff>165100</xdr:colOff>
      <xdr:row>97</xdr:row>
      <xdr:rowOff>117602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134129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99644</xdr:rowOff>
    </xdr:from>
    <xdr:to>
      <xdr:col>45</xdr:col>
      <xdr:colOff>177800</xdr:colOff>
      <xdr:row>98</xdr:row>
      <xdr:rowOff>37618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30294"/>
          <a:ext cx="889000" cy="10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12624</xdr:rowOff>
    </xdr:from>
    <xdr:to>
      <xdr:col>46</xdr:col>
      <xdr:colOff>38100</xdr:colOff>
      <xdr:row>97</xdr:row>
      <xdr:rowOff>114224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99644</xdr:rowOff>
    </xdr:from>
    <xdr:to>
      <xdr:col>41</xdr:col>
      <xdr:colOff>50800</xdr:colOff>
      <xdr:row>98</xdr:row>
      <xdr:rowOff>54039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30294"/>
          <a:ext cx="889000" cy="1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166878</xdr:rowOff>
    </xdr:from>
    <xdr:to>
      <xdr:col>41</xdr:col>
      <xdr:colOff>101600</xdr:colOff>
      <xdr:row>97</xdr:row>
      <xdr:rowOff>97028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2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113555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74409</xdr:rowOff>
    </xdr:from>
    <xdr:to>
      <xdr:col>36</xdr:col>
      <xdr:colOff>165100</xdr:colOff>
      <xdr:row>98</xdr:row>
      <xdr:rowOff>4559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21086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11621</xdr:rowOff>
    </xdr:from>
    <xdr:to>
      <xdr:col>55</xdr:col>
      <xdr:colOff>50800</xdr:colOff>
      <xdr:row>98</xdr:row>
      <xdr:rowOff>113221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161498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160871</xdr:rowOff>
    </xdr:from>
    <xdr:to>
      <xdr:col>50</xdr:col>
      <xdr:colOff>165100</xdr:colOff>
      <xdr:row>99</xdr:row>
      <xdr:rowOff>91021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82148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158268</xdr:rowOff>
    </xdr:from>
    <xdr:to>
      <xdr:col>46</xdr:col>
      <xdr:colOff>38100</xdr:colOff>
      <xdr:row>98</xdr:row>
      <xdr:rowOff>88418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79545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48844</xdr:rowOff>
    </xdr:from>
    <xdr:to>
      <xdr:col>41</xdr:col>
      <xdr:colOff>101600</xdr:colOff>
      <xdr:row>97</xdr:row>
      <xdr:rowOff>150444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141571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7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3239</xdr:rowOff>
    </xdr:from>
    <xdr:to>
      <xdr:col>36</xdr:col>
      <xdr:colOff>165100</xdr:colOff>
      <xdr:row>98</xdr:row>
      <xdr:rowOff>104839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95966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73178</xdr:rowOff>
    </xdr:from>
    <xdr:to>
      <xdr:col>85</xdr:col>
      <xdr:colOff>127000</xdr:colOff>
      <xdr:row>38</xdr:row>
      <xdr:rowOff>83190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88278"/>
          <a:ext cx="8382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83190</xdr:rowOff>
    </xdr:from>
    <xdr:to>
      <xdr:col>81</xdr:col>
      <xdr:colOff>50800</xdr:colOff>
      <xdr:row>38</xdr:row>
      <xdr:rowOff>110988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98290"/>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88768</xdr:rowOff>
    </xdr:from>
    <xdr:to>
      <xdr:col>76</xdr:col>
      <xdr:colOff>114300</xdr:colOff>
      <xdr:row>38</xdr:row>
      <xdr:rowOff>110988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03868"/>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83510</xdr:rowOff>
    </xdr:from>
    <xdr:to>
      <xdr:col>71</xdr:col>
      <xdr:colOff>177800</xdr:colOff>
      <xdr:row>38</xdr:row>
      <xdr:rowOff>88768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9861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22378</xdr:rowOff>
    </xdr:from>
    <xdr:to>
      <xdr:col>85</xdr:col>
      <xdr:colOff>177800</xdr:colOff>
      <xdr:row>38</xdr:row>
      <xdr:rowOff>123978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108754</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32390</xdr:rowOff>
    </xdr:from>
    <xdr:to>
      <xdr:col>81</xdr:col>
      <xdr:colOff>101600</xdr:colOff>
      <xdr:row>38</xdr:row>
      <xdr:rowOff>133990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125117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4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60188</xdr:rowOff>
    </xdr:from>
    <xdr:to>
      <xdr:col>76</xdr:col>
      <xdr:colOff>165100</xdr:colOff>
      <xdr:row>38</xdr:row>
      <xdr:rowOff>161788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152915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68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37968</xdr:rowOff>
    </xdr:from>
    <xdr:to>
      <xdr:col>72</xdr:col>
      <xdr:colOff>38100</xdr:colOff>
      <xdr:row>38</xdr:row>
      <xdr:rowOff>139568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5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130695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4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32710</xdr:rowOff>
    </xdr:from>
    <xdr:to>
      <xdr:col>67</xdr:col>
      <xdr:colOff>101600</xdr:colOff>
      <xdr:row>38</xdr:row>
      <xdr:rowOff>134310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4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125437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4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28666</xdr:rowOff>
    </xdr:from>
    <xdr:to>
      <xdr:col>85</xdr:col>
      <xdr:colOff>127000</xdr:colOff>
      <xdr:row>76</xdr:row>
      <xdr:rowOff>55984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058866"/>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142263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29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160764</xdr:rowOff>
    </xdr:from>
    <xdr:to>
      <xdr:col>81</xdr:col>
      <xdr:colOff>50800</xdr:colOff>
      <xdr:row>76</xdr:row>
      <xdr:rowOff>28666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19514"/>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83530</xdr:rowOff>
    </xdr:from>
    <xdr:to>
      <xdr:col>76</xdr:col>
      <xdr:colOff>114300</xdr:colOff>
      <xdr:row>75</xdr:row>
      <xdr:rowOff>160764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42280"/>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118811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35589</xdr:rowOff>
    </xdr:from>
    <xdr:to>
      <xdr:col>71</xdr:col>
      <xdr:colOff>177800</xdr:colOff>
      <xdr:row>75</xdr:row>
      <xdr:rowOff>83530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94339"/>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72324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58983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5184</xdr:rowOff>
    </xdr:from>
    <xdr:to>
      <xdr:col>85</xdr:col>
      <xdr:colOff>177800</xdr:colOff>
      <xdr:row>76</xdr:row>
      <xdr:rowOff>106784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155061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149316</xdr:rowOff>
    </xdr:from>
    <xdr:to>
      <xdr:col>81</xdr:col>
      <xdr:colOff>101600</xdr:colOff>
      <xdr:row>76</xdr:row>
      <xdr:rowOff>79466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0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95993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109964</xdr:rowOff>
    </xdr:from>
    <xdr:to>
      <xdr:col>76</xdr:col>
      <xdr:colOff>165100</xdr:colOff>
      <xdr:row>76</xdr:row>
      <xdr:rowOff>40114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56641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32730</xdr:rowOff>
    </xdr:from>
    <xdr:to>
      <xdr:col>72</xdr:col>
      <xdr:colOff>38100</xdr:colOff>
      <xdr:row>75</xdr:row>
      <xdr:rowOff>134330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150857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6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156239</xdr:rowOff>
    </xdr:from>
    <xdr:to>
      <xdr:col>67</xdr:col>
      <xdr:colOff>101600</xdr:colOff>
      <xdr:row>75</xdr:row>
      <xdr:rowOff>86389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102916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139624</xdr:rowOff>
    </xdr:from>
    <xdr:to>
      <xdr:col>85</xdr:col>
      <xdr:colOff>127000</xdr:colOff>
      <xdr:row>98</xdr:row>
      <xdr:rowOff>33455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70274"/>
          <a:ext cx="838200" cy="6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139624</xdr:rowOff>
    </xdr:from>
    <xdr:to>
      <xdr:col>81</xdr:col>
      <xdr:colOff>50800</xdr:colOff>
      <xdr:row>97</xdr:row>
      <xdr:rowOff>164421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70274"/>
          <a:ext cx="889000" cy="2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135834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164421</xdr:rowOff>
    </xdr:from>
    <xdr:to>
      <xdr:col>76</xdr:col>
      <xdr:colOff>114300</xdr:colOff>
      <xdr:row>98</xdr:row>
      <xdr:rowOff>15701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95071"/>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6100</xdr:rowOff>
    </xdr:from>
    <xdr:to>
      <xdr:col>71</xdr:col>
      <xdr:colOff>177800</xdr:colOff>
      <xdr:row>98</xdr:row>
      <xdr:rowOff>15701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0820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154105</xdr:rowOff>
    </xdr:from>
    <xdr:to>
      <xdr:col>85</xdr:col>
      <xdr:colOff>177800</xdr:colOff>
      <xdr:row>98</xdr:row>
      <xdr:rowOff>84255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132532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88824</xdr:rowOff>
    </xdr:from>
    <xdr:to>
      <xdr:col>81</xdr:col>
      <xdr:colOff>101600</xdr:colOff>
      <xdr:row>98</xdr:row>
      <xdr:rowOff>18974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10101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113621</xdr:rowOff>
    </xdr:from>
    <xdr:to>
      <xdr:col>76</xdr:col>
      <xdr:colOff>165100</xdr:colOff>
      <xdr:row>98</xdr:row>
      <xdr:rowOff>43771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34898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136351</xdr:rowOff>
    </xdr:from>
    <xdr:to>
      <xdr:col>72</xdr:col>
      <xdr:colOff>38100</xdr:colOff>
      <xdr:row>98</xdr:row>
      <xdr:rowOff>66501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57628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126750</xdr:rowOff>
    </xdr:from>
    <xdr:to>
      <xdr:col>67</xdr:col>
      <xdr:colOff>101600</xdr:colOff>
      <xdr:row>98</xdr:row>
      <xdr:rowOff>56900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48027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5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158750</xdr:rowOff>
    </xdr:from>
    <xdr:to>
      <xdr:col>116</xdr:col>
      <xdr:colOff>63500</xdr:colOff>
      <xdr:row>59</xdr:row>
      <xdr:rowOff>40945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02850"/>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157683</xdr:rowOff>
    </xdr:from>
    <xdr:to>
      <xdr:col>111</xdr:col>
      <xdr:colOff>177800</xdr:colOff>
      <xdr:row>58</xdr:row>
      <xdr:rowOff>158750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0178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157683</xdr:rowOff>
    </xdr:from>
    <xdr:to>
      <xdr:col>107</xdr:col>
      <xdr:colOff>50800</xdr:colOff>
      <xdr:row>58</xdr:row>
      <xdr:rowOff>158369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0178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158369</xdr:rowOff>
    </xdr:from>
    <xdr:to>
      <xdr:col>102</xdr:col>
      <xdr:colOff>114300</xdr:colOff>
      <xdr:row>58</xdr:row>
      <xdr:rowOff>159436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0246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161595</xdr:rowOff>
    </xdr:from>
    <xdr:to>
      <xdr:col>116</xdr:col>
      <xdr:colOff>114300</xdr:colOff>
      <xdr:row>59</xdr:row>
      <xdr:rowOff>91745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76522</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107950</xdr:rowOff>
    </xdr:from>
    <xdr:to>
      <xdr:col>112</xdr:col>
      <xdr:colOff>38100</xdr:colOff>
      <xdr:row>59</xdr:row>
      <xdr:rowOff>38100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29227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4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106883</xdr:rowOff>
    </xdr:from>
    <xdr:to>
      <xdr:col>107</xdr:col>
      <xdr:colOff>101600</xdr:colOff>
      <xdr:row>59</xdr:row>
      <xdr:rowOff>37033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5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28160</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4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107569</xdr:rowOff>
    </xdr:from>
    <xdr:to>
      <xdr:col>102</xdr:col>
      <xdr:colOff>165100</xdr:colOff>
      <xdr:row>59</xdr:row>
      <xdr:rowOff>37719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28846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4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108636</xdr:rowOff>
    </xdr:from>
    <xdr:to>
      <xdr:col>98</xdr:col>
      <xdr:colOff>38100</xdr:colOff>
      <xdr:row>59</xdr:row>
      <xdr:rowOff>38786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29913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4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55404</xdr:rowOff>
    </xdr:from>
    <xdr:to>
      <xdr:col>116</xdr:col>
      <xdr:colOff>63500</xdr:colOff>
      <xdr:row>73</xdr:row>
      <xdr:rowOff>113430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399804"/>
          <a:ext cx="838200" cy="2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55404</xdr:rowOff>
    </xdr:from>
    <xdr:to>
      <xdr:col>111</xdr:col>
      <xdr:colOff>177800</xdr:colOff>
      <xdr:row>73</xdr:row>
      <xdr:rowOff>3949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399804"/>
          <a:ext cx="889000" cy="1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133833</xdr:rowOff>
    </xdr:from>
    <xdr:to>
      <xdr:col>107</xdr:col>
      <xdr:colOff>50800</xdr:colOff>
      <xdr:row>73</xdr:row>
      <xdr:rowOff>3949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478233"/>
          <a:ext cx="889000" cy="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35685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133833</xdr:rowOff>
    </xdr:from>
    <xdr:to>
      <xdr:col>102</xdr:col>
      <xdr:colOff>114300</xdr:colOff>
      <xdr:row>72</xdr:row>
      <xdr:rowOff>168580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47823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62630</xdr:rowOff>
    </xdr:from>
    <xdr:to>
      <xdr:col>116</xdr:col>
      <xdr:colOff>114300</xdr:colOff>
      <xdr:row>73</xdr:row>
      <xdr:rowOff>164230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85507</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4604</xdr:rowOff>
    </xdr:from>
    <xdr:to>
      <xdr:col>112</xdr:col>
      <xdr:colOff>38100</xdr:colOff>
      <xdr:row>72</xdr:row>
      <xdr:rowOff>106204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3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122731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1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124599</xdr:rowOff>
    </xdr:from>
    <xdr:to>
      <xdr:col>107</xdr:col>
      <xdr:colOff>101600</xdr:colOff>
      <xdr:row>73</xdr:row>
      <xdr:rowOff>54749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6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71276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83033</xdr:rowOff>
    </xdr:from>
    <xdr:to>
      <xdr:col>102</xdr:col>
      <xdr:colOff>165100</xdr:colOff>
      <xdr:row>73</xdr:row>
      <xdr:rowOff>13183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29710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117780</xdr:rowOff>
    </xdr:from>
    <xdr:to>
      <xdr:col>98</xdr:col>
      <xdr:colOff>38100</xdr:colOff>
      <xdr:row>73</xdr:row>
      <xdr:rowOff>47930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64457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各項目において同等あるいは低い状況となっている。その中で普通建設事業（うち新規整備）が非常に高い状況となっているのは、統合庁舎を新規に建設しているためである。また、補助費等の金額が大きく増加しているのは、特別定額給付金や子育て世帯臨時特別給付金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17,569
17,526
153.12
16,538,875
15,845,143
667,178
6,680,495
13,374,312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76607</xdr:rowOff>
    </xdr:from>
    <xdr:to>
      <xdr:col>24</xdr:col>
      <xdr:colOff>63500</xdr:colOff>
      <xdr:row>34</xdr:row>
      <xdr:rowOff>154331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0590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39895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34544</xdr:rowOff>
    </xdr:from>
    <xdr:to>
      <xdr:col>19</xdr:col>
      <xdr:colOff>177800</xdr:colOff>
      <xdr:row>34</xdr:row>
      <xdr:rowOff>154331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63844"/>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34544</xdr:rowOff>
    </xdr:from>
    <xdr:to>
      <xdr:col>15</xdr:col>
      <xdr:colOff>50800</xdr:colOff>
      <xdr:row>34</xdr:row>
      <xdr:rowOff>131013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3844"/>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153078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118669</xdr:rowOff>
    </xdr:from>
    <xdr:to>
      <xdr:col>10</xdr:col>
      <xdr:colOff>114300</xdr:colOff>
      <xdr:row>34</xdr:row>
      <xdr:rowOff>131013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7969"/>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25061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25807</xdr:rowOff>
    </xdr:from>
    <xdr:to>
      <xdr:col>24</xdr:col>
      <xdr:colOff>114300</xdr:colOff>
      <xdr:row>34</xdr:row>
      <xdr:rowOff>127407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48684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0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103531</xdr:rowOff>
    </xdr:from>
    <xdr:to>
      <xdr:col>20</xdr:col>
      <xdr:colOff>38100</xdr:colOff>
      <xdr:row>35</xdr:row>
      <xdr:rowOff>33681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24808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155194</xdr:rowOff>
    </xdr:from>
    <xdr:to>
      <xdr:col>15</xdr:col>
      <xdr:colOff>101600</xdr:colOff>
      <xdr:row>34</xdr:row>
      <xdr:rowOff>85344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76471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80213</xdr:rowOff>
    </xdr:from>
    <xdr:to>
      <xdr:col>10</xdr:col>
      <xdr:colOff>165100</xdr:colOff>
      <xdr:row>35</xdr:row>
      <xdr:rowOff>10363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67869</xdr:rowOff>
    </xdr:from>
    <xdr:to>
      <xdr:col>6</xdr:col>
      <xdr:colOff>38100</xdr:colOff>
      <xdr:row>34</xdr:row>
      <xdr:rowOff>169469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160596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33108</xdr:rowOff>
    </xdr:from>
    <xdr:to>
      <xdr:col>24</xdr:col>
      <xdr:colOff>63500</xdr:colOff>
      <xdr:row>57</xdr:row>
      <xdr:rowOff>166592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8777058"/>
          <a:ext cx="838200" cy="116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133877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9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166592</xdr:rowOff>
    </xdr:from>
    <xdr:to>
      <xdr:col>19</xdr:col>
      <xdr:colOff>177800</xdr:colOff>
      <xdr:row>58</xdr:row>
      <xdr:rowOff>131448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9242"/>
          <a:ext cx="889000" cy="13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133191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131448</xdr:rowOff>
    </xdr:from>
    <xdr:to>
      <xdr:col>15</xdr:col>
      <xdr:colOff>50800</xdr:colOff>
      <xdr:row>59</xdr:row>
      <xdr:rowOff>16435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75548"/>
          <a:ext cx="889000" cy="5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2423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1045</xdr:rowOff>
    </xdr:from>
    <xdr:to>
      <xdr:col>10</xdr:col>
      <xdr:colOff>114300</xdr:colOff>
      <xdr:row>59</xdr:row>
      <xdr:rowOff>16435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116595"/>
          <a:ext cx="889000" cy="1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35915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169230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153758</xdr:rowOff>
    </xdr:from>
    <xdr:to>
      <xdr:col>24</xdr:col>
      <xdr:colOff>114300</xdr:colOff>
      <xdr:row>51</xdr:row>
      <xdr:rowOff>83908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7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106785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6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115792</xdr:rowOff>
    </xdr:from>
    <xdr:to>
      <xdr:col>20</xdr:col>
      <xdr:colOff>38100</xdr:colOff>
      <xdr:row>58</xdr:row>
      <xdr:rowOff>45942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62469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80648</xdr:rowOff>
    </xdr:from>
    <xdr:to>
      <xdr:col>15</xdr:col>
      <xdr:colOff>101600</xdr:colOff>
      <xdr:row>59</xdr:row>
      <xdr:rowOff>10798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27325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9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137085</xdr:rowOff>
    </xdr:from>
    <xdr:to>
      <xdr:col>10</xdr:col>
      <xdr:colOff>165100</xdr:colOff>
      <xdr:row>59</xdr:row>
      <xdr:rowOff>67235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8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58362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121695</xdr:rowOff>
    </xdr:from>
    <xdr:to>
      <xdr:col>6</xdr:col>
      <xdr:colOff>38100</xdr:colOff>
      <xdr:row>59</xdr:row>
      <xdr:rowOff>51845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42972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86207</xdr:rowOff>
    </xdr:from>
    <xdr:to>
      <xdr:col>24</xdr:col>
      <xdr:colOff>63500</xdr:colOff>
      <xdr:row>77</xdr:row>
      <xdr:rowOff>153321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16407"/>
          <a:ext cx="838200" cy="23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164640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680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86207</xdr:rowOff>
    </xdr:from>
    <xdr:to>
      <xdr:col>19</xdr:col>
      <xdr:colOff>177800</xdr:colOff>
      <xdr:row>78</xdr:row>
      <xdr:rowOff>88836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16407"/>
          <a:ext cx="889000" cy="3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52812</xdr:rowOff>
    </xdr:from>
    <xdr:to>
      <xdr:col>15</xdr:col>
      <xdr:colOff>50800</xdr:colOff>
      <xdr:row>78</xdr:row>
      <xdr:rowOff>88836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425912"/>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139209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90323</xdr:rowOff>
    </xdr:from>
    <xdr:to>
      <xdr:col>10</xdr:col>
      <xdr:colOff>114300</xdr:colOff>
      <xdr:row>78</xdr:row>
      <xdr:rowOff>52812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291973"/>
          <a:ext cx="889000" cy="13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104500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117663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102521</xdr:rowOff>
    </xdr:from>
    <xdr:to>
      <xdr:col>24</xdr:col>
      <xdr:colOff>114300</xdr:colOff>
      <xdr:row>78</xdr:row>
      <xdr:rowOff>32671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80948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8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35407</xdr:rowOff>
    </xdr:from>
    <xdr:to>
      <xdr:col>20</xdr:col>
      <xdr:colOff>38100</xdr:colOff>
      <xdr:row>76</xdr:row>
      <xdr:rowOff>137007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128134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5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38036</xdr:rowOff>
    </xdr:from>
    <xdr:to>
      <xdr:col>15</xdr:col>
      <xdr:colOff>101600</xdr:colOff>
      <xdr:row>78</xdr:row>
      <xdr:rowOff>139636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130763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50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2012</xdr:rowOff>
    </xdr:from>
    <xdr:to>
      <xdr:col>10</xdr:col>
      <xdr:colOff>165100</xdr:colOff>
      <xdr:row>78</xdr:row>
      <xdr:rowOff>103612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94739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46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39523</xdr:rowOff>
    </xdr:from>
    <xdr:to>
      <xdr:col>6</xdr:col>
      <xdr:colOff>38100</xdr:colOff>
      <xdr:row>77</xdr:row>
      <xdr:rowOff>141123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132250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33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32350</xdr:rowOff>
    </xdr:from>
    <xdr:to>
      <xdr:col>24</xdr:col>
      <xdr:colOff>63500</xdr:colOff>
      <xdr:row>97</xdr:row>
      <xdr:rowOff>17132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491550"/>
          <a:ext cx="838200" cy="15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17132</xdr:rowOff>
    </xdr:from>
    <xdr:to>
      <xdr:col>19</xdr:col>
      <xdr:colOff>177800</xdr:colOff>
      <xdr:row>97</xdr:row>
      <xdr:rowOff>84905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647782"/>
          <a:ext cx="889000" cy="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69855</xdr:rowOff>
    </xdr:from>
    <xdr:to>
      <xdr:col>15</xdr:col>
      <xdr:colOff>50800</xdr:colOff>
      <xdr:row>97</xdr:row>
      <xdr:rowOff>84905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700505"/>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55096</xdr:rowOff>
    </xdr:from>
    <xdr:to>
      <xdr:col>10</xdr:col>
      <xdr:colOff>114300</xdr:colOff>
      <xdr:row>97</xdr:row>
      <xdr:rowOff>69855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685746"/>
          <a:ext cx="889000" cy="1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153000</xdr:rowOff>
    </xdr:from>
    <xdr:to>
      <xdr:col>24</xdr:col>
      <xdr:colOff>114300</xdr:colOff>
      <xdr:row>96</xdr:row>
      <xdr:rowOff>83150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4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131427</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41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137782</xdr:rowOff>
    </xdr:from>
    <xdr:to>
      <xdr:col>20</xdr:col>
      <xdr:colOff>38100</xdr:colOff>
      <xdr:row>97</xdr:row>
      <xdr:rowOff>67932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5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59059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68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34105</xdr:rowOff>
    </xdr:from>
    <xdr:to>
      <xdr:col>15</xdr:col>
      <xdr:colOff>101600</xdr:colOff>
      <xdr:row>97</xdr:row>
      <xdr:rowOff>135705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6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126832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7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19055</xdr:rowOff>
    </xdr:from>
    <xdr:to>
      <xdr:col>10</xdr:col>
      <xdr:colOff>165100</xdr:colOff>
      <xdr:row>97</xdr:row>
      <xdr:rowOff>120655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6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111782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7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4296</xdr:rowOff>
    </xdr:from>
    <xdr:to>
      <xdr:col>6</xdr:col>
      <xdr:colOff>38100</xdr:colOff>
      <xdr:row>97</xdr:row>
      <xdr:rowOff>105896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97023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7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139471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139471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108080</xdr:rowOff>
    </xdr:from>
    <xdr:to>
      <xdr:col>55</xdr:col>
      <xdr:colOff>0</xdr:colOff>
      <xdr:row>57</xdr:row>
      <xdr:rowOff>154143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880730"/>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140747</xdr:rowOff>
    </xdr:from>
    <xdr:to>
      <xdr:col>50</xdr:col>
      <xdr:colOff>114300</xdr:colOff>
      <xdr:row>57</xdr:row>
      <xdr:rowOff>154143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913397"/>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140747</xdr:rowOff>
    </xdr:from>
    <xdr:to>
      <xdr:col>45</xdr:col>
      <xdr:colOff>177800</xdr:colOff>
      <xdr:row>57</xdr:row>
      <xdr:rowOff>166501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913397"/>
          <a:ext cx="889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164503</xdr:rowOff>
    </xdr:from>
    <xdr:to>
      <xdr:col>41</xdr:col>
      <xdr:colOff>50800</xdr:colOff>
      <xdr:row>57</xdr:row>
      <xdr:rowOff>166501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937153"/>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57280</xdr:rowOff>
    </xdr:from>
    <xdr:to>
      <xdr:col>55</xdr:col>
      <xdr:colOff>50800</xdr:colOff>
      <xdr:row>57</xdr:row>
      <xdr:rowOff>158880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2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143657</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74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103343</xdr:rowOff>
    </xdr:from>
    <xdr:to>
      <xdr:col>50</xdr:col>
      <xdr:colOff>165100</xdr:colOff>
      <xdr:row>58</xdr:row>
      <xdr:rowOff>33493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24620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9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89947</xdr:rowOff>
    </xdr:from>
    <xdr:to>
      <xdr:col>46</xdr:col>
      <xdr:colOff>38100</xdr:colOff>
      <xdr:row>58</xdr:row>
      <xdr:rowOff>20097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11224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9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115701</xdr:rowOff>
    </xdr:from>
    <xdr:to>
      <xdr:col>41</xdr:col>
      <xdr:colOff>101600</xdr:colOff>
      <xdr:row>58</xdr:row>
      <xdr:rowOff>45851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36978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8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113703</xdr:rowOff>
    </xdr:from>
    <xdr:to>
      <xdr:col>36</xdr:col>
      <xdr:colOff>165100</xdr:colOff>
      <xdr:row>58</xdr:row>
      <xdr:rowOff>43853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34980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169921</xdr:rowOff>
    </xdr:from>
    <xdr:to>
      <xdr:col>55</xdr:col>
      <xdr:colOff>0</xdr:colOff>
      <xdr:row>75</xdr:row>
      <xdr:rowOff>152022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857221"/>
          <a:ext cx="838200" cy="15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152022</xdr:rowOff>
    </xdr:from>
    <xdr:to>
      <xdr:col>50</xdr:col>
      <xdr:colOff>114300</xdr:colOff>
      <xdr:row>76</xdr:row>
      <xdr:rowOff>75670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010772"/>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47871</xdr:rowOff>
    </xdr:from>
    <xdr:to>
      <xdr:col>45</xdr:col>
      <xdr:colOff>177800</xdr:colOff>
      <xdr:row>76</xdr:row>
      <xdr:rowOff>75670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078071"/>
          <a:ext cx="8890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47871</xdr:rowOff>
    </xdr:from>
    <xdr:to>
      <xdr:col>41</xdr:col>
      <xdr:colOff>50800</xdr:colOff>
      <xdr:row>76</xdr:row>
      <xdr:rowOff>92311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078071"/>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162721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119121</xdr:rowOff>
    </xdr:from>
    <xdr:to>
      <xdr:col>55</xdr:col>
      <xdr:colOff>50800</xdr:colOff>
      <xdr:row>75</xdr:row>
      <xdr:rowOff>49271</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80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97548</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78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101222</xdr:rowOff>
    </xdr:from>
    <xdr:to>
      <xdr:col>50</xdr:col>
      <xdr:colOff>165100</xdr:colOff>
      <xdr:row>76</xdr:row>
      <xdr:rowOff>31372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29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22499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0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24870</xdr:rowOff>
    </xdr:from>
    <xdr:to>
      <xdr:col>46</xdr:col>
      <xdr:colOff>38100</xdr:colOff>
      <xdr:row>76</xdr:row>
      <xdr:rowOff>126470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05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117597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14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168521</xdr:rowOff>
    </xdr:from>
    <xdr:to>
      <xdr:col>41</xdr:col>
      <xdr:colOff>101600</xdr:colOff>
      <xdr:row>76</xdr:row>
      <xdr:rowOff>98671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0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89798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41511</xdr:rowOff>
    </xdr:from>
    <xdr:to>
      <xdr:col>36</xdr:col>
      <xdr:colOff>165100</xdr:colOff>
      <xdr:row>76</xdr:row>
      <xdr:rowOff>143111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0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159638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84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85179</xdr:rowOff>
    </xdr:from>
    <xdr:to>
      <xdr:col>55</xdr:col>
      <xdr:colOff>0</xdr:colOff>
      <xdr:row>97</xdr:row>
      <xdr:rowOff>130115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15829"/>
          <a:ext cx="8382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121379</xdr:rowOff>
    </xdr:from>
    <xdr:to>
      <xdr:col>50</xdr:col>
      <xdr:colOff>114300</xdr:colOff>
      <xdr:row>97</xdr:row>
      <xdr:rowOff>130115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52029"/>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42451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121379</xdr:rowOff>
    </xdr:from>
    <xdr:to>
      <xdr:col>45</xdr:col>
      <xdr:colOff>177800</xdr:colOff>
      <xdr:row>97</xdr:row>
      <xdr:rowOff>160731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52029"/>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76610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160731</xdr:rowOff>
    </xdr:from>
    <xdr:to>
      <xdr:col>41</xdr:col>
      <xdr:colOff>50800</xdr:colOff>
      <xdr:row>97</xdr:row>
      <xdr:rowOff>167965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91381"/>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84351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28850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34379</xdr:rowOff>
    </xdr:from>
    <xdr:to>
      <xdr:col>55</xdr:col>
      <xdr:colOff>50800</xdr:colOff>
      <xdr:row>97</xdr:row>
      <xdr:rowOff>135979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12806</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79315</xdr:rowOff>
    </xdr:from>
    <xdr:to>
      <xdr:col>50</xdr:col>
      <xdr:colOff>165100</xdr:colOff>
      <xdr:row>98</xdr:row>
      <xdr:rowOff>9465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0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70579</xdr:rowOff>
    </xdr:from>
    <xdr:to>
      <xdr:col>46</xdr:col>
      <xdr:colOff>38100</xdr:colOff>
      <xdr:row>98</xdr:row>
      <xdr:rowOff>729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163306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9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109931</xdr:rowOff>
    </xdr:from>
    <xdr:to>
      <xdr:col>41</xdr:col>
      <xdr:colOff>101600</xdr:colOff>
      <xdr:row>98</xdr:row>
      <xdr:rowOff>40081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31208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117165</xdr:rowOff>
    </xdr:from>
    <xdr:to>
      <xdr:col>36</xdr:col>
      <xdr:colOff>165100</xdr:colOff>
      <xdr:row>98</xdr:row>
      <xdr:rowOff>47315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38442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95645</xdr:rowOff>
    </xdr:from>
    <xdr:to>
      <xdr:col>85</xdr:col>
      <xdr:colOff>127000</xdr:colOff>
      <xdr:row>36</xdr:row>
      <xdr:rowOff>103614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96395"/>
          <a:ext cx="838200" cy="17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31763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032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25433</xdr:rowOff>
    </xdr:from>
    <xdr:to>
      <xdr:col>81</xdr:col>
      <xdr:colOff>50800</xdr:colOff>
      <xdr:row>36</xdr:row>
      <xdr:rowOff>103614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19763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25433</xdr:rowOff>
    </xdr:from>
    <xdr:to>
      <xdr:col>76</xdr:col>
      <xdr:colOff>114300</xdr:colOff>
      <xdr:row>36</xdr:row>
      <xdr:rowOff>34022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97633"/>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34022</xdr:rowOff>
    </xdr:from>
    <xdr:to>
      <xdr:col>71</xdr:col>
      <xdr:colOff>177800</xdr:colOff>
      <xdr:row>36</xdr:row>
      <xdr:rowOff>136336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06222"/>
          <a:ext cx="889000" cy="10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167153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44845</xdr:rowOff>
    </xdr:from>
    <xdr:to>
      <xdr:col>85</xdr:col>
      <xdr:colOff>177800</xdr:colOff>
      <xdr:row>35</xdr:row>
      <xdr:rowOff>146445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0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67722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9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52814</xdr:rowOff>
    </xdr:from>
    <xdr:to>
      <xdr:col>81</xdr:col>
      <xdr:colOff>101600</xdr:colOff>
      <xdr:row>36</xdr:row>
      <xdr:rowOff>154414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2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145541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31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146083</xdr:rowOff>
    </xdr:from>
    <xdr:to>
      <xdr:col>76</xdr:col>
      <xdr:colOff>165100</xdr:colOff>
      <xdr:row>36</xdr:row>
      <xdr:rowOff>76233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67360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154672</xdr:rowOff>
    </xdr:from>
    <xdr:to>
      <xdr:col>72</xdr:col>
      <xdr:colOff>38100</xdr:colOff>
      <xdr:row>36</xdr:row>
      <xdr:rowOff>84822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75949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85536</xdr:rowOff>
    </xdr:from>
    <xdr:to>
      <xdr:col>67</xdr:col>
      <xdr:colOff>101600</xdr:colOff>
      <xdr:row>37</xdr:row>
      <xdr:rowOff>15686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5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26749</xdr:rowOff>
    </xdr:from>
    <xdr:to>
      <xdr:col>85</xdr:col>
      <xdr:colOff>127000</xdr:colOff>
      <xdr:row>57</xdr:row>
      <xdr:rowOff>87922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456499"/>
          <a:ext cx="838200" cy="40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44294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131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160982</xdr:rowOff>
    </xdr:from>
    <xdr:to>
      <xdr:col>81</xdr:col>
      <xdr:colOff>50800</xdr:colOff>
      <xdr:row>57</xdr:row>
      <xdr:rowOff>87922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762182"/>
          <a:ext cx="889000" cy="9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60102</xdr:rowOff>
    </xdr:from>
    <xdr:to>
      <xdr:col>76</xdr:col>
      <xdr:colOff>114300</xdr:colOff>
      <xdr:row>56</xdr:row>
      <xdr:rowOff>160982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661302"/>
          <a:ext cx="889000" cy="10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44877</xdr:rowOff>
    </xdr:from>
    <xdr:to>
      <xdr:col>71</xdr:col>
      <xdr:colOff>177800</xdr:colOff>
      <xdr:row>56</xdr:row>
      <xdr:rowOff>60102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646077"/>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157238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147399</xdr:rowOff>
    </xdr:from>
    <xdr:to>
      <xdr:col>85</xdr:col>
      <xdr:colOff>177800</xdr:colOff>
      <xdr:row>55</xdr:row>
      <xdr:rowOff>77549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4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125826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3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37122</xdr:rowOff>
    </xdr:from>
    <xdr:to>
      <xdr:col>81</xdr:col>
      <xdr:colOff>101600</xdr:colOff>
      <xdr:row>57</xdr:row>
      <xdr:rowOff>138722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129849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9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110182</xdr:rowOff>
    </xdr:from>
    <xdr:to>
      <xdr:col>76</xdr:col>
      <xdr:colOff>165100</xdr:colOff>
      <xdr:row>57</xdr:row>
      <xdr:rowOff>40332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1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31459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9302</xdr:rowOff>
    </xdr:from>
    <xdr:to>
      <xdr:col>72</xdr:col>
      <xdr:colOff>38100</xdr:colOff>
      <xdr:row>56</xdr:row>
      <xdr:rowOff>110902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102029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165527</xdr:rowOff>
    </xdr:from>
    <xdr:to>
      <xdr:col>67</xdr:col>
      <xdr:colOff>101600</xdr:colOff>
      <xdr:row>56</xdr:row>
      <xdr:rowOff>95677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5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86804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73177</xdr:rowOff>
    </xdr:from>
    <xdr:to>
      <xdr:col>85</xdr:col>
      <xdr:colOff>127000</xdr:colOff>
      <xdr:row>78</xdr:row>
      <xdr:rowOff>83190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46277"/>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83190</xdr:rowOff>
    </xdr:from>
    <xdr:to>
      <xdr:col>81</xdr:col>
      <xdr:colOff>50800</xdr:colOff>
      <xdr:row>78</xdr:row>
      <xdr:rowOff>110989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56290"/>
          <a:ext cx="889000" cy="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88768</xdr:rowOff>
    </xdr:from>
    <xdr:to>
      <xdr:col>76</xdr:col>
      <xdr:colOff>114300</xdr:colOff>
      <xdr:row>78</xdr:row>
      <xdr:rowOff>110989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61868"/>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83510</xdr:rowOff>
    </xdr:from>
    <xdr:to>
      <xdr:col>71</xdr:col>
      <xdr:colOff>177800</xdr:colOff>
      <xdr:row>78</xdr:row>
      <xdr:rowOff>88768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5661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22377</xdr:rowOff>
    </xdr:from>
    <xdr:to>
      <xdr:col>85</xdr:col>
      <xdr:colOff>177800</xdr:colOff>
      <xdr:row>78</xdr:row>
      <xdr:rowOff>123977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108754</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1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32390</xdr:rowOff>
    </xdr:from>
    <xdr:to>
      <xdr:col>81</xdr:col>
      <xdr:colOff>101600</xdr:colOff>
      <xdr:row>78</xdr:row>
      <xdr:rowOff>133990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125117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49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60189</xdr:rowOff>
    </xdr:from>
    <xdr:to>
      <xdr:col>76</xdr:col>
      <xdr:colOff>165100</xdr:colOff>
      <xdr:row>78</xdr:row>
      <xdr:rowOff>161789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152916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2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37968</xdr:rowOff>
    </xdr:from>
    <xdr:to>
      <xdr:col>72</xdr:col>
      <xdr:colOff>38100</xdr:colOff>
      <xdr:row>78</xdr:row>
      <xdr:rowOff>139568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130695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0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32710</xdr:rowOff>
    </xdr:from>
    <xdr:to>
      <xdr:col>67</xdr:col>
      <xdr:colOff>101600</xdr:colOff>
      <xdr:row>78</xdr:row>
      <xdr:rowOff>134310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125437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9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28666</xdr:rowOff>
    </xdr:from>
    <xdr:to>
      <xdr:col>85</xdr:col>
      <xdr:colOff>127000</xdr:colOff>
      <xdr:row>96</xdr:row>
      <xdr:rowOff>55984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87866"/>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142262</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5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160764</xdr:rowOff>
    </xdr:from>
    <xdr:to>
      <xdr:col>81</xdr:col>
      <xdr:colOff>50800</xdr:colOff>
      <xdr:row>96</xdr:row>
      <xdr:rowOff>28666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448514"/>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83530</xdr:rowOff>
    </xdr:from>
    <xdr:to>
      <xdr:col>76</xdr:col>
      <xdr:colOff>114300</xdr:colOff>
      <xdr:row>95</xdr:row>
      <xdr:rowOff>160764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371280"/>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118811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35589</xdr:rowOff>
    </xdr:from>
    <xdr:to>
      <xdr:col>71</xdr:col>
      <xdr:colOff>177800</xdr:colOff>
      <xdr:row>95</xdr:row>
      <xdr:rowOff>83530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323339"/>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72274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5184</xdr:rowOff>
    </xdr:from>
    <xdr:to>
      <xdr:col>85</xdr:col>
      <xdr:colOff>177800</xdr:colOff>
      <xdr:row>96</xdr:row>
      <xdr:rowOff>106784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155061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149316</xdr:rowOff>
    </xdr:from>
    <xdr:to>
      <xdr:col>81</xdr:col>
      <xdr:colOff>101600</xdr:colOff>
      <xdr:row>96</xdr:row>
      <xdr:rowOff>79466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95993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1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109964</xdr:rowOff>
    </xdr:from>
    <xdr:to>
      <xdr:col>76</xdr:col>
      <xdr:colOff>165100</xdr:colOff>
      <xdr:row>96</xdr:row>
      <xdr:rowOff>40114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56641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1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32730</xdr:rowOff>
    </xdr:from>
    <xdr:to>
      <xdr:col>72</xdr:col>
      <xdr:colOff>38100</xdr:colOff>
      <xdr:row>95</xdr:row>
      <xdr:rowOff>134330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150857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9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156239</xdr:rowOff>
    </xdr:from>
    <xdr:to>
      <xdr:col>67</xdr:col>
      <xdr:colOff>101600</xdr:colOff>
      <xdr:row>95</xdr:row>
      <xdr:rowOff>86389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2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102916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総務費の住民一人当たりのコストが大きく増加し、類似団体平均を上回ったのは、特別定額給付金と統合庁舎を新築していることが影響している。</a:t>
          </a:r>
        </a:p>
        <a:p>
          <a:r>
            <a:rPr kumimoji="1" lang="ja-JP" altLang="en-US" sz="1300">
              <a:latin typeface="ＭＳ Ｐゴシック" panose="020B0600070205080204" pitchFamily="50" charset="-128"/>
              <a:ea typeface="ＭＳ Ｐゴシック" panose="020B0600070205080204" pitchFamily="50" charset="-128"/>
            </a:rPr>
            <a:t>公債費の住民一人当たりのコストが類似団体平均と比較し、町村合併以降上回っていいたものの、令和２年度では類似団体平均を</a:t>
          </a:r>
          <a:r>
            <a:rPr kumimoji="1" lang="en-US" altLang="ja-JP" sz="1300">
              <a:latin typeface="ＭＳ Ｐゴシック" panose="020B0600070205080204" pitchFamily="50" charset="-128"/>
              <a:ea typeface="ＭＳ Ｐゴシック" panose="020B0600070205080204" pitchFamily="50" charset="-128"/>
            </a:rPr>
            <a:t>3,506</a:t>
          </a:r>
          <a:r>
            <a:rPr kumimoji="1" lang="ja-JP" altLang="en-US" sz="1300">
              <a:latin typeface="ＭＳ Ｐゴシック" panose="020B0600070205080204" pitchFamily="50" charset="-128"/>
              <a:ea typeface="ＭＳ Ｐゴシック" panose="020B0600070205080204" pitchFamily="50" charset="-128"/>
            </a:rPr>
            <a:t>円下回っている。これは平成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208,217</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285,100</a:t>
          </a:r>
          <a:r>
            <a:rPr kumimoji="1" lang="ja-JP" altLang="en-US" sz="1300">
              <a:latin typeface="ＭＳ Ｐゴシック" panose="020B0600070205080204" pitchFamily="50" charset="-128"/>
              <a:ea typeface="ＭＳ Ｐゴシック" panose="020B0600070205080204" pitchFamily="50" charset="-128"/>
            </a:rPr>
            <a:t>千円の繰上償還を実施したことによるものである。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財政調整基金残高については、合併当初からの剰余金積立により標準財政規模比が年々増加し、令和２年度では割合が</a:t>
          </a:r>
          <a:r>
            <a:rPr kumimoji="1" lang="en-US" altLang="ja-JP" sz="1400">
              <a:latin typeface="ＭＳ ゴシック" pitchFamily="49" charset="-128"/>
              <a:ea typeface="ＭＳ ゴシック" pitchFamily="49" charset="-128"/>
            </a:rPr>
            <a:t>35.74%</a:t>
          </a:r>
          <a:r>
            <a:rPr kumimoji="1" lang="ja-JP" altLang="en-US" sz="1400">
              <a:latin typeface="ＭＳ ゴシック" pitchFamily="49" charset="-128"/>
              <a:ea typeface="ＭＳ ゴシック" pitchFamily="49" charset="-128"/>
            </a:rPr>
            <a:t>となっている。また、実質収支額はいずれの年度も黒字を維持している。これは、退職者一部不補充による人件費の削減と経費削減によるもので、今後も経費削減に取り組み、健全な財政運営に努めていく。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一般会計からの支援により、いずれの年度も全ての会計において黒字となっていることから、赤字額は無く、連結赤字比率も無い状態である。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16538875</v>
      </c>
      <c r="BO4" s="433"/>
      <c r="BP4" s="433"/>
      <c r="BQ4" s="433"/>
      <c r="BR4" s="433"/>
      <c r="BS4" s="433"/>
      <c r="BT4" s="433"/>
      <c r="BU4" s="434"/>
      <c r="BV4" s="432">
        <v>11074171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10</v>
      </c>
      <c r="CU4" s="439"/>
      <c r="CV4" s="439"/>
      <c r="CW4" s="439"/>
      <c r="CX4" s="439"/>
      <c r="CY4" s="439"/>
      <c r="CZ4" s="439"/>
      <c r="DA4" s="440"/>
      <c r="DB4" s="438">
        <v>2.6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15845143</v>
      </c>
      <c r="BO5" s="470"/>
      <c r="BP5" s="470"/>
      <c r="BQ5" s="470"/>
      <c r="BR5" s="470"/>
      <c r="BS5" s="470"/>
      <c r="BT5" s="470"/>
      <c r="BU5" s="471"/>
      <c r="BV5" s="469">
        <v>10691171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86.6</v>
      </c>
      <c r="CU5" s="467"/>
      <c r="CV5" s="467"/>
      <c r="CW5" s="467"/>
      <c r="CX5" s="467"/>
      <c r="CY5" s="467"/>
      <c r="CZ5" s="467"/>
      <c r="DA5" s="468"/>
      <c r="DB5" s="466">
        <v>84.9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693732</v>
      </c>
      <c r="BO6" s="470"/>
      <c r="BP6" s="470"/>
      <c r="BQ6" s="470"/>
      <c r="BR6" s="470"/>
      <c r="BS6" s="470"/>
      <c r="BT6" s="470"/>
      <c r="BU6" s="471"/>
      <c r="BV6" s="469">
        <v>383000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89.1</v>
      </c>
      <c r="CU6" s="507"/>
      <c r="CV6" s="507"/>
      <c r="CW6" s="507"/>
      <c r="CX6" s="507"/>
      <c r="CY6" s="507"/>
      <c r="CZ6" s="507"/>
      <c r="DA6" s="508"/>
      <c r="DB6" s="506">
        <v>87.5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26554</v>
      </c>
      <c r="BO7" s="470"/>
      <c r="BP7" s="470"/>
      <c r="BQ7" s="470"/>
      <c r="BR7" s="470"/>
      <c r="BS7" s="470"/>
      <c r="BT7" s="470"/>
      <c r="BU7" s="471"/>
      <c r="BV7" s="469">
        <v>207984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6680495</v>
      </c>
      <c r="CU7" s="470"/>
      <c r="CV7" s="470"/>
      <c r="CW7" s="470"/>
      <c r="CX7" s="470"/>
      <c r="CY7" s="470"/>
      <c r="CZ7" s="470"/>
      <c r="DA7" s="471"/>
      <c r="DB7" s="469">
        <v>6769988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667178</v>
      </c>
      <c r="BO8" s="470"/>
      <c r="BP8" s="470"/>
      <c r="BQ8" s="470"/>
      <c r="BR8" s="470"/>
      <c r="BS8" s="470"/>
      <c r="BT8" s="470"/>
      <c r="BU8" s="471"/>
      <c r="BV8" s="469">
        <v>175016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0.28000000000000003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16809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492162</v>
      </c>
      <c r="BO9" s="470"/>
      <c r="BP9" s="470"/>
      <c r="BQ9" s="470"/>
      <c r="BR9" s="470"/>
      <c r="BS9" s="470"/>
      <c r="BT9" s="470"/>
      <c r="BU9" s="471"/>
      <c r="BV9" s="469">
        <v>-174604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16.100000000000001</v>
      </c>
      <c r="CU9" s="467"/>
      <c r="CV9" s="467"/>
      <c r="CW9" s="467"/>
      <c r="CX9" s="467"/>
      <c r="CY9" s="467"/>
      <c r="CZ9" s="467"/>
      <c r="DA9" s="468"/>
      <c r="DB9" s="466">
        <v>16.899999999999999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18312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116</v>
      </c>
      <c r="BO10" s="470"/>
      <c r="BP10" s="470"/>
      <c r="BQ10" s="470"/>
      <c r="BR10" s="470"/>
      <c r="BS10" s="470"/>
      <c r="BT10" s="470"/>
      <c r="BU10" s="471"/>
      <c r="BV10" s="469">
        <v>283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102</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17569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17526</v>
      </c>
      <c r="S13" s="554"/>
      <c r="T13" s="554"/>
      <c r="U13" s="554"/>
      <c r="V13" s="555"/>
      <c r="W13" s="485" t="s">
        <v>139</v>
      </c>
      <c r="X13" s="486"/>
      <c r="Y13" s="486"/>
      <c r="Z13" s="486"/>
      <c r="AA13" s="486"/>
      <c r="AB13" s="476"/>
      <c r="AC13" s="520">
        <v>2355</v>
      </c>
      <c r="AD13" s="521"/>
      <c r="AE13" s="521"/>
      <c r="AF13" s="521"/>
      <c r="AG13" s="563"/>
      <c r="AH13" s="520">
        <v>2605</v>
      </c>
      <c r="AI13" s="521"/>
      <c r="AJ13" s="521"/>
      <c r="AK13" s="521"/>
      <c r="AL13" s="522"/>
      <c r="AM13" s="498" t="s">
        <v>140</v>
      </c>
      <c r="AN13" s="499"/>
      <c r="AO13" s="499"/>
      <c r="AP13" s="499"/>
      <c r="AQ13" s="499"/>
      <c r="AR13" s="499"/>
      <c r="AS13" s="499"/>
      <c r="AT13" s="500"/>
      <c r="AU13" s="501" t="s">
        <v>119</v>
      </c>
      <c r="AV13" s="502"/>
      <c r="AW13" s="502"/>
      <c r="AX13" s="502"/>
      <c r="AY13" s="503" t="s">
        <v>141</v>
      </c>
      <c r="AZ13" s="504"/>
      <c r="BA13" s="504"/>
      <c r="BB13" s="504"/>
      <c r="BC13" s="504"/>
      <c r="BD13" s="504"/>
      <c r="BE13" s="504"/>
      <c r="BF13" s="504"/>
      <c r="BG13" s="504"/>
      <c r="BH13" s="504"/>
      <c r="BI13" s="504"/>
      <c r="BJ13" s="504"/>
      <c r="BK13" s="504"/>
      <c r="BL13" s="504"/>
      <c r="BM13" s="505"/>
      <c r="BN13" s="469">
        <v>492278</v>
      </c>
      <c r="BO13" s="470"/>
      <c r="BP13" s="470"/>
      <c r="BQ13" s="470"/>
      <c r="BR13" s="470"/>
      <c r="BS13" s="470"/>
      <c r="BT13" s="470"/>
      <c r="BU13" s="471"/>
      <c r="BV13" s="469">
        <v>-174321</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7.5</v>
      </c>
      <c r="CU13" s="467"/>
      <c r="CV13" s="467"/>
      <c r="CW13" s="467"/>
      <c r="CX13" s="467"/>
      <c r="CY13" s="467"/>
      <c r="CZ13" s="467"/>
      <c r="DA13" s="468"/>
      <c r="DB13" s="466">
        <v>7.8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17870</v>
      </c>
      <c r="S14" s="554"/>
      <c r="T14" s="554"/>
      <c r="U14" s="554"/>
      <c r="V14" s="555"/>
      <c r="W14" s="459"/>
      <c r="X14" s="460"/>
      <c r="Y14" s="460"/>
      <c r="Z14" s="460"/>
      <c r="AA14" s="460"/>
      <c r="AB14" s="449"/>
      <c r="AC14" s="556">
        <v>25.3</v>
      </c>
      <c r="AD14" s="557"/>
      <c r="AE14" s="557"/>
      <c r="AF14" s="557"/>
      <c r="AG14" s="558"/>
      <c r="AH14" s="556">
        <v>26.9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17829</v>
      </c>
      <c r="S15" s="554"/>
      <c r="T15" s="554"/>
      <c r="U15" s="554"/>
      <c r="V15" s="555"/>
      <c r="W15" s="485" t="s">
        <v>147</v>
      </c>
      <c r="X15" s="486"/>
      <c r="Y15" s="486"/>
      <c r="Z15" s="486"/>
      <c r="AA15" s="486"/>
      <c r="AB15" s="476"/>
      <c r="AC15" s="520">
        <v>2039</v>
      </c>
      <c r="AD15" s="521"/>
      <c r="AE15" s="521"/>
      <c r="AF15" s="521"/>
      <c r="AG15" s="563"/>
      <c r="AH15" s="520">
        <v>2099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1726745</v>
      </c>
      <c r="BO15" s="433"/>
      <c r="BP15" s="433"/>
      <c r="BQ15" s="433"/>
      <c r="BR15" s="433"/>
      <c r="BS15" s="433"/>
      <c r="BT15" s="433"/>
      <c r="BU15" s="434"/>
      <c r="BV15" s="432">
        <v>1622770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21.9</v>
      </c>
      <c r="AD16" s="557"/>
      <c r="AE16" s="557"/>
      <c r="AF16" s="557"/>
      <c r="AG16" s="558"/>
      <c r="AH16" s="556">
        <v>21.7</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6023707</v>
      </c>
      <c r="BO16" s="470"/>
      <c r="BP16" s="470"/>
      <c r="BQ16" s="470"/>
      <c r="BR16" s="470"/>
      <c r="BS16" s="470"/>
      <c r="BT16" s="470"/>
      <c r="BU16" s="471"/>
      <c r="BV16" s="469">
        <v>5909214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4915</v>
      </c>
      <c r="AD17" s="521"/>
      <c r="AE17" s="521"/>
      <c r="AF17" s="521"/>
      <c r="AG17" s="563"/>
      <c r="AH17" s="520">
        <v>4979</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2133532</v>
      </c>
      <c r="BO17" s="470"/>
      <c r="BP17" s="470"/>
      <c r="BQ17" s="470"/>
      <c r="BR17" s="470"/>
      <c r="BS17" s="470"/>
      <c r="BT17" s="470"/>
      <c r="BU17" s="471"/>
      <c r="BV17" s="469">
        <v>2022103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153.12</v>
      </c>
      <c r="M18" s="585"/>
      <c r="N18" s="585"/>
      <c r="O18" s="585"/>
      <c r="P18" s="585"/>
      <c r="Q18" s="585"/>
      <c r="R18" s="586"/>
      <c r="S18" s="586"/>
      <c r="T18" s="586"/>
      <c r="U18" s="586"/>
      <c r="V18" s="587"/>
      <c r="W18" s="487"/>
      <c r="X18" s="488"/>
      <c r="Y18" s="488"/>
      <c r="Z18" s="488"/>
      <c r="AA18" s="488"/>
      <c r="AB18" s="479"/>
      <c r="AC18" s="588">
        <v>52.8</v>
      </c>
      <c r="AD18" s="589"/>
      <c r="AE18" s="589"/>
      <c r="AF18" s="589"/>
      <c r="AG18" s="590"/>
      <c r="AH18" s="588">
        <v>51.4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5780227</v>
      </c>
      <c r="BO18" s="470"/>
      <c r="BP18" s="470"/>
      <c r="BQ18" s="470"/>
      <c r="BR18" s="470"/>
      <c r="BS18" s="470"/>
      <c r="BT18" s="470"/>
      <c r="BU18" s="471"/>
      <c r="BV18" s="469">
        <v>5795146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110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7891556</v>
      </c>
      <c r="BO19" s="470"/>
      <c r="BP19" s="470"/>
      <c r="BQ19" s="470"/>
      <c r="BR19" s="470"/>
      <c r="BS19" s="470"/>
      <c r="BT19" s="470"/>
      <c r="BU19" s="471"/>
      <c r="BV19" s="469">
        <v>7823583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6263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13374312</v>
      </c>
      <c r="BO23" s="470"/>
      <c r="BP23" s="470"/>
      <c r="BQ23" s="470"/>
      <c r="BR23" s="470"/>
      <c r="BS23" s="470"/>
      <c r="BT23" s="470"/>
      <c r="BU23" s="471"/>
      <c r="BV23" s="469">
        <v>11093378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7630</v>
      </c>
      <c r="R24" s="521"/>
      <c r="S24" s="521"/>
      <c r="T24" s="521"/>
      <c r="U24" s="521"/>
      <c r="V24" s="563"/>
      <c r="W24" s="622"/>
      <c r="X24" s="610"/>
      <c r="Y24" s="611"/>
      <c r="Z24" s="519" t="s">
        <v>171</v>
      </c>
      <c r="AA24" s="499"/>
      <c r="AB24" s="499"/>
      <c r="AC24" s="499"/>
      <c r="AD24" s="499"/>
      <c r="AE24" s="499"/>
      <c r="AF24" s="499"/>
      <c r="AG24" s="500"/>
      <c r="AH24" s="520">
        <v>171</v>
      </c>
      <c r="AI24" s="521"/>
      <c r="AJ24" s="521"/>
      <c r="AK24" s="521"/>
      <c r="AL24" s="563"/>
      <c r="AM24" s="520">
        <v>526851</v>
      </c>
      <c r="AN24" s="521"/>
      <c r="AO24" s="521"/>
      <c r="AP24" s="521"/>
      <c r="AQ24" s="521"/>
      <c r="AR24" s="563"/>
      <c r="AS24" s="520">
        <v>3081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13041027</v>
      </c>
      <c r="BO24" s="470"/>
      <c r="BP24" s="470"/>
      <c r="BQ24" s="470"/>
      <c r="BR24" s="470"/>
      <c r="BS24" s="470"/>
      <c r="BT24" s="470"/>
      <c r="BU24" s="471"/>
      <c r="BV24" s="469">
        <v>10682936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6040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145</v>
      </c>
      <c r="AN25" s="521"/>
      <c r="AO25" s="521"/>
      <c r="AP25" s="521"/>
      <c r="AQ25" s="521"/>
      <c r="AR25" s="563"/>
      <c r="AS25" s="520" t="s">
        <v>145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t="s">
        <v>127</v>
      </c>
      <c r="BO25" s="433"/>
      <c r="BP25" s="433"/>
      <c r="BQ25" s="433"/>
      <c r="BR25" s="433"/>
      <c r="BS25" s="433"/>
      <c r="BT25" s="433"/>
      <c r="BU25" s="434"/>
      <c r="BV25" s="432">
        <v>96504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5560</v>
      </c>
      <c r="R26" s="521"/>
      <c r="S26" s="521"/>
      <c r="T26" s="521"/>
      <c r="U26" s="521"/>
      <c r="V26" s="563"/>
      <c r="W26" s="622"/>
      <c r="X26" s="610"/>
      <c r="Y26" s="611"/>
      <c r="Z26" s="519" t="s">
        <v>178</v>
      </c>
      <c r="AA26" s="632"/>
      <c r="AB26" s="632"/>
      <c r="AC26" s="632"/>
      <c r="AD26" s="632"/>
      <c r="AE26" s="632"/>
      <c r="AF26" s="632"/>
      <c r="AG26" s="633"/>
      <c r="AH26" s="520">
        <v>9</v>
      </c>
      <c r="AI26" s="521"/>
      <c r="AJ26" s="521"/>
      <c r="AK26" s="521"/>
      <c r="AL26" s="563"/>
      <c r="AM26" s="520">
        <v>25389</v>
      </c>
      <c r="AN26" s="521"/>
      <c r="AO26" s="521"/>
      <c r="AP26" s="521"/>
      <c r="AQ26" s="521"/>
      <c r="AR26" s="563"/>
      <c r="AS26" s="520">
        <v>2821</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145</v>
      </c>
      <c r="BO26" s="470"/>
      <c r="BP26" s="470"/>
      <c r="BQ26" s="470"/>
      <c r="BR26" s="470"/>
      <c r="BS26" s="470"/>
      <c r="BT26" s="470"/>
      <c r="BU26" s="471"/>
      <c r="BV26" s="469" t="s">
        <v>145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2830</v>
      </c>
      <c r="R27" s="521"/>
      <c r="S27" s="521"/>
      <c r="T27" s="521"/>
      <c r="U27" s="521"/>
      <c r="V27" s="563"/>
      <c r="W27" s="622"/>
      <c r="X27" s="610"/>
      <c r="Y27" s="611"/>
      <c r="Z27" s="519" t="s">
        <v>181</v>
      </c>
      <c r="AA27" s="499"/>
      <c r="AB27" s="499"/>
      <c r="AC27" s="499"/>
      <c r="AD27" s="499"/>
      <c r="AE27" s="499"/>
      <c r="AF27" s="499"/>
      <c r="AG27" s="500"/>
      <c r="AH27" s="520">
        <v>1</v>
      </c>
      <c r="AI27" s="521"/>
      <c r="AJ27" s="521"/>
      <c r="AK27" s="521"/>
      <c r="AL27" s="563"/>
      <c r="AM27" s="520" t="s">
        <v>182</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175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2400</v>
      </c>
      <c r="R28" s="521"/>
      <c r="S28" s="521"/>
      <c r="T28" s="521"/>
      <c r="U28" s="521"/>
      <c r="V28" s="563"/>
      <c r="W28" s="622"/>
      <c r="X28" s="610"/>
      <c r="Y28" s="611"/>
      <c r="Z28" s="519" t="s">
        <v>186</v>
      </c>
      <c r="AA28" s="499"/>
      <c r="AB28" s="499"/>
      <c r="AC28" s="499"/>
      <c r="AD28" s="499"/>
      <c r="AE28" s="499"/>
      <c r="AF28" s="499"/>
      <c r="AG28" s="500"/>
      <c r="AH28" s="520" t="s">
        <v>127</v>
      </c>
      <c r="AI28" s="521"/>
      <c r="AJ28" s="521"/>
      <c r="AK28" s="521"/>
      <c r="AL28" s="563"/>
      <c r="AM28" s="520" t="s">
        <v>175</v>
      </c>
      <c r="AN28" s="521"/>
      <c r="AO28" s="521"/>
      <c r="AP28" s="521"/>
      <c r="AQ28" s="521"/>
      <c r="AR28" s="563"/>
      <c r="AS28" s="520" t="s">
        <v>145</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2387853</v>
      </c>
      <c r="BO28" s="433"/>
      <c r="BP28" s="433"/>
      <c r="BQ28" s="433"/>
      <c r="BR28" s="433"/>
      <c r="BS28" s="433"/>
      <c r="BT28" s="433"/>
      <c r="BU28" s="434"/>
      <c r="BV28" s="432">
        <v>2307737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14</v>
      </c>
      <c r="M29" s="521"/>
      <c r="N29" s="521"/>
      <c r="O29" s="521"/>
      <c r="P29" s="563"/>
      <c r="Q29" s="520">
        <v>2250</v>
      </c>
      <c r="R29" s="521"/>
      <c r="S29" s="521"/>
      <c r="T29" s="521"/>
      <c r="U29" s="521"/>
      <c r="V29" s="563"/>
      <c r="W29" s="623"/>
      <c r="X29" s="624"/>
      <c r="Y29" s="625"/>
      <c r="Z29" s="519" t="s">
        <v>189</v>
      </c>
      <c r="AA29" s="499"/>
      <c r="AB29" s="499"/>
      <c r="AC29" s="499"/>
      <c r="AD29" s="499"/>
      <c r="AE29" s="499"/>
      <c r="AF29" s="499"/>
      <c r="AG29" s="500"/>
      <c r="AH29" s="520">
        <v>172</v>
      </c>
      <c r="AI29" s="521"/>
      <c r="AJ29" s="521"/>
      <c r="AK29" s="521"/>
      <c r="AL29" s="563"/>
      <c r="AM29" s="520">
        <v>528953</v>
      </c>
      <c r="AN29" s="521"/>
      <c r="AO29" s="521"/>
      <c r="AP29" s="521"/>
      <c r="AQ29" s="521"/>
      <c r="AR29" s="563"/>
      <c r="AS29" s="520">
        <v>3075</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3111000</v>
      </c>
      <c r="BO29" s="470"/>
      <c r="BP29" s="470"/>
      <c r="BQ29" s="470"/>
      <c r="BR29" s="470"/>
      <c r="BS29" s="470"/>
      <c r="BT29" s="470"/>
      <c r="BU29" s="471"/>
      <c r="BV29" s="469">
        <v>3100630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93.2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5603394</v>
      </c>
      <c r="BO30" s="646"/>
      <c r="BP30" s="646"/>
      <c r="BQ30" s="646"/>
      <c r="BR30" s="646"/>
      <c r="BS30" s="646"/>
      <c r="BT30" s="646"/>
      <c r="BU30" s="647"/>
      <c r="BV30" s="645">
        <v>6190323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南部町国民健康保険特別会計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南部町病院事業会計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南部町営地方卸売市場特別会計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八戸地域広域市町村圏事務組合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南部町健康増進公社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南部町学校給食センター特別会計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南部町介護保険特別会計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IF('各会計、関係団体の財政状況及び健全化判断比率'!B34="","",'各会計、関係団体の財政状況及び健全化判断比率'!B34)</f>
        <v>南部町公共下水道事業特別会計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三戸地区環境整備事務組合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南部町農林漁業体験実習館事業特別会計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南部町後期高齢者医療特別会計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11</v>
      </c>
      <c r="BF36" s="658"/>
      <c r="BG36" s="659" t="str">
        <f>IF('各会計、関係団体の財政状況及び健全化判断比率'!B35="","",'各会計、関係団体の財政状況及び健全化判断比率'!B35)</f>
        <v>南部町農業集落排水事業特別会計</v>
      </c>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田子高原広域事務組合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南部町介護保険特別会計（事業勘定）</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青森県後期高齢者医療広域連合（一般会計）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青森県後期高齢者医療区域連合（特別会計）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青森県市町村総合事務組合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青森県市町村職員退職手当組合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青森県交通災害共済組合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八戸圏域水道企業団</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gAnW2yd3czQCSvUEfHXUVA01BcgAXqzgu1QOo+JxTe0dOhbZy0fzK1+/hSM5nWRx1VTYua1gN5GIx/EHpsgHg==" saltValue="kkoPIAvi8ZHQRVvNh/bA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v>4.72</v>
      </c>
      <c r="G34" s="33">
        <v>5.55</v>
      </c>
      <c r="H34" s="33">
        <v>5.1100000000000003</v>
      </c>
      <c r="I34" s="33">
        <v>2.58</v>
      </c>
      <c r="J34" s="34">
        <v>9.98</v>
      </c>
      <c r="K34" s="22"/>
      <c r="L34" s="22"/>
      <c r="M34" s="22"/>
      <c r="N34" s="22"/>
      <c r="O34" s="22"/>
      <c r="P34" s="22"/>
    </row>
    <row r="35" spans="1:16" ht="39" customHeight="1" x14ac:dyDescent="0.15">
      <c r="A35" s="22"/>
      <c r="B35" s="35"/>
      <c r="C35" s="1244" t="s">
        <v>567</v>
      </c>
      <c r="D35" s="1245"/>
      <c r="E35" s="1246"/>
      <c r="F35" s="36">
        <v>15.14</v>
      </c>
      <c r="G35" s="37">
        <v>11.55</v>
      </c>
      <c r="H35" s="37">
        <v>9.14</v>
      </c>
      <c r="I35" s="37">
        <v>11.11</v>
      </c>
      <c r="J35" s="38">
        <v>8.56</v>
      </c>
      <c r="K35" s="22"/>
      <c r="L35" s="22"/>
      <c r="M35" s="22"/>
      <c r="N35" s="22"/>
      <c r="O35" s="22"/>
      <c r="P35" s="22"/>
    </row>
    <row r="36" spans="1:16" ht="39" customHeight="1" x14ac:dyDescent="0.15">
      <c r="A36" s="22"/>
      <c r="B36" s="35"/>
      <c r="C36" s="1244" t="s">
        <v>568</v>
      </c>
      <c r="D36" s="1245"/>
      <c r="E36" s="1246"/>
      <c r="F36" s="36">
        <v>0.33</v>
      </c>
      <c r="G36" s="37">
        <v>0.85</v>
      </c>
      <c r="H36" s="37">
        <v>1.0900000000000001</v>
      </c>
      <c r="I36" s="37">
        <v>0.97</v>
      </c>
      <c r="J36" s="38">
        <v>1.07</v>
      </c>
      <c r="K36" s="22"/>
      <c r="L36" s="22"/>
      <c r="M36" s="22"/>
      <c r="N36" s="22"/>
      <c r="O36" s="22"/>
      <c r="P36" s="22"/>
    </row>
    <row r="37" spans="1:16" ht="39" customHeight="1" x14ac:dyDescent="0.15">
      <c r="A37" s="22"/>
      <c r="B37" s="35"/>
      <c r="C37" s="1244" t="s">
        <v>569</v>
      </c>
      <c r="D37" s="1245"/>
      <c r="E37" s="1246"/>
      <c r="F37" s="36">
        <v>0.64</v>
      </c>
      <c r="G37" s="37">
        <v>0.28999999999999998</v>
      </c>
      <c r="H37" s="37">
        <v>0.08</v>
      </c>
      <c r="I37" s="37">
        <v>0.25</v>
      </c>
      <c r="J37" s="38">
        <v>0.01</v>
      </c>
      <c r="K37" s="22"/>
      <c r="L37" s="22"/>
      <c r="M37" s="22"/>
      <c r="N37" s="22"/>
      <c r="O37" s="22"/>
      <c r="P37" s="22"/>
    </row>
    <row r="38" spans="1:16" ht="39" customHeight="1" x14ac:dyDescent="0.15">
      <c r="A38" s="22"/>
      <c r="B38" s="35"/>
      <c r="C38" s="1244" t="s">
        <v>570</v>
      </c>
      <c r="D38" s="1245"/>
      <c r="E38" s="1246"/>
      <c r="F38" s="36">
        <v>0.02</v>
      </c>
      <c r="G38" s="37">
        <v>0.04</v>
      </c>
      <c r="H38" s="37">
        <v>0.01</v>
      </c>
      <c r="I38" s="37">
        <v>0.01</v>
      </c>
      <c r="J38" s="38">
        <v>0.01</v>
      </c>
      <c r="K38" s="22"/>
      <c r="L38" s="22"/>
      <c r="M38" s="22"/>
      <c r="N38" s="22"/>
      <c r="O38" s="22"/>
      <c r="P38" s="22"/>
    </row>
    <row r="39" spans="1:16" ht="39" customHeight="1" x14ac:dyDescent="0.15">
      <c r="A39" s="22"/>
      <c r="B39" s="35"/>
      <c r="C39" s="1244" t="s">
        <v>571</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572</v>
      </c>
      <c r="D40" s="1245"/>
      <c r="E40" s="1246"/>
      <c r="F40" s="36">
        <v>0</v>
      </c>
      <c r="G40" s="37">
        <v>0</v>
      </c>
      <c r="H40" s="37">
        <v>0.01</v>
      </c>
      <c r="I40" s="37">
        <v>0</v>
      </c>
      <c r="J40" s="38">
        <v>0</v>
      </c>
      <c r="K40" s="22"/>
      <c r="L40" s="22"/>
      <c r="M40" s="22"/>
      <c r="N40" s="22"/>
      <c r="O40" s="22"/>
      <c r="P40" s="22"/>
    </row>
    <row r="41" spans="1:16" ht="39" customHeight="1" x14ac:dyDescent="0.15">
      <c r="A41" s="22"/>
      <c r="B41" s="35"/>
      <c r="C41" s="1244" t="s">
        <v>573</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574</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575</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HBLyH8CscnC8CFFR/TJ7xWz5XwtGA3287RD2w8O7NvedDvUIsu2fBBnLf17cj4cN5D77LsGDa37C/45xWcd8g==" saltValue="4Hjn4mJUiaNqO948vfg/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1634</v>
      </c>
      <c r="L45" s="60">
        <v>1548</v>
      </c>
      <c r="M45" s="60">
        <v>1428</v>
      </c>
      <c r="N45" s="60">
        <v>1355</v>
      </c>
      <c r="O45" s="61">
        <v>1302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284</v>
      </c>
      <c r="L48" s="64">
        <v>283</v>
      </c>
      <c r="M48" s="64">
        <v>291</v>
      </c>
      <c r="N48" s="64">
        <v>304</v>
      </c>
      <c r="O48" s="65">
        <v>263</v>
      </c>
      <c r="P48" s="48"/>
      <c r="Q48" s="48"/>
      <c r="R48" s="48"/>
      <c r="S48" s="48"/>
      <c r="T48" s="48"/>
      <c r="U48" s="48"/>
    </row>
    <row r="49" spans="1:21" ht="30.75" customHeight="1" x14ac:dyDescent="0.15">
      <c r="A49" s="48"/>
      <c r="B49" s="1254"/>
      <c r="C49" s="1255"/>
      <c r="D49" s="62"/>
      <c r="E49" s="1260" t="s">
        <v>16</v>
      </c>
      <c r="F49" s="1260"/>
      <c r="G49" s="1260"/>
      <c r="H49" s="1260"/>
      <c r="I49" s="1260"/>
      <c r="J49" s="1261"/>
      <c r="K49" s="63">
        <v>69</v>
      </c>
      <c r="L49" s="64">
        <v>69</v>
      </c>
      <c r="M49" s="64">
        <v>68</v>
      </c>
      <c r="N49" s="64">
        <v>58</v>
      </c>
      <c r="O49" s="65">
        <v>46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518</v>
      </c>
      <c r="L50" s="64" t="s">
        <v>518</v>
      </c>
      <c r="M50" s="64" t="s">
        <v>518</v>
      </c>
      <c r="N50" s="64" t="s">
        <v>518</v>
      </c>
      <c r="O50" s="65" t="s">
        <v>518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1460</v>
      </c>
      <c r="L52" s="64">
        <v>1434</v>
      </c>
      <c r="M52" s="64">
        <v>1366</v>
      </c>
      <c r="N52" s="64">
        <v>1299</v>
      </c>
      <c r="O52" s="65">
        <v>1206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527</v>
      </c>
      <c r="L53" s="69">
        <v>466</v>
      </c>
      <c r="M53" s="69">
        <v>421</v>
      </c>
      <c r="N53" s="69">
        <v>418</v>
      </c>
      <c r="O53" s="70">
        <v>405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QAvnznFzWOinMsypHfjpMSgwzPhxTiCLKYVuXNtPl+ui7kZ0nrF+d2xelMn43AWNv8+GfVrZR2GW5i5usFSsg==" saltValue="1676ChMVNabd66R449RG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12529</v>
      </c>
      <c r="J41" s="104">
        <v>11922</v>
      </c>
      <c r="K41" s="104">
        <v>11391</v>
      </c>
      <c r="L41" s="104">
        <v>11093</v>
      </c>
      <c r="M41" s="105">
        <v>13374</v>
      </c>
    </row>
    <row r="42" spans="2:13" ht="27.75" customHeight="1" x14ac:dyDescent="0.15">
      <c r="B42" s="1280"/>
      <c r="C42" s="1281"/>
      <c r="D42" s="106"/>
      <c r="E42" s="1286" t="s">
        <v>32</v>
      </c>
      <c r="F42" s="1286"/>
      <c r="G42" s="1286"/>
      <c r="H42" s="1287"/>
      <c r="I42" s="107" t="s">
        <v>518</v>
      </c>
      <c r="J42" s="108" t="s">
        <v>518</v>
      </c>
      <c r="K42" s="108" t="s">
        <v>518</v>
      </c>
      <c r="L42" s="108" t="s">
        <v>518</v>
      </c>
      <c r="M42" s="109" t="s">
        <v>518</v>
      </c>
    </row>
    <row r="43" spans="2:13" ht="27.75" customHeight="1" x14ac:dyDescent="0.15">
      <c r="B43" s="1280"/>
      <c r="C43" s="1281"/>
      <c r="D43" s="106"/>
      <c r="E43" s="1286" t="s">
        <v>33</v>
      </c>
      <c r="F43" s="1286"/>
      <c r="G43" s="1286"/>
      <c r="H43" s="1287"/>
      <c r="I43" s="107">
        <v>4304</v>
      </c>
      <c r="J43" s="108">
        <v>4104</v>
      </c>
      <c r="K43" s="108">
        <v>3960</v>
      </c>
      <c r="L43" s="108">
        <v>3800</v>
      </c>
      <c r="M43" s="109">
        <v>3749</v>
      </c>
    </row>
    <row r="44" spans="2:13" ht="27.75" customHeight="1" x14ac:dyDescent="0.15">
      <c r="B44" s="1280"/>
      <c r="C44" s="1281"/>
      <c r="D44" s="106"/>
      <c r="E44" s="1286" t="s">
        <v>34</v>
      </c>
      <c r="F44" s="1286"/>
      <c r="G44" s="1286"/>
      <c r="H44" s="1287"/>
      <c r="I44" s="107">
        <v>406</v>
      </c>
      <c r="J44" s="108">
        <v>356</v>
      </c>
      <c r="K44" s="108">
        <v>340</v>
      </c>
      <c r="L44" s="108">
        <v>298</v>
      </c>
      <c r="M44" s="109">
        <v>320</v>
      </c>
    </row>
    <row r="45" spans="2:13" ht="27.75" customHeight="1" x14ac:dyDescent="0.15">
      <c r="B45" s="1280"/>
      <c r="C45" s="1281"/>
      <c r="D45" s="106"/>
      <c r="E45" s="1286" t="s">
        <v>35</v>
      </c>
      <c r="F45" s="1286"/>
      <c r="G45" s="1286"/>
      <c r="H45" s="1287"/>
      <c r="I45" s="107">
        <v>1360</v>
      </c>
      <c r="J45" s="108">
        <v>1273</v>
      </c>
      <c r="K45" s="108">
        <v>1254</v>
      </c>
      <c r="L45" s="108">
        <v>1253</v>
      </c>
      <c r="M45" s="109">
        <v>1150</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8716</v>
      </c>
      <c r="J50" s="108">
        <v>9211</v>
      </c>
      <c r="K50" s="108">
        <v>9713</v>
      </c>
      <c r="L50" s="108">
        <v>10189</v>
      </c>
      <c r="M50" s="109">
        <v>9671</v>
      </c>
    </row>
    <row r="51" spans="2:13" ht="27.75" customHeight="1" x14ac:dyDescent="0.15">
      <c r="B51" s="1280"/>
      <c r="C51" s="1281"/>
      <c r="D51" s="106"/>
      <c r="E51" s="1286" t="s">
        <v>42</v>
      </c>
      <c r="F51" s="1286"/>
      <c r="G51" s="1286"/>
      <c r="H51" s="1287"/>
      <c r="I51" s="107">
        <v>260</v>
      </c>
      <c r="J51" s="108">
        <v>214</v>
      </c>
      <c r="K51" s="108">
        <v>174</v>
      </c>
      <c r="L51" s="108">
        <v>131</v>
      </c>
      <c r="M51" s="109">
        <v>112</v>
      </c>
    </row>
    <row r="52" spans="2:13" ht="27.75" customHeight="1" x14ac:dyDescent="0.15">
      <c r="B52" s="1282"/>
      <c r="C52" s="1283"/>
      <c r="D52" s="106"/>
      <c r="E52" s="1286" t="s">
        <v>43</v>
      </c>
      <c r="F52" s="1286"/>
      <c r="G52" s="1286"/>
      <c r="H52" s="1287"/>
      <c r="I52" s="107">
        <v>12055</v>
      </c>
      <c r="J52" s="108">
        <v>11700</v>
      </c>
      <c r="K52" s="108">
        <v>10951</v>
      </c>
      <c r="L52" s="108">
        <v>10663</v>
      </c>
      <c r="M52" s="109">
        <v>11926</v>
      </c>
    </row>
    <row r="53" spans="2:13" ht="27.75" customHeight="1" thickBot="1" x14ac:dyDescent="0.2">
      <c r="B53" s="1293" t="s">
        <v>44</v>
      </c>
      <c r="C53" s="1294"/>
      <c r="D53" s="113"/>
      <c r="E53" s="1295" t="s">
        <v>45</v>
      </c>
      <c r="F53" s="1295"/>
      <c r="G53" s="1295"/>
      <c r="H53" s="1296"/>
      <c r="I53" s="114">
        <v>-2432</v>
      </c>
      <c r="J53" s="115">
        <v>-3470</v>
      </c>
      <c r="K53" s="115">
        <v>-3894</v>
      </c>
      <c r="L53" s="115">
        <v>-4539</v>
      </c>
      <c r="M53" s="116">
        <v>-3116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UtxUQCWkW0D6WX9p6PZFkd1OhOLiiWohaj2yQS6H04lzKiR3vMBYvd1xL/4Vfe3s7MMDTCK7DK0rkTwfIxupg==" saltValue="lP2XDV5Yaqwy6VzI31MA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2077</v>
      </c>
      <c r="G55" s="128">
        <v>2308</v>
      </c>
      <c r="H55" s="129">
        <v>2388</v>
      </c>
    </row>
    <row r="56" spans="2:8" ht="52.5" customHeight="1" x14ac:dyDescent="0.15">
      <c r="B56" s="130"/>
      <c r="C56" s="1307" t="s">
        <v>49</v>
      </c>
      <c r="D56" s="1307"/>
      <c r="E56" s="1308"/>
      <c r="F56" s="131">
        <v>3136</v>
      </c>
      <c r="G56" s="131">
        <v>3101</v>
      </c>
      <c r="H56" s="132">
        <v>3111</v>
      </c>
    </row>
    <row r="57" spans="2:8" ht="53.25" customHeight="1" x14ac:dyDescent="0.15">
      <c r="B57" s="130"/>
      <c r="C57" s="1309" t="s">
        <v>50</v>
      </c>
      <c r="D57" s="1309"/>
      <c r="E57" s="1310"/>
      <c r="F57" s="133">
        <v>5974</v>
      </c>
      <c r="G57" s="133">
        <v>6190</v>
      </c>
      <c r="H57" s="134">
        <v>5603</v>
      </c>
    </row>
    <row r="58" spans="2:8" ht="45.75" customHeight="1" x14ac:dyDescent="0.15">
      <c r="B58" s="135"/>
      <c r="C58" s="1297" t="s">
        <v>594</v>
      </c>
      <c r="D58" s="1298"/>
      <c r="E58" s="1299"/>
      <c r="F58" s="136">
        <v>3711</v>
      </c>
      <c r="G58" s="136">
        <v>3859</v>
      </c>
      <c r="H58" s="137">
        <v>3238</v>
      </c>
    </row>
    <row r="59" spans="2:8" ht="45.75" customHeight="1" x14ac:dyDescent="0.15">
      <c r="B59" s="135"/>
      <c r="C59" s="1297" t="s">
        <v>595</v>
      </c>
      <c r="D59" s="1298"/>
      <c r="E59" s="1299"/>
      <c r="F59" s="136">
        <v>2024</v>
      </c>
      <c r="G59" s="136">
        <v>2085</v>
      </c>
      <c r="H59" s="137">
        <v>2119</v>
      </c>
    </row>
    <row r="60" spans="2:8" ht="45.75" customHeight="1" x14ac:dyDescent="0.15">
      <c r="B60" s="135"/>
      <c r="C60" s="1297" t="s">
        <v>596</v>
      </c>
      <c r="D60" s="1298"/>
      <c r="E60" s="1299"/>
      <c r="F60" s="136">
        <v>228</v>
      </c>
      <c r="G60" s="136">
        <v>229</v>
      </c>
      <c r="H60" s="137">
        <v>236</v>
      </c>
    </row>
    <row r="61" spans="2:8" ht="45.75" customHeight="1" x14ac:dyDescent="0.15">
      <c r="B61" s="135"/>
      <c r="C61" s="1297" t="s">
        <v>597</v>
      </c>
      <c r="D61" s="1298"/>
      <c r="E61" s="1299"/>
      <c r="F61" s="136">
        <v>10</v>
      </c>
      <c r="G61" s="136">
        <v>10</v>
      </c>
      <c r="H61" s="137">
        <v>10</v>
      </c>
    </row>
    <row r="62" spans="2:8" ht="45.75" customHeight="1" thickBot="1" x14ac:dyDescent="0.2">
      <c r="B62" s="138"/>
      <c r="C62" s="1300" t="s">
        <v>598</v>
      </c>
      <c r="D62" s="1301"/>
      <c r="E62" s="1302"/>
      <c r="F62" s="139">
        <v>0</v>
      </c>
      <c r="G62" s="139">
        <v>0</v>
      </c>
      <c r="H62" s="140">
        <v>0</v>
      </c>
    </row>
    <row r="63" spans="2:8" ht="52.5" customHeight="1" thickBot="1" x14ac:dyDescent="0.2">
      <c r="B63" s="141"/>
      <c r="C63" s="1303" t="s">
        <v>51</v>
      </c>
      <c r="D63" s="1303"/>
      <c r="E63" s="1304"/>
      <c r="F63" s="142">
        <v>11187</v>
      </c>
      <c r="G63" s="142">
        <v>11599</v>
      </c>
      <c r="H63" s="143">
        <v>11102</v>
      </c>
    </row>
    <row r="64" spans="2:8" ht="15" customHeight="1" x14ac:dyDescent="0.15"/>
  </sheetData>
  <sheetProtection algorithmName="SHA-512" hashValue="nJZyqZERaA8CMJh8ORHH4/7JS7mRWkoo2pencYyDfToQ8TMfS9C0MVDL4agmvaCqvMBFo7igEGop8CFUqELkWQ==" saltValue="q91VljaugKfs/y+qEM9A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609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559</v>
      </c>
      <c r="BQ50" s="1325"/>
      <c r="BR50" s="1325"/>
      <c r="BS50" s="1325"/>
      <c r="BT50" s="1325"/>
      <c r="BU50" s="1325"/>
      <c r="BV50" s="1325"/>
      <c r="BW50" s="1325"/>
      <c r="BX50" s="1325" t="s">
        <v>560</v>
      </c>
      <c r="BY50" s="1325"/>
      <c r="BZ50" s="1325"/>
      <c r="CA50" s="1325"/>
      <c r="CB50" s="1325"/>
      <c r="CC50" s="1325"/>
      <c r="CD50" s="1325"/>
      <c r="CE50" s="1325"/>
      <c r="CF50" s="1325" t="s">
        <v>561</v>
      </c>
      <c r="CG50" s="1325"/>
      <c r="CH50" s="1325"/>
      <c r="CI50" s="1325"/>
      <c r="CJ50" s="1325"/>
      <c r="CK50" s="1325"/>
      <c r="CL50" s="1325"/>
      <c r="CM50" s="1325"/>
      <c r="CN50" s="1325" t="s">
        <v>562</v>
      </c>
      <c r="CO50" s="1325"/>
      <c r="CP50" s="1325"/>
      <c r="CQ50" s="1325"/>
      <c r="CR50" s="1325"/>
      <c r="CS50" s="1325"/>
      <c r="CT50" s="1325"/>
      <c r="CU50" s="1325"/>
      <c r="CV50" s="1325" t="s">
        <v>563</v>
      </c>
      <c r="CW50" s="1325"/>
      <c r="CX50" s="1325"/>
      <c r="CY50" s="1325"/>
      <c r="CZ50" s="1325"/>
      <c r="DA50" s="1325"/>
      <c r="DB50" s="1325"/>
      <c r="DC50" s="1325"/>
    </row>
    <row r="51" spans="1:109" ht="13.5" customHeight="1" x14ac:dyDescent="0.15">
      <c r="B51" s="397"/>
      <c r="G51" s="1327"/>
      <c r="H51" s="1327"/>
      <c r="I51" s="1330"/>
      <c r="J51" s="1330"/>
      <c r="K51" s="1328"/>
      <c r="L51" s="1328"/>
      <c r="M51" s="1328"/>
      <c r="N51" s="1328"/>
      <c r="AM51" s="406"/>
      <c r="AN51" s="1329" t="s">
        <v>603</v>
      </c>
      <c r="AO51" s="1329"/>
      <c r="AP51" s="1329"/>
      <c r="AQ51" s="1329"/>
      <c r="AR51" s="1329"/>
      <c r="AS51" s="1329"/>
      <c r="AT51" s="1329"/>
      <c r="AU51" s="1329"/>
      <c r="AV51" s="1329"/>
      <c r="AW51" s="1329"/>
      <c r="AX51" s="1329"/>
      <c r="AY51" s="1329"/>
      <c r="AZ51" s="1329"/>
      <c r="BA51" s="1329"/>
      <c r="BB51" s="1329" t="s">
        <v>604</v>
      </c>
      <c r="BC51" s="1329"/>
      <c r="BD51" s="1329"/>
      <c r="BE51" s="1329"/>
      <c r="BF51" s="1329"/>
      <c r="BG51" s="1329"/>
      <c r="BH51" s="1329"/>
      <c r="BI51" s="1329"/>
      <c r="BJ51" s="1329"/>
      <c r="BK51" s="1329"/>
      <c r="BL51" s="1329"/>
      <c r="BM51" s="1329"/>
      <c r="BN51" s="1329"/>
      <c r="BO51" s="1329"/>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26"/>
      <c r="CO51" s="1311"/>
      <c r="CP51" s="1311"/>
      <c r="CQ51" s="1311"/>
      <c r="CR51" s="1311"/>
      <c r="CS51" s="1311"/>
      <c r="CT51" s="1311"/>
      <c r="CU51" s="1311"/>
      <c r="CV51" s="1311"/>
      <c r="CW51" s="1311"/>
      <c r="CX51" s="1311"/>
      <c r="CY51" s="1311"/>
      <c r="CZ51" s="1311"/>
      <c r="DA51" s="1311"/>
      <c r="DB51" s="1311"/>
      <c r="DC51" s="1311"/>
    </row>
    <row r="52" spans="1:109" x14ac:dyDescent="0.15">
      <c r="B52" s="397"/>
      <c r="G52" s="1327"/>
      <c r="H52" s="1327"/>
      <c r="I52" s="1330"/>
      <c r="J52" s="1330"/>
      <c r="K52" s="1328"/>
      <c r="L52" s="1328"/>
      <c r="M52" s="1328"/>
      <c r="N52" s="1328"/>
      <c r="AM52" s="40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7"/>
      <c r="H53" s="1327"/>
      <c r="I53" s="1321"/>
      <c r="J53" s="1321"/>
      <c r="K53" s="1328"/>
      <c r="L53" s="1328"/>
      <c r="M53" s="1328"/>
      <c r="N53" s="1328"/>
      <c r="AM53" s="406"/>
      <c r="AN53" s="1329"/>
      <c r="AO53" s="1329"/>
      <c r="AP53" s="1329"/>
      <c r="AQ53" s="1329"/>
      <c r="AR53" s="1329"/>
      <c r="AS53" s="1329"/>
      <c r="AT53" s="1329"/>
      <c r="AU53" s="1329"/>
      <c r="AV53" s="1329"/>
      <c r="AW53" s="1329"/>
      <c r="AX53" s="1329"/>
      <c r="AY53" s="1329"/>
      <c r="AZ53" s="1329"/>
      <c r="BA53" s="1329"/>
      <c r="BB53" s="1329" t="s">
        <v>605</v>
      </c>
      <c r="BC53" s="1329"/>
      <c r="BD53" s="1329"/>
      <c r="BE53" s="1329"/>
      <c r="BF53" s="1329"/>
      <c r="BG53" s="1329"/>
      <c r="BH53" s="1329"/>
      <c r="BI53" s="1329"/>
      <c r="BJ53" s="1329"/>
      <c r="BK53" s="1329"/>
      <c r="BL53" s="1329"/>
      <c r="BM53" s="1329"/>
      <c r="BN53" s="1329"/>
      <c r="BO53" s="1329"/>
      <c r="BP53" s="1311">
        <v>47.6</v>
      </c>
      <c r="BQ53" s="1311"/>
      <c r="BR53" s="1311"/>
      <c r="BS53" s="1311"/>
      <c r="BT53" s="1311"/>
      <c r="BU53" s="1311"/>
      <c r="BV53" s="1311"/>
      <c r="BW53" s="1311"/>
      <c r="BX53" s="1311">
        <v>49.4</v>
      </c>
      <c r="BY53" s="1311"/>
      <c r="BZ53" s="1311"/>
      <c r="CA53" s="1311"/>
      <c r="CB53" s="1311"/>
      <c r="CC53" s="1311"/>
      <c r="CD53" s="1311"/>
      <c r="CE53" s="1311"/>
      <c r="CF53" s="1311">
        <v>50.5</v>
      </c>
      <c r="CG53" s="1311"/>
      <c r="CH53" s="1311"/>
      <c r="CI53" s="1311"/>
      <c r="CJ53" s="1311"/>
      <c r="CK53" s="1311"/>
      <c r="CL53" s="1311"/>
      <c r="CM53" s="1311"/>
      <c r="CN53" s="1326"/>
      <c r="CO53" s="1311"/>
      <c r="CP53" s="1311"/>
      <c r="CQ53" s="1311"/>
      <c r="CR53" s="1311"/>
      <c r="CS53" s="1311"/>
      <c r="CT53" s="1311"/>
      <c r="CU53" s="1311"/>
      <c r="CV53" s="1311">
        <v>50.2</v>
      </c>
      <c r="CW53" s="1311"/>
      <c r="CX53" s="1311"/>
      <c r="CY53" s="1311"/>
      <c r="CZ53" s="1311"/>
      <c r="DA53" s="1311"/>
      <c r="DB53" s="1311"/>
      <c r="DC53" s="1311"/>
    </row>
    <row r="54" spans="1:109" x14ac:dyDescent="0.15">
      <c r="A54" s="405"/>
      <c r="B54" s="397"/>
      <c r="G54" s="1327"/>
      <c r="H54" s="1327"/>
      <c r="I54" s="1321"/>
      <c r="J54" s="1321"/>
      <c r="K54" s="1328"/>
      <c r="L54" s="1328"/>
      <c r="M54" s="1328"/>
      <c r="N54" s="1328"/>
      <c r="AM54" s="40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8"/>
      <c r="L55" s="1328"/>
      <c r="M55" s="1328"/>
      <c r="N55" s="1328"/>
      <c r="AN55" s="1325" t="s">
        <v>606</v>
      </c>
      <c r="AO55" s="1325"/>
      <c r="AP55" s="1325"/>
      <c r="AQ55" s="1325"/>
      <c r="AR55" s="1325"/>
      <c r="AS55" s="1325"/>
      <c r="AT55" s="1325"/>
      <c r="AU55" s="1325"/>
      <c r="AV55" s="1325"/>
      <c r="AW55" s="1325"/>
      <c r="AX55" s="1325"/>
      <c r="AY55" s="1325"/>
      <c r="AZ55" s="1325"/>
      <c r="BA55" s="1325"/>
      <c r="BB55" s="1329" t="s">
        <v>604</v>
      </c>
      <c r="BC55" s="1329"/>
      <c r="BD55" s="1329"/>
      <c r="BE55" s="1329"/>
      <c r="BF55" s="1329"/>
      <c r="BG55" s="1329"/>
      <c r="BH55" s="1329"/>
      <c r="BI55" s="1329"/>
      <c r="BJ55" s="1329"/>
      <c r="BK55" s="1329"/>
      <c r="BL55" s="1329"/>
      <c r="BM55" s="1329"/>
      <c r="BN55" s="1329"/>
      <c r="BO55" s="1329"/>
      <c r="BP55" s="1311">
        <v>24</v>
      </c>
      <c r="BQ55" s="1311"/>
      <c r="BR55" s="1311"/>
      <c r="BS55" s="1311"/>
      <c r="BT55" s="1311"/>
      <c r="BU55" s="1311"/>
      <c r="BV55" s="1311"/>
      <c r="BW55" s="1311"/>
      <c r="BX55" s="1311">
        <v>19.8</v>
      </c>
      <c r="BY55" s="1311"/>
      <c r="BZ55" s="1311"/>
      <c r="CA55" s="1311"/>
      <c r="CB55" s="1311"/>
      <c r="CC55" s="1311"/>
      <c r="CD55" s="1311"/>
      <c r="CE55" s="1311"/>
      <c r="CF55" s="1311">
        <v>19.8</v>
      </c>
      <c r="CG55" s="1311"/>
      <c r="CH55" s="1311"/>
      <c r="CI55" s="1311"/>
      <c r="CJ55" s="1311"/>
      <c r="CK55" s="1311"/>
      <c r="CL55" s="1311"/>
      <c r="CM55" s="1311"/>
      <c r="CN55" s="1326"/>
      <c r="CO55" s="1311"/>
      <c r="CP55" s="1311"/>
      <c r="CQ55" s="1311"/>
      <c r="CR55" s="1311"/>
      <c r="CS55" s="1311"/>
      <c r="CT55" s="1311"/>
      <c r="CU55" s="1311"/>
      <c r="CV55" s="1311">
        <v>10.199999999999999</v>
      </c>
      <c r="CW55" s="1311"/>
      <c r="CX55" s="1311"/>
      <c r="CY55" s="1311"/>
      <c r="CZ55" s="1311"/>
      <c r="DA55" s="1311"/>
      <c r="DB55" s="1311"/>
      <c r="DC55" s="1311"/>
    </row>
    <row r="56" spans="1:109" x14ac:dyDescent="0.15">
      <c r="A56" s="405"/>
      <c r="B56" s="397"/>
      <c r="G56" s="1321"/>
      <c r="H56" s="1321"/>
      <c r="I56" s="1321"/>
      <c r="J56" s="1321"/>
      <c r="K56" s="1328"/>
      <c r="L56" s="1328"/>
      <c r="M56" s="1328"/>
      <c r="N56" s="1328"/>
      <c r="AN56" s="1325"/>
      <c r="AO56" s="1325"/>
      <c r="AP56" s="1325"/>
      <c r="AQ56" s="1325"/>
      <c r="AR56" s="1325"/>
      <c r="AS56" s="1325"/>
      <c r="AT56" s="1325"/>
      <c r="AU56" s="1325"/>
      <c r="AV56" s="1325"/>
      <c r="AW56" s="1325"/>
      <c r="AX56" s="1325"/>
      <c r="AY56" s="1325"/>
      <c r="AZ56" s="1325"/>
      <c r="BA56" s="1325"/>
      <c r="BB56" s="1329"/>
      <c r="BC56" s="1329"/>
      <c r="BD56" s="1329"/>
      <c r="BE56" s="1329"/>
      <c r="BF56" s="1329"/>
      <c r="BG56" s="1329"/>
      <c r="BH56" s="1329"/>
      <c r="BI56" s="1329"/>
      <c r="BJ56" s="1329"/>
      <c r="BK56" s="1329"/>
      <c r="BL56" s="1329"/>
      <c r="BM56" s="1329"/>
      <c r="BN56" s="1329"/>
      <c r="BO56" s="132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1"/>
      <c r="J57" s="1331"/>
      <c r="K57" s="1328"/>
      <c r="L57" s="1328"/>
      <c r="M57" s="1328"/>
      <c r="N57" s="1328"/>
      <c r="AM57" s="390"/>
      <c r="AN57" s="1325"/>
      <c r="AO57" s="1325"/>
      <c r="AP57" s="1325"/>
      <c r="AQ57" s="1325"/>
      <c r="AR57" s="1325"/>
      <c r="AS57" s="1325"/>
      <c r="AT57" s="1325"/>
      <c r="AU57" s="1325"/>
      <c r="AV57" s="1325"/>
      <c r="AW57" s="1325"/>
      <c r="AX57" s="1325"/>
      <c r="AY57" s="1325"/>
      <c r="AZ57" s="1325"/>
      <c r="BA57" s="1325"/>
      <c r="BB57" s="1329" t="s">
        <v>605</v>
      </c>
      <c r="BC57" s="1329"/>
      <c r="BD57" s="1329"/>
      <c r="BE57" s="1329"/>
      <c r="BF57" s="1329"/>
      <c r="BG57" s="1329"/>
      <c r="BH57" s="1329"/>
      <c r="BI57" s="1329"/>
      <c r="BJ57" s="1329"/>
      <c r="BK57" s="1329"/>
      <c r="BL57" s="1329"/>
      <c r="BM57" s="1329"/>
      <c r="BN57" s="1329"/>
      <c r="BO57" s="1329"/>
      <c r="BP57" s="1311">
        <v>56.1</v>
      </c>
      <c r="BQ57" s="1311"/>
      <c r="BR57" s="1311"/>
      <c r="BS57" s="1311"/>
      <c r="BT57" s="1311"/>
      <c r="BU57" s="1311"/>
      <c r="BV57" s="1311"/>
      <c r="BW57" s="1311"/>
      <c r="BX57" s="1311">
        <v>58.6</v>
      </c>
      <c r="BY57" s="1311"/>
      <c r="BZ57" s="1311"/>
      <c r="CA57" s="1311"/>
      <c r="CB57" s="1311"/>
      <c r="CC57" s="1311"/>
      <c r="CD57" s="1311"/>
      <c r="CE57" s="1311"/>
      <c r="CF57" s="1311">
        <v>59.7</v>
      </c>
      <c r="CG57" s="1311"/>
      <c r="CH57" s="1311"/>
      <c r="CI57" s="1311"/>
      <c r="CJ57" s="1311"/>
      <c r="CK57" s="1311"/>
      <c r="CL57" s="1311"/>
      <c r="CM57" s="1311"/>
      <c r="CN57" s="1326"/>
      <c r="CO57" s="1311"/>
      <c r="CP57" s="1311"/>
      <c r="CQ57" s="1311"/>
      <c r="CR57" s="1311"/>
      <c r="CS57" s="1311"/>
      <c r="CT57" s="1311"/>
      <c r="CU57" s="1311"/>
      <c r="CV57" s="1311">
        <v>61.1</v>
      </c>
      <c r="CW57" s="1311"/>
      <c r="CX57" s="1311"/>
      <c r="CY57" s="1311"/>
      <c r="CZ57" s="1311"/>
      <c r="DA57" s="1311"/>
      <c r="DB57" s="1311"/>
      <c r="DC57" s="1311"/>
      <c r="DD57" s="410"/>
      <c r="DE57" s="409"/>
    </row>
    <row r="58" spans="1:109" s="405" customFormat="1" x14ac:dyDescent="0.15">
      <c r="A58" s="390"/>
      <c r="B58" s="409"/>
      <c r="G58" s="1321"/>
      <c r="H58" s="1321"/>
      <c r="I58" s="1331"/>
      <c r="J58" s="1331"/>
      <c r="K58" s="1328"/>
      <c r="L58" s="1328"/>
      <c r="M58" s="1328"/>
      <c r="N58" s="1328"/>
      <c r="AM58" s="390"/>
      <c r="AN58" s="1325"/>
      <c r="AO58" s="1325"/>
      <c r="AP58" s="1325"/>
      <c r="AQ58" s="1325"/>
      <c r="AR58" s="1325"/>
      <c r="AS58" s="1325"/>
      <c r="AT58" s="1325"/>
      <c r="AU58" s="1325"/>
      <c r="AV58" s="1325"/>
      <c r="AW58" s="1325"/>
      <c r="AX58" s="1325"/>
      <c r="AY58" s="1325"/>
      <c r="AZ58" s="1325"/>
      <c r="BA58" s="1325"/>
      <c r="BB58" s="1329"/>
      <c r="BC58" s="1329"/>
      <c r="BD58" s="1329"/>
      <c r="BE58" s="1329"/>
      <c r="BF58" s="1329"/>
      <c r="BG58" s="1329"/>
      <c r="BH58" s="1329"/>
      <c r="BI58" s="1329"/>
      <c r="BJ58" s="1329"/>
      <c r="BK58" s="1329"/>
      <c r="BL58" s="1329"/>
      <c r="BM58" s="1329"/>
      <c r="BN58" s="1329"/>
      <c r="BO58" s="132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559</v>
      </c>
      <c r="BQ72" s="1325"/>
      <c r="BR72" s="1325"/>
      <c r="BS72" s="1325"/>
      <c r="BT72" s="1325"/>
      <c r="BU72" s="1325"/>
      <c r="BV72" s="1325"/>
      <c r="BW72" s="1325"/>
      <c r="BX72" s="1325" t="s">
        <v>560</v>
      </c>
      <c r="BY72" s="1325"/>
      <c r="BZ72" s="1325"/>
      <c r="CA72" s="1325"/>
      <c r="CB72" s="1325"/>
      <c r="CC72" s="1325"/>
      <c r="CD72" s="1325"/>
      <c r="CE72" s="1325"/>
      <c r="CF72" s="1325" t="s">
        <v>561</v>
      </c>
      <c r="CG72" s="1325"/>
      <c r="CH72" s="1325"/>
      <c r="CI72" s="1325"/>
      <c r="CJ72" s="1325"/>
      <c r="CK72" s="1325"/>
      <c r="CL72" s="1325"/>
      <c r="CM72" s="1325"/>
      <c r="CN72" s="1325" t="s">
        <v>562</v>
      </c>
      <c r="CO72" s="1325"/>
      <c r="CP72" s="1325"/>
      <c r="CQ72" s="1325"/>
      <c r="CR72" s="1325"/>
      <c r="CS72" s="1325"/>
      <c r="CT72" s="1325"/>
      <c r="CU72" s="1325"/>
      <c r="CV72" s="1325" t="s">
        <v>563</v>
      </c>
      <c r="CW72" s="1325"/>
      <c r="CX72" s="1325"/>
      <c r="CY72" s="1325"/>
      <c r="CZ72" s="1325"/>
      <c r="DA72" s="1325"/>
      <c r="DB72" s="1325"/>
      <c r="DC72" s="1325"/>
    </row>
    <row r="73" spans="2:107" x14ac:dyDescent="0.15">
      <c r="B73" s="397"/>
      <c r="G73" s="1327"/>
      <c r="H73" s="1327"/>
      <c r="I73" s="1327"/>
      <c r="J73" s="1327"/>
      <c r="K73" s="1332"/>
      <c r="L73" s="1332"/>
      <c r="M73" s="1332"/>
      <c r="N73" s="1332"/>
      <c r="AM73" s="406"/>
      <c r="AN73" s="1329" t="s">
        <v>603</v>
      </c>
      <c r="AO73" s="1329"/>
      <c r="AP73" s="1329"/>
      <c r="AQ73" s="1329"/>
      <c r="AR73" s="1329"/>
      <c r="AS73" s="1329"/>
      <c r="AT73" s="1329"/>
      <c r="AU73" s="1329"/>
      <c r="AV73" s="1329"/>
      <c r="AW73" s="1329"/>
      <c r="AX73" s="1329"/>
      <c r="AY73" s="1329"/>
      <c r="AZ73" s="1329"/>
      <c r="BA73" s="1329"/>
      <c r="BB73" s="1329" t="s">
        <v>604</v>
      </c>
      <c r="BC73" s="1329"/>
      <c r="BD73" s="1329"/>
      <c r="BE73" s="1329"/>
      <c r="BF73" s="1329"/>
      <c r="BG73" s="1329"/>
      <c r="BH73" s="1329"/>
      <c r="BI73" s="1329"/>
      <c r="BJ73" s="1329"/>
      <c r="BK73" s="1329"/>
      <c r="BL73" s="1329"/>
      <c r="BM73" s="1329"/>
      <c r="BN73" s="1329"/>
      <c r="BO73" s="132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27"/>
      <c r="H74" s="1327"/>
      <c r="I74" s="1327"/>
      <c r="J74" s="1327"/>
      <c r="K74" s="1332"/>
      <c r="L74" s="1332"/>
      <c r="M74" s="1332"/>
      <c r="N74" s="1332"/>
      <c r="AM74" s="40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7"/>
      <c r="H75" s="1327"/>
      <c r="I75" s="1321"/>
      <c r="J75" s="1321"/>
      <c r="K75" s="1328"/>
      <c r="L75" s="1328"/>
      <c r="M75" s="1328"/>
      <c r="N75" s="1328"/>
      <c r="AM75" s="406"/>
      <c r="AN75" s="1329"/>
      <c r="AO75" s="1329"/>
      <c r="AP75" s="1329"/>
      <c r="AQ75" s="1329"/>
      <c r="AR75" s="1329"/>
      <c r="AS75" s="1329"/>
      <c r="AT75" s="1329"/>
      <c r="AU75" s="1329"/>
      <c r="AV75" s="1329"/>
      <c r="AW75" s="1329"/>
      <c r="AX75" s="1329"/>
      <c r="AY75" s="1329"/>
      <c r="AZ75" s="1329"/>
      <c r="BA75" s="1329"/>
      <c r="BB75" s="1329" t="s">
        <v>608</v>
      </c>
      <c r="BC75" s="1329"/>
      <c r="BD75" s="1329"/>
      <c r="BE75" s="1329"/>
      <c r="BF75" s="1329"/>
      <c r="BG75" s="1329"/>
      <c r="BH75" s="1329"/>
      <c r="BI75" s="1329"/>
      <c r="BJ75" s="1329"/>
      <c r="BK75" s="1329"/>
      <c r="BL75" s="1329"/>
      <c r="BM75" s="1329"/>
      <c r="BN75" s="1329"/>
      <c r="BO75" s="1329"/>
      <c r="BP75" s="1311">
        <v>9.6999999999999993</v>
      </c>
      <c r="BQ75" s="1311"/>
      <c r="BR75" s="1311"/>
      <c r="BS75" s="1311"/>
      <c r="BT75" s="1311"/>
      <c r="BU75" s="1311"/>
      <c r="BV75" s="1311"/>
      <c r="BW75" s="1311"/>
      <c r="BX75" s="1311">
        <v>8.6</v>
      </c>
      <c r="BY75" s="1311"/>
      <c r="BZ75" s="1311"/>
      <c r="CA75" s="1311"/>
      <c r="CB75" s="1311"/>
      <c r="CC75" s="1311"/>
      <c r="CD75" s="1311"/>
      <c r="CE75" s="1311"/>
      <c r="CF75" s="1311">
        <v>8.1999999999999993</v>
      </c>
      <c r="CG75" s="1311"/>
      <c r="CH75" s="1311"/>
      <c r="CI75" s="1311"/>
      <c r="CJ75" s="1311"/>
      <c r="CK75" s="1311"/>
      <c r="CL75" s="1311"/>
      <c r="CM75" s="1311"/>
      <c r="CN75" s="1311">
        <v>7.8</v>
      </c>
      <c r="CO75" s="1311"/>
      <c r="CP75" s="1311"/>
      <c r="CQ75" s="1311"/>
      <c r="CR75" s="1311"/>
      <c r="CS75" s="1311"/>
      <c r="CT75" s="1311"/>
      <c r="CU75" s="1311"/>
      <c r="CV75" s="1311">
        <v>7.5</v>
      </c>
      <c r="CW75" s="1311"/>
      <c r="CX75" s="1311"/>
      <c r="CY75" s="1311"/>
      <c r="CZ75" s="1311"/>
      <c r="DA75" s="1311"/>
      <c r="DB75" s="1311"/>
      <c r="DC75" s="1311"/>
    </row>
    <row r="76" spans="2:107" x14ac:dyDescent="0.15">
      <c r="B76" s="397"/>
      <c r="G76" s="1327"/>
      <c r="H76" s="1327"/>
      <c r="I76" s="1321"/>
      <c r="J76" s="1321"/>
      <c r="K76" s="1328"/>
      <c r="L76" s="1328"/>
      <c r="M76" s="1328"/>
      <c r="N76" s="1328"/>
      <c r="AM76" s="40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2"/>
      <c r="L77" s="1332"/>
      <c r="M77" s="1332"/>
      <c r="N77" s="1332"/>
      <c r="AN77" s="1325" t="s">
        <v>606</v>
      </c>
      <c r="AO77" s="1325"/>
      <c r="AP77" s="1325"/>
      <c r="AQ77" s="1325"/>
      <c r="AR77" s="1325"/>
      <c r="AS77" s="1325"/>
      <c r="AT77" s="1325"/>
      <c r="AU77" s="1325"/>
      <c r="AV77" s="1325"/>
      <c r="AW77" s="1325"/>
      <c r="AX77" s="1325"/>
      <c r="AY77" s="1325"/>
      <c r="AZ77" s="1325"/>
      <c r="BA77" s="1325"/>
      <c r="BB77" s="1329" t="s">
        <v>604</v>
      </c>
      <c r="BC77" s="1329"/>
      <c r="BD77" s="1329"/>
      <c r="BE77" s="1329"/>
      <c r="BF77" s="1329"/>
      <c r="BG77" s="1329"/>
      <c r="BH77" s="1329"/>
      <c r="BI77" s="1329"/>
      <c r="BJ77" s="1329"/>
      <c r="BK77" s="1329"/>
      <c r="BL77" s="1329"/>
      <c r="BM77" s="1329"/>
      <c r="BN77" s="1329"/>
      <c r="BO77" s="1329"/>
      <c r="BP77" s="1311">
        <v>24</v>
      </c>
      <c r="BQ77" s="1311"/>
      <c r="BR77" s="1311"/>
      <c r="BS77" s="1311"/>
      <c r="BT77" s="1311"/>
      <c r="BU77" s="1311"/>
      <c r="BV77" s="1311"/>
      <c r="BW77" s="1311"/>
      <c r="BX77" s="1311">
        <v>19.8</v>
      </c>
      <c r="BY77" s="1311"/>
      <c r="BZ77" s="1311"/>
      <c r="CA77" s="1311"/>
      <c r="CB77" s="1311"/>
      <c r="CC77" s="1311"/>
      <c r="CD77" s="1311"/>
      <c r="CE77" s="1311"/>
      <c r="CF77" s="1311">
        <v>19.8</v>
      </c>
      <c r="CG77" s="1311"/>
      <c r="CH77" s="1311"/>
      <c r="CI77" s="1311"/>
      <c r="CJ77" s="1311"/>
      <c r="CK77" s="1311"/>
      <c r="CL77" s="1311"/>
      <c r="CM77" s="1311"/>
      <c r="CN77" s="1311">
        <v>20</v>
      </c>
      <c r="CO77" s="1311"/>
      <c r="CP77" s="1311"/>
      <c r="CQ77" s="1311"/>
      <c r="CR77" s="1311"/>
      <c r="CS77" s="1311"/>
      <c r="CT77" s="1311"/>
      <c r="CU77" s="1311"/>
      <c r="CV77" s="1311">
        <v>10.199999999999999</v>
      </c>
      <c r="CW77" s="1311"/>
      <c r="CX77" s="1311"/>
      <c r="CY77" s="1311"/>
      <c r="CZ77" s="1311"/>
      <c r="DA77" s="1311"/>
      <c r="DB77" s="1311"/>
      <c r="DC77" s="1311"/>
    </row>
    <row r="78" spans="2:107" x14ac:dyDescent="0.15">
      <c r="B78" s="397"/>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9"/>
      <c r="BC78" s="1329"/>
      <c r="BD78" s="1329"/>
      <c r="BE78" s="1329"/>
      <c r="BF78" s="1329"/>
      <c r="BG78" s="1329"/>
      <c r="BH78" s="1329"/>
      <c r="BI78" s="1329"/>
      <c r="BJ78" s="1329"/>
      <c r="BK78" s="1329"/>
      <c r="BL78" s="1329"/>
      <c r="BM78" s="1329"/>
      <c r="BN78" s="1329"/>
      <c r="BO78" s="132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1"/>
      <c r="J79" s="1331"/>
      <c r="K79" s="1333"/>
      <c r="L79" s="1333"/>
      <c r="M79" s="1333"/>
      <c r="N79" s="1333"/>
      <c r="AN79" s="1325"/>
      <c r="AO79" s="1325"/>
      <c r="AP79" s="1325"/>
      <c r="AQ79" s="1325"/>
      <c r="AR79" s="1325"/>
      <c r="AS79" s="1325"/>
      <c r="AT79" s="1325"/>
      <c r="AU79" s="1325"/>
      <c r="AV79" s="1325"/>
      <c r="AW79" s="1325"/>
      <c r="AX79" s="1325"/>
      <c r="AY79" s="1325"/>
      <c r="AZ79" s="1325"/>
      <c r="BA79" s="1325"/>
      <c r="BB79" s="1329" t="s">
        <v>608</v>
      </c>
      <c r="BC79" s="1329"/>
      <c r="BD79" s="1329"/>
      <c r="BE79" s="1329"/>
      <c r="BF79" s="1329"/>
      <c r="BG79" s="1329"/>
      <c r="BH79" s="1329"/>
      <c r="BI79" s="1329"/>
      <c r="BJ79" s="1329"/>
      <c r="BK79" s="1329"/>
      <c r="BL79" s="1329"/>
      <c r="BM79" s="1329"/>
      <c r="BN79" s="1329"/>
      <c r="BO79" s="1329"/>
      <c r="BP79" s="1311">
        <v>9.1</v>
      </c>
      <c r="BQ79" s="1311"/>
      <c r="BR79" s="1311"/>
      <c r="BS79" s="1311"/>
      <c r="BT79" s="1311"/>
      <c r="BU79" s="1311"/>
      <c r="BV79" s="1311"/>
      <c r="BW79" s="1311"/>
      <c r="BX79" s="1311">
        <v>8.9</v>
      </c>
      <c r="BY79" s="1311"/>
      <c r="BZ79" s="1311"/>
      <c r="CA79" s="1311"/>
      <c r="CB79" s="1311"/>
      <c r="CC79" s="1311"/>
      <c r="CD79" s="1311"/>
      <c r="CE79" s="1311"/>
      <c r="CF79" s="1311">
        <v>8.8000000000000007</v>
      </c>
      <c r="CG79" s="1311"/>
      <c r="CH79" s="1311"/>
      <c r="CI79" s="1311"/>
      <c r="CJ79" s="1311"/>
      <c r="CK79" s="1311"/>
      <c r="CL79" s="1311"/>
      <c r="CM79" s="1311"/>
      <c r="CN79" s="1311">
        <v>8.9</v>
      </c>
      <c r="CO79" s="1311"/>
      <c r="CP79" s="1311"/>
      <c r="CQ79" s="1311"/>
      <c r="CR79" s="1311"/>
      <c r="CS79" s="1311"/>
      <c r="CT79" s="1311"/>
      <c r="CU79" s="1311"/>
      <c r="CV79" s="1311">
        <v>8.6999999999999993</v>
      </c>
      <c r="CW79" s="1311"/>
      <c r="CX79" s="1311"/>
      <c r="CY79" s="1311"/>
      <c r="CZ79" s="1311"/>
      <c r="DA79" s="1311"/>
      <c r="DB79" s="1311"/>
      <c r="DC79" s="1311"/>
    </row>
    <row r="80" spans="2:107" x14ac:dyDescent="0.15">
      <c r="B80" s="397"/>
      <c r="G80" s="1321"/>
      <c r="H80" s="1321"/>
      <c r="I80" s="1331"/>
      <c r="J80" s="1331"/>
      <c r="K80" s="1333"/>
      <c r="L80" s="1333"/>
      <c r="M80" s="1333"/>
      <c r="N80" s="1333"/>
      <c r="AN80" s="1325"/>
      <c r="AO80" s="1325"/>
      <c r="AP80" s="1325"/>
      <c r="AQ80" s="1325"/>
      <c r="AR80" s="1325"/>
      <c r="AS80" s="1325"/>
      <c r="AT80" s="1325"/>
      <c r="AU80" s="1325"/>
      <c r="AV80" s="1325"/>
      <c r="AW80" s="1325"/>
      <c r="AX80" s="1325"/>
      <c r="AY80" s="1325"/>
      <c r="AZ80" s="1325"/>
      <c r="BA80" s="1325"/>
      <c r="BB80" s="1329"/>
      <c r="BC80" s="1329"/>
      <c r="BD80" s="1329"/>
      <c r="BE80" s="1329"/>
      <c r="BF80" s="1329"/>
      <c r="BG80" s="1329"/>
      <c r="BH80" s="1329"/>
      <c r="BI80" s="1329"/>
      <c r="BJ80" s="1329"/>
      <c r="BK80" s="1329"/>
      <c r="BL80" s="1329"/>
      <c r="BM80" s="1329"/>
      <c r="BN80" s="1329"/>
      <c r="BO80" s="132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q/pMuo0qQVQ1huVMsVHCv+1uSPKmRKFY/GLm8V6BFez/ByKedJknhWDaMSaVuK7crpqfh/YSFv4cY0NFEGHhA==" saltValue="rU+uQGszSuqEziDdtp+R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7oRce9xgzUwwRy5wcEWvduw2/pVl3YJIYfZkLsHTRzOq1Qm5yDo8YZTGvhxXHpIt3z0BX0ty6lYLUiFgTxvscQ==" saltValue="19di822ufHHTNzfEZ12b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Wn9IxPtMMgmnb/xgNB3Gbr4BHwvUnR/RBVZx0Sizm+GWeYv+e77M6tvt64XCtaCGH/APFP1U2iYVrSOBaaGb0g==" saltValue="uerNaHlyeBVFBMnBKzhS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61588</v>
      </c>
      <c r="E3" s="162"/>
      <c r="F3" s="163">
        <v>97062</v>
      </c>
      <c r="G3" s="164"/>
      <c r="H3" s="165"/>
    </row>
    <row r="4" spans="1:8" x14ac:dyDescent="0.15">
      <c r="A4" s="166"/>
      <c r="B4" s="167"/>
      <c r="C4" s="168"/>
      <c r="D4" s="169">
        <v>30380</v>
      </c>
      <c r="E4" s="170"/>
      <c r="F4" s="171">
        <v>50112</v>
      </c>
      <c r="G4" s="172"/>
      <c r="H4" s="173"/>
    </row>
    <row r="5" spans="1:8" x14ac:dyDescent="0.15">
      <c r="A5" s="154" t="s">
        <v>551</v>
      </c>
      <c r="B5" s="159"/>
      <c r="C5" s="160"/>
      <c r="D5" s="161">
        <v>65313</v>
      </c>
      <c r="E5" s="162"/>
      <c r="F5" s="163">
        <v>106005</v>
      </c>
      <c r="G5" s="164"/>
      <c r="H5" s="165"/>
    </row>
    <row r="6" spans="1:8" x14ac:dyDescent="0.15">
      <c r="A6" s="166"/>
      <c r="B6" s="167"/>
      <c r="C6" s="168"/>
      <c r="D6" s="169">
        <v>36460</v>
      </c>
      <c r="E6" s="170"/>
      <c r="F6" s="171">
        <v>58359</v>
      </c>
      <c r="G6" s="172"/>
      <c r="H6" s="173"/>
    </row>
    <row r="7" spans="1:8" x14ac:dyDescent="0.15">
      <c r="A7" s="154" t="s">
        <v>552</v>
      </c>
      <c r="B7" s="159"/>
      <c r="C7" s="160"/>
      <c r="D7" s="161">
        <v>62171</v>
      </c>
      <c r="E7" s="162"/>
      <c r="F7" s="163">
        <v>98507</v>
      </c>
      <c r="G7" s="164"/>
      <c r="H7" s="165"/>
    </row>
    <row r="8" spans="1:8" x14ac:dyDescent="0.15">
      <c r="A8" s="166"/>
      <c r="B8" s="167"/>
      <c r="C8" s="168"/>
      <c r="D8" s="169">
        <v>42196</v>
      </c>
      <c r="E8" s="170"/>
      <c r="F8" s="171">
        <v>47567</v>
      </c>
      <c r="G8" s="172"/>
      <c r="H8" s="173"/>
    </row>
    <row r="9" spans="1:8" x14ac:dyDescent="0.15">
      <c r="A9" s="154" t="s">
        <v>553</v>
      </c>
      <c r="B9" s="159"/>
      <c r="C9" s="160"/>
      <c r="D9" s="161">
        <v>69322</v>
      </c>
      <c r="E9" s="162"/>
      <c r="F9" s="163">
        <v>113347</v>
      </c>
      <c r="G9" s="164"/>
      <c r="H9" s="165"/>
    </row>
    <row r="10" spans="1:8" x14ac:dyDescent="0.15">
      <c r="A10" s="166"/>
      <c r="B10" s="167"/>
      <c r="C10" s="168"/>
      <c r="D10" s="169">
        <v>54919</v>
      </c>
      <c r="E10" s="170"/>
      <c r="F10" s="171">
        <v>58728</v>
      </c>
      <c r="G10" s="172"/>
      <c r="H10" s="173"/>
    </row>
    <row r="11" spans="1:8" x14ac:dyDescent="0.15">
      <c r="A11" s="154" t="s">
        <v>554</v>
      </c>
      <c r="B11" s="159"/>
      <c r="C11" s="160"/>
      <c r="D11" s="161">
        <v>235897</v>
      </c>
      <c r="E11" s="162"/>
      <c r="F11" s="163">
        <v>125418</v>
      </c>
      <c r="G11" s="164"/>
      <c r="H11" s="165"/>
    </row>
    <row r="12" spans="1:8" x14ac:dyDescent="0.15">
      <c r="A12" s="166"/>
      <c r="B12" s="167"/>
      <c r="C12" s="174"/>
      <c r="D12" s="169">
        <v>207517</v>
      </c>
      <c r="E12" s="170"/>
      <c r="F12" s="171">
        <v>60445</v>
      </c>
      <c r="G12" s="172"/>
      <c r="H12" s="173"/>
    </row>
    <row r="13" spans="1:8" x14ac:dyDescent="0.15">
      <c r="A13" s="154"/>
      <c r="B13" s="159"/>
      <c r="C13" s="175"/>
      <c r="D13" s="176">
        <v>98858</v>
      </c>
      <c r="E13" s="177"/>
      <c r="F13" s="178">
        <v>108068</v>
      </c>
      <c r="G13" s="179"/>
      <c r="H13" s="165"/>
    </row>
    <row r="14" spans="1:8" x14ac:dyDescent="0.15">
      <c r="A14" s="166"/>
      <c r="B14" s="167"/>
      <c r="C14" s="168"/>
      <c r="D14" s="169">
        <v>74294</v>
      </c>
      <c r="E14" s="170"/>
      <c r="F14" s="171">
        <v>55042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4.7300000000000004</v>
      </c>
      <c r="C19" s="180">
        <f>ROUND(VALUE(SUBSTITUTE(実質収支比率等に係る経年分析!G$48,"▲","-")),2)</f>
        <v>5.55</v>
      </c>
      <c r="D19" s="180">
        <f>ROUND(VALUE(SUBSTITUTE(実質収支比率等に係る経年分析!H$48,"▲","-")),2)</f>
        <v>5.12</v>
      </c>
      <c r="E19" s="180">
        <f>ROUND(VALUE(SUBSTITUTE(実質収支比率等に係る経年分析!I$48,"▲","-")),2)</f>
        <v>2.59</v>
      </c>
      <c r="F19" s="180">
        <f>ROUND(VALUE(SUBSTITUTE(実質収支比率等に係る経年分析!J$48,"▲","-")),2)</f>
        <v>9.99</v>
      </c>
    </row>
    <row r="20" spans="1:11" x14ac:dyDescent="0.15">
      <c r="A20" s="180" t="s">
        <v>55</v>
      </c>
      <c r="B20" s="180">
        <f>ROUND(VALUE(SUBSTITUTE(実質収支比率等に係る経年分析!F$47,"▲","-")),2)</f>
        <v>21.45</v>
      </c>
      <c r="C20" s="180">
        <f>ROUND(VALUE(SUBSTITUTE(実質収支比率等に係る経年分析!G$47,"▲","-")),2)</f>
        <v>25.72</v>
      </c>
      <c r="D20" s="180">
        <f>ROUND(VALUE(SUBSTITUTE(実質収支比率等に係る経年分析!H$47,"▲","-")),2)</f>
        <v>30.41</v>
      </c>
      <c r="E20" s="180">
        <f>ROUND(VALUE(SUBSTITUTE(実質収支比率等に係る経年分析!I$47,"▲","-")),2)</f>
        <v>34.090000000000003</v>
      </c>
      <c r="F20" s="180">
        <f>ROUND(VALUE(SUBSTITUTE(実質収支比率等に係る経年分析!J$47,"▲","-")),2)</f>
        <v>35.74</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0.64</v>
      </c>
      <c r="D21" s="180">
        <f>IF(ISNUMBER(VALUE(SUBSTITUTE(実質収支比率等に係る経年分析!H$49,"▲","-"))),ROUND(VALUE(SUBSTITUTE(実質収支比率等に係る経年分析!H$49,"▲","-")),2),NA())</f>
        <v>-0.56000000000000005</v>
      </c>
      <c r="E21" s="180">
        <f>IF(ISNUMBER(VALUE(SUBSTITUTE(実質収支比率等に係る経年分析!I$49,"▲","-"))),ROUND(VALUE(SUBSTITUTE(実質収支比率等に係る経年分析!I$49,"▲","-")),2),NA())</f>
        <v>-2.57</v>
      </c>
      <c r="F21" s="180">
        <f>IF(ISNUMBER(VALUE(SUBSTITUTE(実質収支比率等に係る経年分析!J$49,"▲","-"))),ROUND(VALUE(SUBSTITUTE(実質収支比率等に係る経年分析!J$49,"▲","-")),2),NA())</f>
        <v>7.37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南部町公共下水道事業特別会計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南部町後期高齢者医療特別会計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南部町農林漁業体験実習館事業特別会計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南部町営地方卸売市場特別会計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南部町国民健康保険特別会計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南部町介護保険特別会計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1.0900000000000001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x14ac:dyDescent="0.15">
      <c r="A35" s="181" t="str">
        <f>IF(連結実質赤字比率に係る赤字・黒字の構成分析!C$35="",NA(),連結実質赤字比率に係る赤字・黒字の構成分析!C$35)</f>
        <v>南部町病院事業会計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5.1100000000000003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1460</v>
      </c>
      <c r="E42" s="182"/>
      <c r="F42" s="182"/>
      <c r="G42" s="182">
        <f>'実質公債費比率（分子）の構造'!L$52</f>
        <v>1434</v>
      </c>
      <c r="H42" s="182"/>
      <c r="I42" s="182"/>
      <c r="J42" s="182">
        <f>'実質公債費比率（分子）の構造'!M$52</f>
        <v>1366</v>
      </c>
      <c r="K42" s="182"/>
      <c r="L42" s="182"/>
      <c r="M42" s="182">
        <f>'実質公債費比率（分子）の構造'!N$52</f>
        <v>1299</v>
      </c>
      <c r="N42" s="182"/>
      <c r="O42" s="182"/>
      <c r="P42" s="182">
        <f>'実質公債費比率（分子）の構造'!O$52</f>
        <v>1206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69</v>
      </c>
      <c r="C45" s="182"/>
      <c r="D45" s="182"/>
      <c r="E45" s="182">
        <f>'実質公債費比率（分子）の構造'!L$49</f>
        <v>69</v>
      </c>
      <c r="F45" s="182"/>
      <c r="G45" s="182"/>
      <c r="H45" s="182">
        <f>'実質公債費比率（分子）の構造'!M$49</f>
        <v>68</v>
      </c>
      <c r="I45" s="182"/>
      <c r="J45" s="182"/>
      <c r="K45" s="182">
        <f>'実質公債費比率（分子）の構造'!N$49</f>
        <v>58</v>
      </c>
      <c r="L45" s="182"/>
      <c r="M45" s="182"/>
      <c r="N45" s="182">
        <f>'実質公債費比率（分子）の構造'!O$49</f>
        <v>46</v>
      </c>
      <c r="O45" s="182"/>
      <c r="P45" s="182"/>
    </row>
    <row r="46" spans="1:16" x14ac:dyDescent="0.15">
      <c r="A46" s="182" t="s">
        <v>67</v>
      </c>
      <c r="B46" s="182">
        <f>'実質公債費比率（分子）の構造'!K$48</f>
        <v>284</v>
      </c>
      <c r="C46" s="182"/>
      <c r="D46" s="182"/>
      <c r="E46" s="182">
        <f>'実質公債費比率（分子）の構造'!L$48</f>
        <v>283</v>
      </c>
      <c r="F46" s="182"/>
      <c r="G46" s="182"/>
      <c r="H46" s="182">
        <f>'実質公債費比率（分子）の構造'!M$48</f>
        <v>291</v>
      </c>
      <c r="I46" s="182"/>
      <c r="J46" s="182"/>
      <c r="K46" s="182">
        <f>'実質公債費比率（分子）の構造'!N$48</f>
        <v>304</v>
      </c>
      <c r="L46" s="182"/>
      <c r="M46" s="182"/>
      <c r="N46" s="182">
        <f>'実質公債費比率（分子）の構造'!O$48</f>
        <v>263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1634</v>
      </c>
      <c r="C49" s="182"/>
      <c r="D49" s="182"/>
      <c r="E49" s="182">
        <f>'実質公債費比率（分子）の構造'!L$45</f>
        <v>1548</v>
      </c>
      <c r="F49" s="182"/>
      <c r="G49" s="182"/>
      <c r="H49" s="182">
        <f>'実質公債費比率（分子）の構造'!M$45</f>
        <v>1428</v>
      </c>
      <c r="I49" s="182"/>
      <c r="J49" s="182"/>
      <c r="K49" s="182">
        <f>'実質公債費比率（分子）の構造'!N$45</f>
        <v>1355</v>
      </c>
      <c r="L49" s="182"/>
      <c r="M49" s="182"/>
      <c r="N49" s="182">
        <f>'実質公債費比率（分子）の構造'!O$45</f>
        <v>1302</v>
      </c>
      <c r="O49" s="182"/>
      <c r="P49" s="182"/>
    </row>
    <row r="50" spans="1:16" x14ac:dyDescent="0.15">
      <c r="A50" s="182" t="s">
        <v>71</v>
      </c>
      <c r="B50" s="182" t="e">
        <f>NA()</f>
        <v>#N/A</v>
      </c>
      <c r="C50" s="182">
        <f>IF(ISNUMBER('実質公債費比率（分子）の構造'!K$53),'実質公債費比率（分子）の構造'!K$53,NA())</f>
        <v>527</v>
      </c>
      <c r="D50" s="182" t="e">
        <f>NA()</f>
        <v>#N/A</v>
      </c>
      <c r="E50" s="182" t="e">
        <f>NA()</f>
        <v>#N/A</v>
      </c>
      <c r="F50" s="182">
        <f>IF(ISNUMBER('実質公債費比率（分子）の構造'!L$53),'実質公債費比率（分子）の構造'!L$53,NA())</f>
        <v>466</v>
      </c>
      <c r="G50" s="182" t="e">
        <f>NA()</f>
        <v>#N/A</v>
      </c>
      <c r="H50" s="182" t="e">
        <f>NA()</f>
        <v>#N/A</v>
      </c>
      <c r="I50" s="182">
        <f>IF(ISNUMBER('実質公債費比率（分子）の構造'!M$53),'実質公債費比率（分子）の構造'!M$53,NA())</f>
        <v>421</v>
      </c>
      <c r="J50" s="182" t="e">
        <f>NA()</f>
        <v>#N/A</v>
      </c>
      <c r="K50" s="182" t="e">
        <f>NA()</f>
        <v>#N/A</v>
      </c>
      <c r="L50" s="182">
        <f>IF(ISNUMBER('実質公債費比率（分子）の構造'!N$53),'実質公債費比率（分子）の構造'!N$53,NA())</f>
        <v>418</v>
      </c>
      <c r="M50" s="182" t="e">
        <f>NA()</f>
        <v>#N/A</v>
      </c>
      <c r="N50" s="182" t="e">
        <f>NA()</f>
        <v>#N/A</v>
      </c>
      <c r="O50" s="182">
        <f>IF(ISNUMBER('実質公債費比率（分子）の構造'!O$53),'実質公債費比率（分子）の構造'!O$53,NA())</f>
        <v>405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12055</v>
      </c>
      <c r="E56" s="181"/>
      <c r="F56" s="181"/>
      <c r="G56" s="181">
        <f>'将来負担比率（分子）の構造'!J$52</f>
        <v>11700</v>
      </c>
      <c r="H56" s="181"/>
      <c r="I56" s="181"/>
      <c r="J56" s="181">
        <f>'将来負担比率（分子）の構造'!K$52</f>
        <v>10951</v>
      </c>
      <c r="K56" s="181"/>
      <c r="L56" s="181"/>
      <c r="M56" s="181">
        <f>'将来負担比率（分子）の構造'!L$52</f>
        <v>10663</v>
      </c>
      <c r="N56" s="181"/>
      <c r="O56" s="181"/>
      <c r="P56" s="181">
        <f>'将来負担比率（分子）の構造'!M$52</f>
        <v>11926</v>
      </c>
    </row>
    <row r="57" spans="1:16" x14ac:dyDescent="0.15">
      <c r="A57" s="181" t="s">
        <v>42</v>
      </c>
      <c r="B57" s="181"/>
      <c r="C57" s="181"/>
      <c r="D57" s="181">
        <f>'将来負担比率（分子）の構造'!I$51</f>
        <v>260</v>
      </c>
      <c r="E57" s="181"/>
      <c r="F57" s="181"/>
      <c r="G57" s="181">
        <f>'将来負担比率（分子）の構造'!J$51</f>
        <v>214</v>
      </c>
      <c r="H57" s="181"/>
      <c r="I57" s="181"/>
      <c r="J57" s="181">
        <f>'将来負担比率（分子）の構造'!K$51</f>
        <v>174</v>
      </c>
      <c r="K57" s="181"/>
      <c r="L57" s="181"/>
      <c r="M57" s="181">
        <f>'将来負担比率（分子）の構造'!L$51</f>
        <v>131</v>
      </c>
      <c r="N57" s="181"/>
      <c r="O57" s="181"/>
      <c r="P57" s="181">
        <f>'将来負担比率（分子）の構造'!M$51</f>
        <v>112</v>
      </c>
    </row>
    <row r="58" spans="1:16" x14ac:dyDescent="0.15">
      <c r="A58" s="181" t="s">
        <v>41</v>
      </c>
      <c r="B58" s="181"/>
      <c r="C58" s="181"/>
      <c r="D58" s="181">
        <f>'将来負担比率（分子）の構造'!I$50</f>
        <v>8716</v>
      </c>
      <c r="E58" s="181"/>
      <c r="F58" s="181"/>
      <c r="G58" s="181">
        <f>'将来負担比率（分子）の構造'!J$50</f>
        <v>9211</v>
      </c>
      <c r="H58" s="181"/>
      <c r="I58" s="181"/>
      <c r="J58" s="181">
        <f>'将来負担比率（分子）の構造'!K$50</f>
        <v>9713</v>
      </c>
      <c r="K58" s="181"/>
      <c r="L58" s="181"/>
      <c r="M58" s="181">
        <f>'将来負担比率（分子）の構造'!L$50</f>
        <v>10189</v>
      </c>
      <c r="N58" s="181"/>
      <c r="O58" s="181"/>
      <c r="P58" s="181">
        <f>'将来負担比率（分子）の構造'!M$50</f>
        <v>9671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1360</v>
      </c>
      <c r="C62" s="181"/>
      <c r="D62" s="181"/>
      <c r="E62" s="181">
        <f>'将来負担比率（分子）の構造'!J$45</f>
        <v>1273</v>
      </c>
      <c r="F62" s="181"/>
      <c r="G62" s="181"/>
      <c r="H62" s="181">
        <f>'将来負担比率（分子）の構造'!K$45</f>
        <v>1254</v>
      </c>
      <c r="I62" s="181"/>
      <c r="J62" s="181"/>
      <c r="K62" s="181">
        <f>'将来負担比率（分子）の構造'!L$45</f>
        <v>1253</v>
      </c>
      <c r="L62" s="181"/>
      <c r="M62" s="181"/>
      <c r="N62" s="181">
        <f>'将来負担比率（分子）の構造'!M$45</f>
        <v>1150</v>
      </c>
      <c r="O62" s="181"/>
      <c r="P62" s="181"/>
    </row>
    <row r="63" spans="1:16" x14ac:dyDescent="0.15">
      <c r="A63" s="181" t="s">
        <v>34</v>
      </c>
      <c r="B63" s="181">
        <f>'将来負担比率（分子）の構造'!I$44</f>
        <v>406</v>
      </c>
      <c r="C63" s="181"/>
      <c r="D63" s="181"/>
      <c r="E63" s="181">
        <f>'将来負担比率（分子）の構造'!J$44</f>
        <v>356</v>
      </c>
      <c r="F63" s="181"/>
      <c r="G63" s="181"/>
      <c r="H63" s="181">
        <f>'将来負担比率（分子）の構造'!K$44</f>
        <v>340</v>
      </c>
      <c r="I63" s="181"/>
      <c r="J63" s="181"/>
      <c r="K63" s="181">
        <f>'将来負担比率（分子）の構造'!L$44</f>
        <v>298</v>
      </c>
      <c r="L63" s="181"/>
      <c r="M63" s="181"/>
      <c r="N63" s="181">
        <f>'将来負担比率（分子）の構造'!M$44</f>
        <v>320</v>
      </c>
      <c r="O63" s="181"/>
      <c r="P63" s="181"/>
    </row>
    <row r="64" spans="1:16" x14ac:dyDescent="0.15">
      <c r="A64" s="181" t="s">
        <v>33</v>
      </c>
      <c r="B64" s="181">
        <f>'将来負担比率（分子）の構造'!I$43</f>
        <v>4304</v>
      </c>
      <c r="C64" s="181"/>
      <c r="D64" s="181"/>
      <c r="E64" s="181">
        <f>'将来負担比率（分子）の構造'!J$43</f>
        <v>4104</v>
      </c>
      <c r="F64" s="181"/>
      <c r="G64" s="181"/>
      <c r="H64" s="181">
        <f>'将来負担比率（分子）の構造'!K$43</f>
        <v>3960</v>
      </c>
      <c r="I64" s="181"/>
      <c r="J64" s="181"/>
      <c r="K64" s="181">
        <f>'将来負担比率（分子）の構造'!L$43</f>
        <v>3800</v>
      </c>
      <c r="L64" s="181"/>
      <c r="M64" s="181"/>
      <c r="N64" s="181">
        <f>'将来負担比率（分子）の構造'!M$43</f>
        <v>3749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12529</v>
      </c>
      <c r="C66" s="181"/>
      <c r="D66" s="181"/>
      <c r="E66" s="181">
        <f>'将来負担比率（分子）の構造'!J$41</f>
        <v>11922</v>
      </c>
      <c r="F66" s="181"/>
      <c r="G66" s="181"/>
      <c r="H66" s="181">
        <f>'将来負担比率（分子）の構造'!K$41</f>
        <v>11391</v>
      </c>
      <c r="I66" s="181"/>
      <c r="J66" s="181"/>
      <c r="K66" s="181">
        <f>'将来負担比率（分子）の構造'!L$41</f>
        <v>11093</v>
      </c>
      <c r="L66" s="181"/>
      <c r="M66" s="181"/>
      <c r="N66" s="181">
        <f>'将来負担比率（分子）の構造'!M$41</f>
        <v>13374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2077</v>
      </c>
      <c r="C72" s="185">
        <f>基金残高に係る経年分析!G55</f>
        <v>2308</v>
      </c>
      <c r="D72" s="185">
        <f>基金残高に係る経年分析!H55</f>
        <v>2388</v>
      </c>
    </row>
    <row r="73" spans="1:16" x14ac:dyDescent="0.15">
      <c r="A73" s="184" t="s">
        <v>78</v>
      </c>
      <c r="B73" s="185">
        <f>基金残高に係る経年分析!F56</f>
        <v>3136</v>
      </c>
      <c r="C73" s="185">
        <f>基金残高に係る経年分析!G56</f>
        <v>3101</v>
      </c>
      <c r="D73" s="185">
        <f>基金残高に係る経年分析!H56</f>
        <v>3111</v>
      </c>
    </row>
    <row r="74" spans="1:16" x14ac:dyDescent="0.15">
      <c r="A74" s="184" t="s">
        <v>79</v>
      </c>
      <c r="B74" s="185">
        <f>基金残高に係る経年分析!F57</f>
        <v>5974</v>
      </c>
      <c r="C74" s="185">
        <f>基金残高に係る経年分析!G57</f>
        <v>6190</v>
      </c>
      <c r="D74" s="185">
        <f>基金残高に係る経年分析!H57</f>
        <v>5603</v>
      </c>
    </row>
  </sheetData>
  <sheetProtection algorithmName="SHA-512" hashValue="DpFEfluHu0nU+HHPtF2qkDPZYvvFip4hIZhnqKNtXbuu1RELi0gIE8JpnMnmg0Tv/L/M5/IUxLmLUWLml3ph2w==" saltValue="DtLinnhLLFdY/h1/dYsha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1566396</v>
      </c>
      <c r="S5" s="675"/>
      <c r="T5" s="675"/>
      <c r="U5" s="675"/>
      <c r="V5" s="675"/>
      <c r="W5" s="675"/>
      <c r="X5" s="675"/>
      <c r="Y5" s="676"/>
      <c r="Z5" s="677">
        <v>9.5</v>
      </c>
      <c r="AA5" s="677"/>
      <c r="AB5" s="677"/>
      <c r="AC5" s="677"/>
      <c r="AD5" s="678">
        <v>1566396</v>
      </c>
      <c r="AE5" s="678"/>
      <c r="AF5" s="678"/>
      <c r="AG5" s="678"/>
      <c r="AH5" s="678"/>
      <c r="AI5" s="678"/>
      <c r="AJ5" s="678"/>
      <c r="AK5" s="678"/>
      <c r="AL5" s="679">
        <v>24.1</v>
      </c>
      <c r="AM5" s="680"/>
      <c r="AN5" s="680"/>
      <c r="AO5" s="681"/>
      <c r="AP5" s="671" t="s">
        <v>229</v>
      </c>
      <c r="AQ5" s="672"/>
      <c r="AR5" s="672"/>
      <c r="AS5" s="672"/>
      <c r="AT5" s="672"/>
      <c r="AU5" s="672"/>
      <c r="AV5" s="672"/>
      <c r="AW5" s="672"/>
      <c r="AX5" s="672"/>
      <c r="AY5" s="672"/>
      <c r="AZ5" s="672"/>
      <c r="BA5" s="672"/>
      <c r="BB5" s="672"/>
      <c r="BC5" s="672"/>
      <c r="BD5" s="672"/>
      <c r="BE5" s="672"/>
      <c r="BF5" s="673"/>
      <c r="BG5" s="685">
        <v>1566396</v>
      </c>
      <c r="BH5" s="686"/>
      <c r="BI5" s="686"/>
      <c r="BJ5" s="686"/>
      <c r="BK5" s="686"/>
      <c r="BL5" s="686"/>
      <c r="BM5" s="686"/>
      <c r="BN5" s="687"/>
      <c r="BO5" s="688">
        <v>100</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146919</v>
      </c>
      <c r="S6" s="686"/>
      <c r="T6" s="686"/>
      <c r="U6" s="686"/>
      <c r="V6" s="686"/>
      <c r="W6" s="686"/>
      <c r="X6" s="686"/>
      <c r="Y6" s="687"/>
      <c r="Z6" s="688">
        <v>0.9</v>
      </c>
      <c r="AA6" s="688"/>
      <c r="AB6" s="688"/>
      <c r="AC6" s="688"/>
      <c r="AD6" s="689">
        <v>146919</v>
      </c>
      <c r="AE6" s="689"/>
      <c r="AF6" s="689"/>
      <c r="AG6" s="689"/>
      <c r="AH6" s="689"/>
      <c r="AI6" s="689"/>
      <c r="AJ6" s="689"/>
      <c r="AK6" s="689"/>
      <c r="AL6" s="690">
        <v>2.2999999999999998</v>
      </c>
      <c r="AM6" s="691"/>
      <c r="AN6" s="691"/>
      <c r="AO6" s="692"/>
      <c r="AP6" s="682" t="s">
        <v>235</v>
      </c>
      <c r="AQ6" s="683"/>
      <c r="AR6" s="683"/>
      <c r="AS6" s="683"/>
      <c r="AT6" s="683"/>
      <c r="AU6" s="683"/>
      <c r="AV6" s="683"/>
      <c r="AW6" s="683"/>
      <c r="AX6" s="683"/>
      <c r="AY6" s="683"/>
      <c r="AZ6" s="683"/>
      <c r="BA6" s="683"/>
      <c r="BB6" s="683"/>
      <c r="BC6" s="683"/>
      <c r="BD6" s="683"/>
      <c r="BE6" s="683"/>
      <c r="BF6" s="684"/>
      <c r="BG6" s="685">
        <v>1566396</v>
      </c>
      <c r="BH6" s="686"/>
      <c r="BI6" s="686"/>
      <c r="BJ6" s="686"/>
      <c r="BK6" s="686"/>
      <c r="BL6" s="686"/>
      <c r="BM6" s="686"/>
      <c r="BN6" s="687"/>
      <c r="BO6" s="688">
        <v>100</v>
      </c>
      <c r="BP6" s="688"/>
      <c r="BQ6" s="688"/>
      <c r="BR6" s="688"/>
      <c r="BS6" s="689" t="s">
        <v>236</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99051</v>
      </c>
      <c r="CS6" s="686"/>
      <c r="CT6" s="686"/>
      <c r="CU6" s="686"/>
      <c r="CV6" s="686"/>
      <c r="CW6" s="686"/>
      <c r="CX6" s="686"/>
      <c r="CY6" s="687"/>
      <c r="CZ6" s="679">
        <v>0.6</v>
      </c>
      <c r="DA6" s="680"/>
      <c r="DB6" s="680"/>
      <c r="DC6" s="699"/>
      <c r="DD6" s="694" t="s">
        <v>236</v>
      </c>
      <c r="DE6" s="686"/>
      <c r="DF6" s="686"/>
      <c r="DG6" s="686"/>
      <c r="DH6" s="686"/>
      <c r="DI6" s="686"/>
      <c r="DJ6" s="686"/>
      <c r="DK6" s="686"/>
      <c r="DL6" s="686"/>
      <c r="DM6" s="686"/>
      <c r="DN6" s="686"/>
      <c r="DO6" s="686"/>
      <c r="DP6" s="687"/>
      <c r="DQ6" s="694">
        <v>99051</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1127</v>
      </c>
      <c r="S7" s="686"/>
      <c r="T7" s="686"/>
      <c r="U7" s="686"/>
      <c r="V7" s="686"/>
      <c r="W7" s="686"/>
      <c r="X7" s="686"/>
      <c r="Y7" s="687"/>
      <c r="Z7" s="688">
        <v>0</v>
      </c>
      <c r="AA7" s="688"/>
      <c r="AB7" s="688"/>
      <c r="AC7" s="688"/>
      <c r="AD7" s="689">
        <v>1127</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586709</v>
      </c>
      <c r="BH7" s="686"/>
      <c r="BI7" s="686"/>
      <c r="BJ7" s="686"/>
      <c r="BK7" s="686"/>
      <c r="BL7" s="686"/>
      <c r="BM7" s="686"/>
      <c r="BN7" s="687"/>
      <c r="BO7" s="688">
        <v>37.5</v>
      </c>
      <c r="BP7" s="688"/>
      <c r="BQ7" s="688"/>
      <c r="BR7" s="688"/>
      <c r="BS7" s="689" t="s">
        <v>230</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6778374</v>
      </c>
      <c r="CS7" s="686"/>
      <c r="CT7" s="686"/>
      <c r="CU7" s="686"/>
      <c r="CV7" s="686"/>
      <c r="CW7" s="686"/>
      <c r="CX7" s="686"/>
      <c r="CY7" s="687"/>
      <c r="CZ7" s="688">
        <v>42.8</v>
      </c>
      <c r="DA7" s="688"/>
      <c r="DB7" s="688"/>
      <c r="DC7" s="688"/>
      <c r="DD7" s="694">
        <v>3313772</v>
      </c>
      <c r="DE7" s="686"/>
      <c r="DF7" s="686"/>
      <c r="DG7" s="686"/>
      <c r="DH7" s="686"/>
      <c r="DI7" s="686"/>
      <c r="DJ7" s="686"/>
      <c r="DK7" s="686"/>
      <c r="DL7" s="686"/>
      <c r="DM7" s="686"/>
      <c r="DN7" s="686"/>
      <c r="DO7" s="686"/>
      <c r="DP7" s="687"/>
      <c r="DQ7" s="694">
        <v>1292009</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2376</v>
      </c>
      <c r="S8" s="686"/>
      <c r="T8" s="686"/>
      <c r="U8" s="686"/>
      <c r="V8" s="686"/>
      <c r="W8" s="686"/>
      <c r="X8" s="686"/>
      <c r="Y8" s="687"/>
      <c r="Z8" s="688">
        <v>0</v>
      </c>
      <c r="AA8" s="688"/>
      <c r="AB8" s="688"/>
      <c r="AC8" s="688"/>
      <c r="AD8" s="689">
        <v>2376</v>
      </c>
      <c r="AE8" s="689"/>
      <c r="AF8" s="689"/>
      <c r="AG8" s="689"/>
      <c r="AH8" s="689"/>
      <c r="AI8" s="689"/>
      <c r="AJ8" s="689"/>
      <c r="AK8" s="689"/>
      <c r="AL8" s="690">
        <v>0</v>
      </c>
      <c r="AM8" s="691"/>
      <c r="AN8" s="691"/>
      <c r="AO8" s="692"/>
      <c r="AP8" s="682" t="s">
        <v>242</v>
      </c>
      <c r="AQ8" s="683"/>
      <c r="AR8" s="683"/>
      <c r="AS8" s="683"/>
      <c r="AT8" s="683"/>
      <c r="AU8" s="683"/>
      <c r="AV8" s="683"/>
      <c r="AW8" s="683"/>
      <c r="AX8" s="683"/>
      <c r="AY8" s="683"/>
      <c r="AZ8" s="683"/>
      <c r="BA8" s="683"/>
      <c r="BB8" s="683"/>
      <c r="BC8" s="683"/>
      <c r="BD8" s="683"/>
      <c r="BE8" s="683"/>
      <c r="BF8" s="684"/>
      <c r="BG8" s="685">
        <v>28074</v>
      </c>
      <c r="BH8" s="686"/>
      <c r="BI8" s="686"/>
      <c r="BJ8" s="686"/>
      <c r="BK8" s="686"/>
      <c r="BL8" s="686"/>
      <c r="BM8" s="686"/>
      <c r="BN8" s="687"/>
      <c r="BO8" s="688">
        <v>1.8</v>
      </c>
      <c r="BP8" s="688"/>
      <c r="BQ8" s="688"/>
      <c r="BR8" s="688"/>
      <c r="BS8" s="694" t="s">
        <v>236</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2675492</v>
      </c>
      <c r="CS8" s="686"/>
      <c r="CT8" s="686"/>
      <c r="CU8" s="686"/>
      <c r="CV8" s="686"/>
      <c r="CW8" s="686"/>
      <c r="CX8" s="686"/>
      <c r="CY8" s="687"/>
      <c r="CZ8" s="688">
        <v>16.899999999999999</v>
      </c>
      <c r="DA8" s="688"/>
      <c r="DB8" s="688"/>
      <c r="DC8" s="688"/>
      <c r="DD8" s="694">
        <v>18085</v>
      </c>
      <c r="DE8" s="686"/>
      <c r="DF8" s="686"/>
      <c r="DG8" s="686"/>
      <c r="DH8" s="686"/>
      <c r="DI8" s="686"/>
      <c r="DJ8" s="686"/>
      <c r="DK8" s="686"/>
      <c r="DL8" s="686"/>
      <c r="DM8" s="686"/>
      <c r="DN8" s="686"/>
      <c r="DO8" s="686"/>
      <c r="DP8" s="687"/>
      <c r="DQ8" s="694">
        <v>1395307</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2783</v>
      </c>
      <c r="S9" s="686"/>
      <c r="T9" s="686"/>
      <c r="U9" s="686"/>
      <c r="V9" s="686"/>
      <c r="W9" s="686"/>
      <c r="X9" s="686"/>
      <c r="Y9" s="687"/>
      <c r="Z9" s="688">
        <v>0</v>
      </c>
      <c r="AA9" s="688"/>
      <c r="AB9" s="688"/>
      <c r="AC9" s="688"/>
      <c r="AD9" s="689">
        <v>2783</v>
      </c>
      <c r="AE9" s="689"/>
      <c r="AF9" s="689"/>
      <c r="AG9" s="689"/>
      <c r="AH9" s="689"/>
      <c r="AI9" s="689"/>
      <c r="AJ9" s="689"/>
      <c r="AK9" s="689"/>
      <c r="AL9" s="690">
        <v>0</v>
      </c>
      <c r="AM9" s="691"/>
      <c r="AN9" s="691"/>
      <c r="AO9" s="692"/>
      <c r="AP9" s="682" t="s">
        <v>245</v>
      </c>
      <c r="AQ9" s="683"/>
      <c r="AR9" s="683"/>
      <c r="AS9" s="683"/>
      <c r="AT9" s="683"/>
      <c r="AU9" s="683"/>
      <c r="AV9" s="683"/>
      <c r="AW9" s="683"/>
      <c r="AX9" s="683"/>
      <c r="AY9" s="683"/>
      <c r="AZ9" s="683"/>
      <c r="BA9" s="683"/>
      <c r="BB9" s="683"/>
      <c r="BC9" s="683"/>
      <c r="BD9" s="683"/>
      <c r="BE9" s="683"/>
      <c r="BF9" s="684"/>
      <c r="BG9" s="685">
        <v>514466</v>
      </c>
      <c r="BH9" s="686"/>
      <c r="BI9" s="686"/>
      <c r="BJ9" s="686"/>
      <c r="BK9" s="686"/>
      <c r="BL9" s="686"/>
      <c r="BM9" s="686"/>
      <c r="BN9" s="687"/>
      <c r="BO9" s="688">
        <v>32.799999999999997</v>
      </c>
      <c r="BP9" s="688"/>
      <c r="BQ9" s="688"/>
      <c r="BR9" s="688"/>
      <c r="BS9" s="694" t="s">
        <v>236</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1213799</v>
      </c>
      <c r="CS9" s="686"/>
      <c r="CT9" s="686"/>
      <c r="CU9" s="686"/>
      <c r="CV9" s="686"/>
      <c r="CW9" s="686"/>
      <c r="CX9" s="686"/>
      <c r="CY9" s="687"/>
      <c r="CZ9" s="688">
        <v>7.7</v>
      </c>
      <c r="DA9" s="688"/>
      <c r="DB9" s="688"/>
      <c r="DC9" s="688"/>
      <c r="DD9" s="694">
        <v>21363</v>
      </c>
      <c r="DE9" s="686"/>
      <c r="DF9" s="686"/>
      <c r="DG9" s="686"/>
      <c r="DH9" s="686"/>
      <c r="DI9" s="686"/>
      <c r="DJ9" s="686"/>
      <c r="DK9" s="686"/>
      <c r="DL9" s="686"/>
      <c r="DM9" s="686"/>
      <c r="DN9" s="686"/>
      <c r="DO9" s="686"/>
      <c r="DP9" s="687"/>
      <c r="DQ9" s="694">
        <v>784266</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230</v>
      </c>
      <c r="AA10" s="688"/>
      <c r="AB10" s="688"/>
      <c r="AC10" s="688"/>
      <c r="AD10" s="689" t="s">
        <v>236</v>
      </c>
      <c r="AE10" s="689"/>
      <c r="AF10" s="689"/>
      <c r="AG10" s="689"/>
      <c r="AH10" s="689"/>
      <c r="AI10" s="689"/>
      <c r="AJ10" s="689"/>
      <c r="AK10" s="689"/>
      <c r="AL10" s="690" t="s">
        <v>230</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26818</v>
      </c>
      <c r="BH10" s="686"/>
      <c r="BI10" s="686"/>
      <c r="BJ10" s="686"/>
      <c r="BK10" s="686"/>
      <c r="BL10" s="686"/>
      <c r="BM10" s="686"/>
      <c r="BN10" s="687"/>
      <c r="BO10" s="688">
        <v>1.7</v>
      </c>
      <c r="BP10" s="688"/>
      <c r="BQ10" s="688"/>
      <c r="BR10" s="688"/>
      <c r="BS10" s="694" t="s">
        <v>236</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30</v>
      </c>
      <c r="CS10" s="686"/>
      <c r="CT10" s="686"/>
      <c r="CU10" s="686"/>
      <c r="CV10" s="686"/>
      <c r="CW10" s="686"/>
      <c r="CX10" s="686"/>
      <c r="CY10" s="687"/>
      <c r="CZ10" s="688">
        <v>0</v>
      </c>
      <c r="DA10" s="688"/>
      <c r="DB10" s="688"/>
      <c r="DC10" s="688"/>
      <c r="DD10" s="694" t="s">
        <v>175</v>
      </c>
      <c r="DE10" s="686"/>
      <c r="DF10" s="686"/>
      <c r="DG10" s="686"/>
      <c r="DH10" s="686"/>
      <c r="DI10" s="686"/>
      <c r="DJ10" s="686"/>
      <c r="DK10" s="686"/>
      <c r="DL10" s="686"/>
      <c r="DM10" s="686"/>
      <c r="DN10" s="686"/>
      <c r="DO10" s="686"/>
      <c r="DP10" s="687"/>
      <c r="DQ10" s="694">
        <v>30</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359336</v>
      </c>
      <c r="S11" s="686"/>
      <c r="T11" s="686"/>
      <c r="U11" s="686"/>
      <c r="V11" s="686"/>
      <c r="W11" s="686"/>
      <c r="X11" s="686"/>
      <c r="Y11" s="687"/>
      <c r="Z11" s="690">
        <v>2.2000000000000002</v>
      </c>
      <c r="AA11" s="691"/>
      <c r="AB11" s="691"/>
      <c r="AC11" s="703"/>
      <c r="AD11" s="694">
        <v>359336</v>
      </c>
      <c r="AE11" s="686"/>
      <c r="AF11" s="686"/>
      <c r="AG11" s="686"/>
      <c r="AH11" s="686"/>
      <c r="AI11" s="686"/>
      <c r="AJ11" s="686"/>
      <c r="AK11" s="687"/>
      <c r="AL11" s="690">
        <v>5.5</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17351</v>
      </c>
      <c r="BH11" s="686"/>
      <c r="BI11" s="686"/>
      <c r="BJ11" s="686"/>
      <c r="BK11" s="686"/>
      <c r="BL11" s="686"/>
      <c r="BM11" s="686"/>
      <c r="BN11" s="687"/>
      <c r="BO11" s="688">
        <v>1.1000000000000001</v>
      </c>
      <c r="BP11" s="688"/>
      <c r="BQ11" s="688"/>
      <c r="BR11" s="688"/>
      <c r="BS11" s="694" t="s">
        <v>236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780339</v>
      </c>
      <c r="CS11" s="686"/>
      <c r="CT11" s="686"/>
      <c r="CU11" s="686"/>
      <c r="CV11" s="686"/>
      <c r="CW11" s="686"/>
      <c r="CX11" s="686"/>
      <c r="CY11" s="687"/>
      <c r="CZ11" s="688">
        <v>4.9000000000000004</v>
      </c>
      <c r="DA11" s="688"/>
      <c r="DB11" s="688"/>
      <c r="DC11" s="688"/>
      <c r="DD11" s="694">
        <v>139920</v>
      </c>
      <c r="DE11" s="686"/>
      <c r="DF11" s="686"/>
      <c r="DG11" s="686"/>
      <c r="DH11" s="686"/>
      <c r="DI11" s="686"/>
      <c r="DJ11" s="686"/>
      <c r="DK11" s="686"/>
      <c r="DL11" s="686"/>
      <c r="DM11" s="686"/>
      <c r="DN11" s="686"/>
      <c r="DO11" s="686"/>
      <c r="DP11" s="687"/>
      <c r="DQ11" s="694">
        <v>347386</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t="s">
        <v>236</v>
      </c>
      <c r="S12" s="686"/>
      <c r="T12" s="686"/>
      <c r="U12" s="686"/>
      <c r="V12" s="686"/>
      <c r="W12" s="686"/>
      <c r="X12" s="686"/>
      <c r="Y12" s="687"/>
      <c r="Z12" s="688" t="s">
        <v>230</v>
      </c>
      <c r="AA12" s="688"/>
      <c r="AB12" s="688"/>
      <c r="AC12" s="688"/>
      <c r="AD12" s="689" t="s">
        <v>236</v>
      </c>
      <c r="AE12" s="689"/>
      <c r="AF12" s="689"/>
      <c r="AG12" s="689"/>
      <c r="AH12" s="689"/>
      <c r="AI12" s="689"/>
      <c r="AJ12" s="689"/>
      <c r="AK12" s="689"/>
      <c r="AL12" s="690" t="s">
        <v>236</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819066</v>
      </c>
      <c r="BH12" s="686"/>
      <c r="BI12" s="686"/>
      <c r="BJ12" s="686"/>
      <c r="BK12" s="686"/>
      <c r="BL12" s="686"/>
      <c r="BM12" s="686"/>
      <c r="BN12" s="687"/>
      <c r="BO12" s="688">
        <v>52.3</v>
      </c>
      <c r="BP12" s="688"/>
      <c r="BQ12" s="688"/>
      <c r="BR12" s="688"/>
      <c r="BS12" s="694" t="s">
        <v>230</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503836</v>
      </c>
      <c r="CS12" s="686"/>
      <c r="CT12" s="686"/>
      <c r="CU12" s="686"/>
      <c r="CV12" s="686"/>
      <c r="CW12" s="686"/>
      <c r="CX12" s="686"/>
      <c r="CY12" s="687"/>
      <c r="CZ12" s="688">
        <v>3.2</v>
      </c>
      <c r="DA12" s="688"/>
      <c r="DB12" s="688"/>
      <c r="DC12" s="688"/>
      <c r="DD12" s="694">
        <v>29057</v>
      </c>
      <c r="DE12" s="686"/>
      <c r="DF12" s="686"/>
      <c r="DG12" s="686"/>
      <c r="DH12" s="686"/>
      <c r="DI12" s="686"/>
      <c r="DJ12" s="686"/>
      <c r="DK12" s="686"/>
      <c r="DL12" s="686"/>
      <c r="DM12" s="686"/>
      <c r="DN12" s="686"/>
      <c r="DO12" s="686"/>
      <c r="DP12" s="687"/>
      <c r="DQ12" s="694">
        <v>338762</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236</v>
      </c>
      <c r="AA13" s="688"/>
      <c r="AB13" s="688"/>
      <c r="AC13" s="688"/>
      <c r="AD13" s="689" t="s">
        <v>236</v>
      </c>
      <c r="AE13" s="689"/>
      <c r="AF13" s="689"/>
      <c r="AG13" s="689"/>
      <c r="AH13" s="689"/>
      <c r="AI13" s="689"/>
      <c r="AJ13" s="689"/>
      <c r="AK13" s="689"/>
      <c r="AL13" s="690" t="s">
        <v>230</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817262</v>
      </c>
      <c r="BH13" s="686"/>
      <c r="BI13" s="686"/>
      <c r="BJ13" s="686"/>
      <c r="BK13" s="686"/>
      <c r="BL13" s="686"/>
      <c r="BM13" s="686"/>
      <c r="BN13" s="687"/>
      <c r="BO13" s="688">
        <v>52.2</v>
      </c>
      <c r="BP13" s="688"/>
      <c r="BQ13" s="688"/>
      <c r="BR13" s="688"/>
      <c r="BS13" s="694" t="s">
        <v>236</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735078</v>
      </c>
      <c r="CS13" s="686"/>
      <c r="CT13" s="686"/>
      <c r="CU13" s="686"/>
      <c r="CV13" s="686"/>
      <c r="CW13" s="686"/>
      <c r="CX13" s="686"/>
      <c r="CY13" s="687"/>
      <c r="CZ13" s="688">
        <v>4.5999999999999996</v>
      </c>
      <c r="DA13" s="688"/>
      <c r="DB13" s="688"/>
      <c r="DC13" s="688"/>
      <c r="DD13" s="694">
        <v>360558</v>
      </c>
      <c r="DE13" s="686"/>
      <c r="DF13" s="686"/>
      <c r="DG13" s="686"/>
      <c r="DH13" s="686"/>
      <c r="DI13" s="686"/>
      <c r="DJ13" s="686"/>
      <c r="DK13" s="686"/>
      <c r="DL13" s="686"/>
      <c r="DM13" s="686"/>
      <c r="DN13" s="686"/>
      <c r="DO13" s="686"/>
      <c r="DP13" s="687"/>
      <c r="DQ13" s="694">
        <v>432679</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70939</v>
      </c>
      <c r="BH14" s="686"/>
      <c r="BI14" s="686"/>
      <c r="BJ14" s="686"/>
      <c r="BK14" s="686"/>
      <c r="BL14" s="686"/>
      <c r="BM14" s="686"/>
      <c r="BN14" s="687"/>
      <c r="BO14" s="688">
        <v>4.5</v>
      </c>
      <c r="BP14" s="688"/>
      <c r="BQ14" s="688"/>
      <c r="BR14" s="688"/>
      <c r="BS14" s="694" t="s">
        <v>175</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546384</v>
      </c>
      <c r="CS14" s="686"/>
      <c r="CT14" s="686"/>
      <c r="CU14" s="686"/>
      <c r="CV14" s="686"/>
      <c r="CW14" s="686"/>
      <c r="CX14" s="686"/>
      <c r="CY14" s="687"/>
      <c r="CZ14" s="688">
        <v>3.4</v>
      </c>
      <c r="DA14" s="688"/>
      <c r="DB14" s="688"/>
      <c r="DC14" s="688"/>
      <c r="DD14" s="694">
        <v>91347</v>
      </c>
      <c r="DE14" s="686"/>
      <c r="DF14" s="686"/>
      <c r="DG14" s="686"/>
      <c r="DH14" s="686"/>
      <c r="DI14" s="686"/>
      <c r="DJ14" s="686"/>
      <c r="DK14" s="686"/>
      <c r="DL14" s="686"/>
      <c r="DM14" s="686"/>
      <c r="DN14" s="686"/>
      <c r="DO14" s="686"/>
      <c r="DP14" s="687"/>
      <c r="DQ14" s="694">
        <v>444024</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236</v>
      </c>
      <c r="AA15" s="688"/>
      <c r="AB15" s="688"/>
      <c r="AC15" s="688"/>
      <c r="AD15" s="689" t="s">
        <v>236</v>
      </c>
      <c r="AE15" s="689"/>
      <c r="AF15" s="689"/>
      <c r="AG15" s="689"/>
      <c r="AH15" s="689"/>
      <c r="AI15" s="689"/>
      <c r="AJ15" s="689"/>
      <c r="AK15" s="689"/>
      <c r="AL15" s="690" t="s">
        <v>236</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89682</v>
      </c>
      <c r="BH15" s="686"/>
      <c r="BI15" s="686"/>
      <c r="BJ15" s="686"/>
      <c r="BK15" s="686"/>
      <c r="BL15" s="686"/>
      <c r="BM15" s="686"/>
      <c r="BN15" s="687"/>
      <c r="BO15" s="688">
        <v>5.7</v>
      </c>
      <c r="BP15" s="688"/>
      <c r="BQ15" s="688"/>
      <c r="BR15" s="688"/>
      <c r="BS15" s="694" t="s">
        <v>236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1184863</v>
      </c>
      <c r="CS15" s="686"/>
      <c r="CT15" s="686"/>
      <c r="CU15" s="686"/>
      <c r="CV15" s="686"/>
      <c r="CW15" s="686"/>
      <c r="CX15" s="686"/>
      <c r="CY15" s="687"/>
      <c r="CZ15" s="688">
        <v>7.5</v>
      </c>
      <c r="DA15" s="688"/>
      <c r="DB15" s="688"/>
      <c r="DC15" s="688"/>
      <c r="DD15" s="694">
        <v>170378</v>
      </c>
      <c r="DE15" s="686"/>
      <c r="DF15" s="686"/>
      <c r="DG15" s="686"/>
      <c r="DH15" s="686"/>
      <c r="DI15" s="686"/>
      <c r="DJ15" s="686"/>
      <c r="DK15" s="686"/>
      <c r="DL15" s="686"/>
      <c r="DM15" s="686"/>
      <c r="DN15" s="686"/>
      <c r="DO15" s="686"/>
      <c r="DP15" s="687"/>
      <c r="DQ15" s="694">
        <v>794027</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9772</v>
      </c>
      <c r="S16" s="686"/>
      <c r="T16" s="686"/>
      <c r="U16" s="686"/>
      <c r="V16" s="686"/>
      <c r="W16" s="686"/>
      <c r="X16" s="686"/>
      <c r="Y16" s="687"/>
      <c r="Z16" s="688">
        <v>0.1</v>
      </c>
      <c r="AA16" s="688"/>
      <c r="AB16" s="688"/>
      <c r="AC16" s="688"/>
      <c r="AD16" s="689">
        <v>9772</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236</v>
      </c>
      <c r="BP16" s="688"/>
      <c r="BQ16" s="688"/>
      <c r="BR16" s="688"/>
      <c r="BS16" s="694" t="s">
        <v>236</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25560</v>
      </c>
      <c r="CS16" s="686"/>
      <c r="CT16" s="686"/>
      <c r="CU16" s="686"/>
      <c r="CV16" s="686"/>
      <c r="CW16" s="686"/>
      <c r="CX16" s="686"/>
      <c r="CY16" s="687"/>
      <c r="CZ16" s="688">
        <v>0.2</v>
      </c>
      <c r="DA16" s="688"/>
      <c r="DB16" s="688"/>
      <c r="DC16" s="688"/>
      <c r="DD16" s="694" t="s">
        <v>230</v>
      </c>
      <c r="DE16" s="686"/>
      <c r="DF16" s="686"/>
      <c r="DG16" s="686"/>
      <c r="DH16" s="686"/>
      <c r="DI16" s="686"/>
      <c r="DJ16" s="686"/>
      <c r="DK16" s="686"/>
      <c r="DL16" s="686"/>
      <c r="DM16" s="686"/>
      <c r="DN16" s="686"/>
      <c r="DO16" s="686"/>
      <c r="DP16" s="687"/>
      <c r="DQ16" s="694">
        <v>890</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3673</v>
      </c>
      <c r="S17" s="686"/>
      <c r="T17" s="686"/>
      <c r="U17" s="686"/>
      <c r="V17" s="686"/>
      <c r="W17" s="686"/>
      <c r="X17" s="686"/>
      <c r="Y17" s="687"/>
      <c r="Z17" s="688">
        <v>0</v>
      </c>
      <c r="AA17" s="688"/>
      <c r="AB17" s="688"/>
      <c r="AC17" s="688"/>
      <c r="AD17" s="689">
        <v>3673</v>
      </c>
      <c r="AE17" s="689"/>
      <c r="AF17" s="689"/>
      <c r="AG17" s="689"/>
      <c r="AH17" s="689"/>
      <c r="AI17" s="689"/>
      <c r="AJ17" s="689"/>
      <c r="AK17" s="689"/>
      <c r="AL17" s="690">
        <v>0.1</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230</v>
      </c>
      <c r="BH17" s="686"/>
      <c r="BI17" s="686"/>
      <c r="BJ17" s="686"/>
      <c r="BK17" s="686"/>
      <c r="BL17" s="686"/>
      <c r="BM17" s="686"/>
      <c r="BN17" s="687"/>
      <c r="BO17" s="688" t="s">
        <v>230</v>
      </c>
      <c r="BP17" s="688"/>
      <c r="BQ17" s="688"/>
      <c r="BR17" s="688"/>
      <c r="BS17" s="694" t="s">
        <v>230</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1302337</v>
      </c>
      <c r="CS17" s="686"/>
      <c r="CT17" s="686"/>
      <c r="CU17" s="686"/>
      <c r="CV17" s="686"/>
      <c r="CW17" s="686"/>
      <c r="CX17" s="686"/>
      <c r="CY17" s="687"/>
      <c r="CZ17" s="688">
        <v>8.1999999999999993</v>
      </c>
      <c r="DA17" s="688"/>
      <c r="DB17" s="688"/>
      <c r="DC17" s="688"/>
      <c r="DD17" s="694" t="s">
        <v>230</v>
      </c>
      <c r="DE17" s="686"/>
      <c r="DF17" s="686"/>
      <c r="DG17" s="686"/>
      <c r="DH17" s="686"/>
      <c r="DI17" s="686"/>
      <c r="DJ17" s="686"/>
      <c r="DK17" s="686"/>
      <c r="DL17" s="686"/>
      <c r="DM17" s="686"/>
      <c r="DN17" s="686"/>
      <c r="DO17" s="686"/>
      <c r="DP17" s="687"/>
      <c r="DQ17" s="694">
        <v>1269393</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12902</v>
      </c>
      <c r="S18" s="686"/>
      <c r="T18" s="686"/>
      <c r="U18" s="686"/>
      <c r="V18" s="686"/>
      <c r="W18" s="686"/>
      <c r="X18" s="686"/>
      <c r="Y18" s="687"/>
      <c r="Z18" s="688">
        <v>0.1</v>
      </c>
      <c r="AA18" s="688"/>
      <c r="AB18" s="688"/>
      <c r="AC18" s="688"/>
      <c r="AD18" s="689">
        <v>12902</v>
      </c>
      <c r="AE18" s="689"/>
      <c r="AF18" s="689"/>
      <c r="AG18" s="689"/>
      <c r="AH18" s="689"/>
      <c r="AI18" s="689"/>
      <c r="AJ18" s="689"/>
      <c r="AK18" s="689"/>
      <c r="AL18" s="690">
        <v>0.2</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175</v>
      </c>
      <c r="BH18" s="686"/>
      <c r="BI18" s="686"/>
      <c r="BJ18" s="686"/>
      <c r="BK18" s="686"/>
      <c r="BL18" s="686"/>
      <c r="BM18" s="686"/>
      <c r="BN18" s="687"/>
      <c r="BO18" s="688" t="s">
        <v>175</v>
      </c>
      <c r="BP18" s="688"/>
      <c r="BQ18" s="688"/>
      <c r="BR18" s="688"/>
      <c r="BS18" s="694" t="s">
        <v>236</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230</v>
      </c>
      <c r="DA18" s="688"/>
      <c r="DB18" s="688"/>
      <c r="DC18" s="688"/>
      <c r="DD18" s="694" t="s">
        <v>236</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6660</v>
      </c>
      <c r="S19" s="686"/>
      <c r="T19" s="686"/>
      <c r="U19" s="686"/>
      <c r="V19" s="686"/>
      <c r="W19" s="686"/>
      <c r="X19" s="686"/>
      <c r="Y19" s="687"/>
      <c r="Z19" s="688">
        <v>0</v>
      </c>
      <c r="AA19" s="688"/>
      <c r="AB19" s="688"/>
      <c r="AC19" s="688"/>
      <c r="AD19" s="689">
        <v>6660</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236</v>
      </c>
      <c r="BH19" s="686"/>
      <c r="BI19" s="686"/>
      <c r="BJ19" s="686"/>
      <c r="BK19" s="686"/>
      <c r="BL19" s="686"/>
      <c r="BM19" s="686"/>
      <c r="BN19" s="687"/>
      <c r="BO19" s="688" t="s">
        <v>236</v>
      </c>
      <c r="BP19" s="688"/>
      <c r="BQ19" s="688"/>
      <c r="BR19" s="688"/>
      <c r="BS19" s="694" t="s">
        <v>230</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236</v>
      </c>
      <c r="DA19" s="688"/>
      <c r="DB19" s="688"/>
      <c r="DC19" s="688"/>
      <c r="DD19" s="694" t="s">
        <v>236</v>
      </c>
      <c r="DE19" s="686"/>
      <c r="DF19" s="686"/>
      <c r="DG19" s="686"/>
      <c r="DH19" s="686"/>
      <c r="DI19" s="686"/>
      <c r="DJ19" s="686"/>
      <c r="DK19" s="686"/>
      <c r="DL19" s="686"/>
      <c r="DM19" s="686"/>
      <c r="DN19" s="686"/>
      <c r="DO19" s="686"/>
      <c r="DP19" s="687"/>
      <c r="DQ19" s="694" t="s">
        <v>230</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4106</v>
      </c>
      <c r="S20" s="686"/>
      <c r="T20" s="686"/>
      <c r="U20" s="686"/>
      <c r="V20" s="686"/>
      <c r="W20" s="686"/>
      <c r="X20" s="686"/>
      <c r="Y20" s="687"/>
      <c r="Z20" s="688">
        <v>0</v>
      </c>
      <c r="AA20" s="688"/>
      <c r="AB20" s="688"/>
      <c r="AC20" s="688"/>
      <c r="AD20" s="689">
        <v>4106</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230</v>
      </c>
      <c r="BH20" s="686"/>
      <c r="BI20" s="686"/>
      <c r="BJ20" s="686"/>
      <c r="BK20" s="686"/>
      <c r="BL20" s="686"/>
      <c r="BM20" s="686"/>
      <c r="BN20" s="687"/>
      <c r="BO20" s="688" t="s">
        <v>236</v>
      </c>
      <c r="BP20" s="688"/>
      <c r="BQ20" s="688"/>
      <c r="BR20" s="688"/>
      <c r="BS20" s="694" t="s">
        <v>230</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15845143</v>
      </c>
      <c r="CS20" s="686"/>
      <c r="CT20" s="686"/>
      <c r="CU20" s="686"/>
      <c r="CV20" s="686"/>
      <c r="CW20" s="686"/>
      <c r="CX20" s="686"/>
      <c r="CY20" s="687"/>
      <c r="CZ20" s="688">
        <v>100</v>
      </c>
      <c r="DA20" s="688"/>
      <c r="DB20" s="688"/>
      <c r="DC20" s="688"/>
      <c r="DD20" s="694">
        <v>4144480</v>
      </c>
      <c r="DE20" s="686"/>
      <c r="DF20" s="686"/>
      <c r="DG20" s="686"/>
      <c r="DH20" s="686"/>
      <c r="DI20" s="686"/>
      <c r="DJ20" s="686"/>
      <c r="DK20" s="686"/>
      <c r="DL20" s="686"/>
      <c r="DM20" s="686"/>
      <c r="DN20" s="686"/>
      <c r="DO20" s="686"/>
      <c r="DP20" s="687"/>
      <c r="DQ20" s="694">
        <v>7197824</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2136</v>
      </c>
      <c r="S21" s="686"/>
      <c r="T21" s="686"/>
      <c r="U21" s="686"/>
      <c r="V21" s="686"/>
      <c r="W21" s="686"/>
      <c r="X21" s="686"/>
      <c r="Y21" s="687"/>
      <c r="Z21" s="688">
        <v>0</v>
      </c>
      <c r="AA21" s="688"/>
      <c r="AB21" s="688"/>
      <c r="AC21" s="688"/>
      <c r="AD21" s="689">
        <v>2136</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236</v>
      </c>
      <c r="BH21" s="686"/>
      <c r="BI21" s="686"/>
      <c r="BJ21" s="686"/>
      <c r="BK21" s="686"/>
      <c r="BL21" s="686"/>
      <c r="BM21" s="686"/>
      <c r="BN21" s="687"/>
      <c r="BO21" s="688" t="s">
        <v>230</v>
      </c>
      <c r="BP21" s="688"/>
      <c r="BQ21" s="688"/>
      <c r="BR21" s="688"/>
      <c r="BS21" s="694" t="s">
        <v>230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4864108</v>
      </c>
      <c r="S22" s="686"/>
      <c r="T22" s="686"/>
      <c r="U22" s="686"/>
      <c r="V22" s="686"/>
      <c r="W22" s="686"/>
      <c r="X22" s="686"/>
      <c r="Y22" s="687"/>
      <c r="Z22" s="688">
        <v>29.4</v>
      </c>
      <c r="AA22" s="688"/>
      <c r="AB22" s="688"/>
      <c r="AC22" s="688"/>
      <c r="AD22" s="689">
        <v>4357663</v>
      </c>
      <c r="AE22" s="689"/>
      <c r="AF22" s="689"/>
      <c r="AG22" s="689"/>
      <c r="AH22" s="689"/>
      <c r="AI22" s="689"/>
      <c r="AJ22" s="689"/>
      <c r="AK22" s="689"/>
      <c r="AL22" s="690">
        <v>67.2</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236</v>
      </c>
      <c r="BP22" s="688"/>
      <c r="BQ22" s="688"/>
      <c r="BR22" s="688"/>
      <c r="BS22" s="694" t="s">
        <v>230</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4357663</v>
      </c>
      <c r="S23" s="686"/>
      <c r="T23" s="686"/>
      <c r="U23" s="686"/>
      <c r="V23" s="686"/>
      <c r="W23" s="686"/>
      <c r="X23" s="686"/>
      <c r="Y23" s="687"/>
      <c r="Z23" s="688">
        <v>26.3</v>
      </c>
      <c r="AA23" s="688"/>
      <c r="AB23" s="688"/>
      <c r="AC23" s="688"/>
      <c r="AD23" s="689">
        <v>4357663</v>
      </c>
      <c r="AE23" s="689"/>
      <c r="AF23" s="689"/>
      <c r="AG23" s="689"/>
      <c r="AH23" s="689"/>
      <c r="AI23" s="689"/>
      <c r="AJ23" s="689"/>
      <c r="AK23" s="689"/>
      <c r="AL23" s="690">
        <v>67.2</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175</v>
      </c>
      <c r="BP23" s="688"/>
      <c r="BQ23" s="688"/>
      <c r="BR23" s="688"/>
      <c r="BS23" s="694" t="s">
        <v>236</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506429</v>
      </c>
      <c r="S24" s="686"/>
      <c r="T24" s="686"/>
      <c r="U24" s="686"/>
      <c r="V24" s="686"/>
      <c r="W24" s="686"/>
      <c r="X24" s="686"/>
      <c r="Y24" s="687"/>
      <c r="Z24" s="688">
        <v>3.1</v>
      </c>
      <c r="AA24" s="688"/>
      <c r="AB24" s="688"/>
      <c r="AC24" s="688"/>
      <c r="AD24" s="689" t="s">
        <v>230</v>
      </c>
      <c r="AE24" s="689"/>
      <c r="AF24" s="689"/>
      <c r="AG24" s="689"/>
      <c r="AH24" s="689"/>
      <c r="AI24" s="689"/>
      <c r="AJ24" s="689"/>
      <c r="AK24" s="689"/>
      <c r="AL24" s="690" t="s">
        <v>236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175</v>
      </c>
      <c r="BP24" s="688"/>
      <c r="BQ24" s="688"/>
      <c r="BR24" s="688"/>
      <c r="BS24" s="694" t="s">
        <v>230</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4297445</v>
      </c>
      <c r="CS24" s="675"/>
      <c r="CT24" s="675"/>
      <c r="CU24" s="675"/>
      <c r="CV24" s="675"/>
      <c r="CW24" s="675"/>
      <c r="CX24" s="675"/>
      <c r="CY24" s="676"/>
      <c r="CZ24" s="679">
        <v>27.1</v>
      </c>
      <c r="DA24" s="680"/>
      <c r="DB24" s="680"/>
      <c r="DC24" s="699"/>
      <c r="DD24" s="724">
        <v>3124073</v>
      </c>
      <c r="DE24" s="675"/>
      <c r="DF24" s="675"/>
      <c r="DG24" s="675"/>
      <c r="DH24" s="675"/>
      <c r="DI24" s="675"/>
      <c r="DJ24" s="675"/>
      <c r="DK24" s="676"/>
      <c r="DL24" s="724">
        <v>2812617</v>
      </c>
      <c r="DM24" s="675"/>
      <c r="DN24" s="675"/>
      <c r="DO24" s="675"/>
      <c r="DP24" s="675"/>
      <c r="DQ24" s="675"/>
      <c r="DR24" s="675"/>
      <c r="DS24" s="675"/>
      <c r="DT24" s="675"/>
      <c r="DU24" s="675"/>
      <c r="DV24" s="676"/>
      <c r="DW24" s="679">
        <v>42.1</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16</v>
      </c>
      <c r="S25" s="686"/>
      <c r="T25" s="686"/>
      <c r="U25" s="686"/>
      <c r="V25" s="686"/>
      <c r="W25" s="686"/>
      <c r="X25" s="686"/>
      <c r="Y25" s="687"/>
      <c r="Z25" s="688">
        <v>0</v>
      </c>
      <c r="AA25" s="688"/>
      <c r="AB25" s="688"/>
      <c r="AC25" s="688"/>
      <c r="AD25" s="689" t="s">
        <v>236</v>
      </c>
      <c r="AE25" s="689"/>
      <c r="AF25" s="689"/>
      <c r="AG25" s="689"/>
      <c r="AH25" s="689"/>
      <c r="AI25" s="689"/>
      <c r="AJ25" s="689"/>
      <c r="AK25" s="689"/>
      <c r="AL25" s="690" t="s">
        <v>236</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230</v>
      </c>
      <c r="BP25" s="688"/>
      <c r="BQ25" s="688"/>
      <c r="BR25" s="688"/>
      <c r="BS25" s="694" t="s">
        <v>175</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1497339</v>
      </c>
      <c r="CS25" s="721"/>
      <c r="CT25" s="721"/>
      <c r="CU25" s="721"/>
      <c r="CV25" s="721"/>
      <c r="CW25" s="721"/>
      <c r="CX25" s="721"/>
      <c r="CY25" s="722"/>
      <c r="CZ25" s="690">
        <v>9.4</v>
      </c>
      <c r="DA25" s="719"/>
      <c r="DB25" s="719"/>
      <c r="DC25" s="723"/>
      <c r="DD25" s="694">
        <v>1445896</v>
      </c>
      <c r="DE25" s="721"/>
      <c r="DF25" s="721"/>
      <c r="DG25" s="721"/>
      <c r="DH25" s="721"/>
      <c r="DI25" s="721"/>
      <c r="DJ25" s="721"/>
      <c r="DK25" s="722"/>
      <c r="DL25" s="694">
        <v>1376771</v>
      </c>
      <c r="DM25" s="721"/>
      <c r="DN25" s="721"/>
      <c r="DO25" s="721"/>
      <c r="DP25" s="721"/>
      <c r="DQ25" s="721"/>
      <c r="DR25" s="721"/>
      <c r="DS25" s="721"/>
      <c r="DT25" s="721"/>
      <c r="DU25" s="721"/>
      <c r="DV25" s="722"/>
      <c r="DW25" s="690">
        <v>20.6</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6969396</v>
      </c>
      <c r="S26" s="686"/>
      <c r="T26" s="686"/>
      <c r="U26" s="686"/>
      <c r="V26" s="686"/>
      <c r="W26" s="686"/>
      <c r="X26" s="686"/>
      <c r="Y26" s="687"/>
      <c r="Z26" s="688">
        <v>42.1</v>
      </c>
      <c r="AA26" s="688"/>
      <c r="AB26" s="688"/>
      <c r="AC26" s="688"/>
      <c r="AD26" s="689">
        <v>6462951</v>
      </c>
      <c r="AE26" s="689"/>
      <c r="AF26" s="689"/>
      <c r="AG26" s="689"/>
      <c r="AH26" s="689"/>
      <c r="AI26" s="689"/>
      <c r="AJ26" s="689"/>
      <c r="AK26" s="689"/>
      <c r="AL26" s="690">
        <v>99.6</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236</v>
      </c>
      <c r="BH26" s="686"/>
      <c r="BI26" s="686"/>
      <c r="BJ26" s="686"/>
      <c r="BK26" s="686"/>
      <c r="BL26" s="686"/>
      <c r="BM26" s="686"/>
      <c r="BN26" s="687"/>
      <c r="BO26" s="688" t="s">
        <v>236</v>
      </c>
      <c r="BP26" s="688"/>
      <c r="BQ26" s="688"/>
      <c r="BR26" s="688"/>
      <c r="BS26" s="694" t="s">
        <v>236</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930213</v>
      </c>
      <c r="CS26" s="686"/>
      <c r="CT26" s="686"/>
      <c r="CU26" s="686"/>
      <c r="CV26" s="686"/>
      <c r="CW26" s="686"/>
      <c r="CX26" s="686"/>
      <c r="CY26" s="687"/>
      <c r="CZ26" s="690">
        <v>5.9</v>
      </c>
      <c r="DA26" s="719"/>
      <c r="DB26" s="719"/>
      <c r="DC26" s="723"/>
      <c r="DD26" s="694">
        <v>878770</v>
      </c>
      <c r="DE26" s="686"/>
      <c r="DF26" s="686"/>
      <c r="DG26" s="686"/>
      <c r="DH26" s="686"/>
      <c r="DI26" s="686"/>
      <c r="DJ26" s="686"/>
      <c r="DK26" s="687"/>
      <c r="DL26" s="694" t="s">
        <v>236</v>
      </c>
      <c r="DM26" s="686"/>
      <c r="DN26" s="686"/>
      <c r="DO26" s="686"/>
      <c r="DP26" s="686"/>
      <c r="DQ26" s="686"/>
      <c r="DR26" s="686"/>
      <c r="DS26" s="686"/>
      <c r="DT26" s="686"/>
      <c r="DU26" s="686"/>
      <c r="DV26" s="687"/>
      <c r="DW26" s="690" t="s">
        <v>236</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2373</v>
      </c>
      <c r="S27" s="686"/>
      <c r="T27" s="686"/>
      <c r="U27" s="686"/>
      <c r="V27" s="686"/>
      <c r="W27" s="686"/>
      <c r="X27" s="686"/>
      <c r="Y27" s="687"/>
      <c r="Z27" s="688">
        <v>0</v>
      </c>
      <c r="AA27" s="688"/>
      <c r="AB27" s="688"/>
      <c r="AC27" s="688"/>
      <c r="AD27" s="689">
        <v>2373</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1566396</v>
      </c>
      <c r="BH27" s="686"/>
      <c r="BI27" s="686"/>
      <c r="BJ27" s="686"/>
      <c r="BK27" s="686"/>
      <c r="BL27" s="686"/>
      <c r="BM27" s="686"/>
      <c r="BN27" s="687"/>
      <c r="BO27" s="688">
        <v>100</v>
      </c>
      <c r="BP27" s="688"/>
      <c r="BQ27" s="688"/>
      <c r="BR27" s="688"/>
      <c r="BS27" s="694" t="s">
        <v>230</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1497769</v>
      </c>
      <c r="CS27" s="721"/>
      <c r="CT27" s="721"/>
      <c r="CU27" s="721"/>
      <c r="CV27" s="721"/>
      <c r="CW27" s="721"/>
      <c r="CX27" s="721"/>
      <c r="CY27" s="722"/>
      <c r="CZ27" s="690">
        <v>9.5</v>
      </c>
      <c r="DA27" s="719"/>
      <c r="DB27" s="719"/>
      <c r="DC27" s="723"/>
      <c r="DD27" s="694">
        <v>408784</v>
      </c>
      <c r="DE27" s="721"/>
      <c r="DF27" s="721"/>
      <c r="DG27" s="721"/>
      <c r="DH27" s="721"/>
      <c r="DI27" s="721"/>
      <c r="DJ27" s="721"/>
      <c r="DK27" s="722"/>
      <c r="DL27" s="694">
        <v>166453</v>
      </c>
      <c r="DM27" s="721"/>
      <c r="DN27" s="721"/>
      <c r="DO27" s="721"/>
      <c r="DP27" s="721"/>
      <c r="DQ27" s="721"/>
      <c r="DR27" s="721"/>
      <c r="DS27" s="721"/>
      <c r="DT27" s="721"/>
      <c r="DU27" s="721"/>
      <c r="DV27" s="722"/>
      <c r="DW27" s="690">
        <v>2.5</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79539</v>
      </c>
      <c r="S28" s="686"/>
      <c r="T28" s="686"/>
      <c r="U28" s="686"/>
      <c r="V28" s="686"/>
      <c r="W28" s="686"/>
      <c r="X28" s="686"/>
      <c r="Y28" s="687"/>
      <c r="Z28" s="688">
        <v>0.5</v>
      </c>
      <c r="AA28" s="688"/>
      <c r="AB28" s="688"/>
      <c r="AC28" s="688"/>
      <c r="AD28" s="689">
        <v>12170</v>
      </c>
      <c r="AE28" s="689"/>
      <c r="AF28" s="689"/>
      <c r="AG28" s="689"/>
      <c r="AH28" s="689"/>
      <c r="AI28" s="689"/>
      <c r="AJ28" s="689"/>
      <c r="AK28" s="689"/>
      <c r="AL28" s="690">
        <v>0.2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1302337</v>
      </c>
      <c r="CS28" s="686"/>
      <c r="CT28" s="686"/>
      <c r="CU28" s="686"/>
      <c r="CV28" s="686"/>
      <c r="CW28" s="686"/>
      <c r="CX28" s="686"/>
      <c r="CY28" s="687"/>
      <c r="CZ28" s="690">
        <v>8.1999999999999993</v>
      </c>
      <c r="DA28" s="719"/>
      <c r="DB28" s="719"/>
      <c r="DC28" s="723"/>
      <c r="DD28" s="694">
        <v>1269393</v>
      </c>
      <c r="DE28" s="686"/>
      <c r="DF28" s="686"/>
      <c r="DG28" s="686"/>
      <c r="DH28" s="686"/>
      <c r="DI28" s="686"/>
      <c r="DJ28" s="686"/>
      <c r="DK28" s="687"/>
      <c r="DL28" s="694">
        <v>1269393</v>
      </c>
      <c r="DM28" s="686"/>
      <c r="DN28" s="686"/>
      <c r="DO28" s="686"/>
      <c r="DP28" s="686"/>
      <c r="DQ28" s="686"/>
      <c r="DR28" s="686"/>
      <c r="DS28" s="686"/>
      <c r="DT28" s="686"/>
      <c r="DU28" s="686"/>
      <c r="DV28" s="687"/>
      <c r="DW28" s="690">
        <v>19</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106064</v>
      </c>
      <c r="S29" s="686"/>
      <c r="T29" s="686"/>
      <c r="U29" s="686"/>
      <c r="V29" s="686"/>
      <c r="W29" s="686"/>
      <c r="X29" s="686"/>
      <c r="Y29" s="687"/>
      <c r="Z29" s="688">
        <v>0.6</v>
      </c>
      <c r="AA29" s="688"/>
      <c r="AB29" s="688"/>
      <c r="AC29" s="688"/>
      <c r="AD29" s="689">
        <v>2319</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1302337</v>
      </c>
      <c r="CS29" s="721"/>
      <c r="CT29" s="721"/>
      <c r="CU29" s="721"/>
      <c r="CV29" s="721"/>
      <c r="CW29" s="721"/>
      <c r="CX29" s="721"/>
      <c r="CY29" s="722"/>
      <c r="CZ29" s="690">
        <v>8.1999999999999993</v>
      </c>
      <c r="DA29" s="719"/>
      <c r="DB29" s="719"/>
      <c r="DC29" s="723"/>
      <c r="DD29" s="694">
        <v>1269393</v>
      </c>
      <c r="DE29" s="721"/>
      <c r="DF29" s="721"/>
      <c r="DG29" s="721"/>
      <c r="DH29" s="721"/>
      <c r="DI29" s="721"/>
      <c r="DJ29" s="721"/>
      <c r="DK29" s="722"/>
      <c r="DL29" s="694">
        <v>1269393</v>
      </c>
      <c r="DM29" s="721"/>
      <c r="DN29" s="721"/>
      <c r="DO29" s="721"/>
      <c r="DP29" s="721"/>
      <c r="DQ29" s="721"/>
      <c r="DR29" s="721"/>
      <c r="DS29" s="721"/>
      <c r="DT29" s="721"/>
      <c r="DU29" s="721"/>
      <c r="DV29" s="722"/>
      <c r="DW29" s="690">
        <v>19</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10973</v>
      </c>
      <c r="S30" s="686"/>
      <c r="T30" s="686"/>
      <c r="U30" s="686"/>
      <c r="V30" s="686"/>
      <c r="W30" s="686"/>
      <c r="X30" s="686"/>
      <c r="Y30" s="687"/>
      <c r="Z30" s="688">
        <v>0.1</v>
      </c>
      <c r="AA30" s="688"/>
      <c r="AB30" s="688"/>
      <c r="AC30" s="688"/>
      <c r="AD30" s="689" t="s">
        <v>175</v>
      </c>
      <c r="AE30" s="689"/>
      <c r="AF30" s="689"/>
      <c r="AG30" s="689"/>
      <c r="AH30" s="689"/>
      <c r="AI30" s="689"/>
      <c r="AJ30" s="689"/>
      <c r="AK30" s="689"/>
      <c r="AL30" s="690" t="s">
        <v>236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1238266</v>
      </c>
      <c r="CS30" s="686"/>
      <c r="CT30" s="686"/>
      <c r="CU30" s="686"/>
      <c r="CV30" s="686"/>
      <c r="CW30" s="686"/>
      <c r="CX30" s="686"/>
      <c r="CY30" s="687"/>
      <c r="CZ30" s="690">
        <v>7.8</v>
      </c>
      <c r="DA30" s="719"/>
      <c r="DB30" s="719"/>
      <c r="DC30" s="723"/>
      <c r="DD30" s="694">
        <v>1207420</v>
      </c>
      <c r="DE30" s="686"/>
      <c r="DF30" s="686"/>
      <c r="DG30" s="686"/>
      <c r="DH30" s="686"/>
      <c r="DI30" s="686"/>
      <c r="DJ30" s="686"/>
      <c r="DK30" s="687"/>
      <c r="DL30" s="694">
        <v>1207420</v>
      </c>
      <c r="DM30" s="686"/>
      <c r="DN30" s="686"/>
      <c r="DO30" s="686"/>
      <c r="DP30" s="686"/>
      <c r="DQ30" s="686"/>
      <c r="DR30" s="686"/>
      <c r="DS30" s="686"/>
      <c r="DT30" s="686"/>
      <c r="DU30" s="686"/>
      <c r="DV30" s="687"/>
      <c r="DW30" s="690">
        <v>18.100000000000001</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3321942</v>
      </c>
      <c r="S31" s="686"/>
      <c r="T31" s="686"/>
      <c r="U31" s="686"/>
      <c r="V31" s="686"/>
      <c r="W31" s="686"/>
      <c r="X31" s="686"/>
      <c r="Y31" s="687"/>
      <c r="Z31" s="688">
        <v>20.100000000000001</v>
      </c>
      <c r="AA31" s="688"/>
      <c r="AB31" s="688"/>
      <c r="AC31" s="688"/>
      <c r="AD31" s="689" t="s">
        <v>236</v>
      </c>
      <c r="AE31" s="689"/>
      <c r="AF31" s="689"/>
      <c r="AG31" s="689"/>
      <c r="AH31" s="689"/>
      <c r="AI31" s="689"/>
      <c r="AJ31" s="689"/>
      <c r="AK31" s="689"/>
      <c r="AL31" s="690" t="s">
        <v>230</v>
      </c>
      <c r="AM31" s="691"/>
      <c r="AN31" s="691"/>
      <c r="AO31" s="692"/>
      <c r="AP31" s="742" t="s">
        <v>314</v>
      </c>
      <c r="AQ31" s="743"/>
      <c r="AR31" s="743"/>
      <c r="AS31" s="743"/>
      <c r="AT31" s="748" t="s">
        <v>315</v>
      </c>
      <c r="AU31" s="231"/>
      <c r="AV31" s="231"/>
      <c r="AW31" s="231"/>
      <c r="AX31" s="671" t="s">
        <v>189</v>
      </c>
      <c r="AY31" s="672"/>
      <c r="AZ31" s="672"/>
      <c r="BA31" s="672"/>
      <c r="BB31" s="672"/>
      <c r="BC31" s="672"/>
      <c r="BD31" s="672"/>
      <c r="BE31" s="672"/>
      <c r="BF31" s="673"/>
      <c r="BG31" s="753">
        <v>99.1</v>
      </c>
      <c r="BH31" s="740"/>
      <c r="BI31" s="740"/>
      <c r="BJ31" s="740"/>
      <c r="BK31" s="740"/>
      <c r="BL31" s="740"/>
      <c r="BM31" s="680">
        <v>95.8</v>
      </c>
      <c r="BN31" s="740"/>
      <c r="BO31" s="740"/>
      <c r="BP31" s="740"/>
      <c r="BQ31" s="741"/>
      <c r="BR31" s="753">
        <v>99.1</v>
      </c>
      <c r="BS31" s="740"/>
      <c r="BT31" s="740"/>
      <c r="BU31" s="740"/>
      <c r="BV31" s="740"/>
      <c r="BW31" s="740"/>
      <c r="BX31" s="680">
        <v>95.3</v>
      </c>
      <c r="BY31" s="740"/>
      <c r="BZ31" s="740"/>
      <c r="CA31" s="740"/>
      <c r="CB31" s="741"/>
      <c r="CD31" s="727"/>
      <c r="CE31" s="728"/>
      <c r="CF31" s="700" t="s">
        <v>316</v>
      </c>
      <c r="CG31" s="701"/>
      <c r="CH31" s="701"/>
      <c r="CI31" s="701"/>
      <c r="CJ31" s="701"/>
      <c r="CK31" s="701"/>
      <c r="CL31" s="701"/>
      <c r="CM31" s="701"/>
      <c r="CN31" s="701"/>
      <c r="CO31" s="701"/>
      <c r="CP31" s="701"/>
      <c r="CQ31" s="702"/>
      <c r="CR31" s="685">
        <v>64071</v>
      </c>
      <c r="CS31" s="721"/>
      <c r="CT31" s="721"/>
      <c r="CU31" s="721"/>
      <c r="CV31" s="721"/>
      <c r="CW31" s="721"/>
      <c r="CX31" s="721"/>
      <c r="CY31" s="722"/>
      <c r="CZ31" s="690">
        <v>0.4</v>
      </c>
      <c r="DA31" s="719"/>
      <c r="DB31" s="719"/>
      <c r="DC31" s="723"/>
      <c r="DD31" s="694">
        <v>61973</v>
      </c>
      <c r="DE31" s="721"/>
      <c r="DF31" s="721"/>
      <c r="DG31" s="721"/>
      <c r="DH31" s="721"/>
      <c r="DI31" s="721"/>
      <c r="DJ31" s="721"/>
      <c r="DK31" s="722"/>
      <c r="DL31" s="694">
        <v>61973</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236</v>
      </c>
      <c r="S32" s="686"/>
      <c r="T32" s="686"/>
      <c r="U32" s="686"/>
      <c r="V32" s="686"/>
      <c r="W32" s="686"/>
      <c r="X32" s="686"/>
      <c r="Y32" s="687"/>
      <c r="Z32" s="688" t="s">
        <v>236</v>
      </c>
      <c r="AA32" s="688"/>
      <c r="AB32" s="688"/>
      <c r="AC32" s="688"/>
      <c r="AD32" s="689" t="s">
        <v>236</v>
      </c>
      <c r="AE32" s="689"/>
      <c r="AF32" s="689"/>
      <c r="AG32" s="689"/>
      <c r="AH32" s="689"/>
      <c r="AI32" s="689"/>
      <c r="AJ32" s="689"/>
      <c r="AK32" s="689"/>
      <c r="AL32" s="690" t="s">
        <v>236</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99.2</v>
      </c>
      <c r="BH32" s="721"/>
      <c r="BI32" s="721"/>
      <c r="BJ32" s="721"/>
      <c r="BK32" s="721"/>
      <c r="BL32" s="721"/>
      <c r="BM32" s="691">
        <v>96.6</v>
      </c>
      <c r="BN32" s="751"/>
      <c r="BO32" s="751"/>
      <c r="BP32" s="751"/>
      <c r="BQ32" s="752"/>
      <c r="BR32" s="754">
        <v>99.2</v>
      </c>
      <c r="BS32" s="721"/>
      <c r="BT32" s="721"/>
      <c r="BU32" s="721"/>
      <c r="BV32" s="721"/>
      <c r="BW32" s="721"/>
      <c r="BX32" s="691">
        <v>96.2</v>
      </c>
      <c r="BY32" s="751"/>
      <c r="BZ32" s="751"/>
      <c r="CA32" s="751"/>
      <c r="CB32" s="752"/>
      <c r="CD32" s="729"/>
      <c r="CE32" s="730"/>
      <c r="CF32" s="700" t="s">
        <v>320</v>
      </c>
      <c r="CG32" s="701"/>
      <c r="CH32" s="701"/>
      <c r="CI32" s="701"/>
      <c r="CJ32" s="701"/>
      <c r="CK32" s="701"/>
      <c r="CL32" s="701"/>
      <c r="CM32" s="701"/>
      <c r="CN32" s="701"/>
      <c r="CO32" s="701"/>
      <c r="CP32" s="701"/>
      <c r="CQ32" s="702"/>
      <c r="CR32" s="685" t="s">
        <v>236</v>
      </c>
      <c r="CS32" s="686"/>
      <c r="CT32" s="686"/>
      <c r="CU32" s="686"/>
      <c r="CV32" s="686"/>
      <c r="CW32" s="686"/>
      <c r="CX32" s="686"/>
      <c r="CY32" s="687"/>
      <c r="CZ32" s="690" t="s">
        <v>236</v>
      </c>
      <c r="DA32" s="719"/>
      <c r="DB32" s="719"/>
      <c r="DC32" s="723"/>
      <c r="DD32" s="694" t="s">
        <v>236</v>
      </c>
      <c r="DE32" s="686"/>
      <c r="DF32" s="686"/>
      <c r="DG32" s="686"/>
      <c r="DH32" s="686"/>
      <c r="DI32" s="686"/>
      <c r="DJ32" s="686"/>
      <c r="DK32" s="687"/>
      <c r="DL32" s="694" t="s">
        <v>236</v>
      </c>
      <c r="DM32" s="686"/>
      <c r="DN32" s="686"/>
      <c r="DO32" s="686"/>
      <c r="DP32" s="686"/>
      <c r="DQ32" s="686"/>
      <c r="DR32" s="686"/>
      <c r="DS32" s="686"/>
      <c r="DT32" s="686"/>
      <c r="DU32" s="686"/>
      <c r="DV32" s="687"/>
      <c r="DW32" s="690" t="s">
        <v>236</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705015</v>
      </c>
      <c r="S33" s="686"/>
      <c r="T33" s="686"/>
      <c r="U33" s="686"/>
      <c r="V33" s="686"/>
      <c r="W33" s="686"/>
      <c r="X33" s="686"/>
      <c r="Y33" s="687"/>
      <c r="Z33" s="688">
        <v>4.3</v>
      </c>
      <c r="AA33" s="688"/>
      <c r="AB33" s="688"/>
      <c r="AC33" s="688"/>
      <c r="AD33" s="689" t="s">
        <v>230</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99</v>
      </c>
      <c r="BH33" s="756"/>
      <c r="BI33" s="756"/>
      <c r="BJ33" s="756"/>
      <c r="BK33" s="756"/>
      <c r="BL33" s="756"/>
      <c r="BM33" s="757">
        <v>94.8</v>
      </c>
      <c r="BN33" s="756"/>
      <c r="BO33" s="756"/>
      <c r="BP33" s="756"/>
      <c r="BQ33" s="758"/>
      <c r="BR33" s="755">
        <v>99</v>
      </c>
      <c r="BS33" s="756"/>
      <c r="BT33" s="756"/>
      <c r="BU33" s="756"/>
      <c r="BV33" s="756"/>
      <c r="BW33" s="756"/>
      <c r="BX33" s="757">
        <v>94.3</v>
      </c>
      <c r="BY33" s="756"/>
      <c r="BZ33" s="756"/>
      <c r="CA33" s="756"/>
      <c r="CB33" s="758"/>
      <c r="CD33" s="700" t="s">
        <v>323</v>
      </c>
      <c r="CE33" s="701"/>
      <c r="CF33" s="701"/>
      <c r="CG33" s="701"/>
      <c r="CH33" s="701"/>
      <c r="CI33" s="701"/>
      <c r="CJ33" s="701"/>
      <c r="CK33" s="701"/>
      <c r="CL33" s="701"/>
      <c r="CM33" s="701"/>
      <c r="CN33" s="701"/>
      <c r="CO33" s="701"/>
      <c r="CP33" s="701"/>
      <c r="CQ33" s="702"/>
      <c r="CR33" s="685">
        <v>7377658</v>
      </c>
      <c r="CS33" s="721"/>
      <c r="CT33" s="721"/>
      <c r="CU33" s="721"/>
      <c r="CV33" s="721"/>
      <c r="CW33" s="721"/>
      <c r="CX33" s="721"/>
      <c r="CY33" s="722"/>
      <c r="CZ33" s="690">
        <v>46.6</v>
      </c>
      <c r="DA33" s="719"/>
      <c r="DB33" s="719"/>
      <c r="DC33" s="723"/>
      <c r="DD33" s="694">
        <v>3773445</v>
      </c>
      <c r="DE33" s="721"/>
      <c r="DF33" s="721"/>
      <c r="DG33" s="721"/>
      <c r="DH33" s="721"/>
      <c r="DI33" s="721"/>
      <c r="DJ33" s="721"/>
      <c r="DK33" s="722"/>
      <c r="DL33" s="694">
        <v>2967610</v>
      </c>
      <c r="DM33" s="721"/>
      <c r="DN33" s="721"/>
      <c r="DO33" s="721"/>
      <c r="DP33" s="721"/>
      <c r="DQ33" s="721"/>
      <c r="DR33" s="721"/>
      <c r="DS33" s="721"/>
      <c r="DT33" s="721"/>
      <c r="DU33" s="721"/>
      <c r="DV33" s="722"/>
      <c r="DW33" s="690">
        <v>44.5</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51525</v>
      </c>
      <c r="S34" s="686"/>
      <c r="T34" s="686"/>
      <c r="U34" s="686"/>
      <c r="V34" s="686"/>
      <c r="W34" s="686"/>
      <c r="X34" s="686"/>
      <c r="Y34" s="687"/>
      <c r="Z34" s="688">
        <v>0.3</v>
      </c>
      <c r="AA34" s="688"/>
      <c r="AB34" s="688"/>
      <c r="AC34" s="688"/>
      <c r="AD34" s="689">
        <v>5239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1820827</v>
      </c>
      <c r="CS34" s="686"/>
      <c r="CT34" s="686"/>
      <c r="CU34" s="686"/>
      <c r="CV34" s="686"/>
      <c r="CW34" s="686"/>
      <c r="CX34" s="686"/>
      <c r="CY34" s="687"/>
      <c r="CZ34" s="690">
        <v>11.5</v>
      </c>
      <c r="DA34" s="719"/>
      <c r="DB34" s="719"/>
      <c r="DC34" s="723"/>
      <c r="DD34" s="694">
        <v>1548919</v>
      </c>
      <c r="DE34" s="686"/>
      <c r="DF34" s="686"/>
      <c r="DG34" s="686"/>
      <c r="DH34" s="686"/>
      <c r="DI34" s="686"/>
      <c r="DJ34" s="686"/>
      <c r="DK34" s="687"/>
      <c r="DL34" s="694">
        <v>916236</v>
      </c>
      <c r="DM34" s="686"/>
      <c r="DN34" s="686"/>
      <c r="DO34" s="686"/>
      <c r="DP34" s="686"/>
      <c r="DQ34" s="686"/>
      <c r="DR34" s="686"/>
      <c r="DS34" s="686"/>
      <c r="DT34" s="686"/>
      <c r="DU34" s="686"/>
      <c r="DV34" s="687"/>
      <c r="DW34" s="690">
        <v>13.7</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357829</v>
      </c>
      <c r="S35" s="686"/>
      <c r="T35" s="686"/>
      <c r="U35" s="686"/>
      <c r="V35" s="686"/>
      <c r="W35" s="686"/>
      <c r="X35" s="686"/>
      <c r="Y35" s="687"/>
      <c r="Z35" s="688">
        <v>2.2000000000000002</v>
      </c>
      <c r="AA35" s="688"/>
      <c r="AB35" s="688"/>
      <c r="AC35" s="688"/>
      <c r="AD35" s="689" t="s">
        <v>236</v>
      </c>
      <c r="AE35" s="689"/>
      <c r="AF35" s="689"/>
      <c r="AG35" s="689"/>
      <c r="AH35" s="689"/>
      <c r="AI35" s="689"/>
      <c r="AJ35" s="689"/>
      <c r="AK35" s="689"/>
      <c r="AL35" s="690" t="s">
        <v>236</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173362</v>
      </c>
      <c r="CS35" s="721"/>
      <c r="CT35" s="721"/>
      <c r="CU35" s="721"/>
      <c r="CV35" s="721"/>
      <c r="CW35" s="721"/>
      <c r="CX35" s="721"/>
      <c r="CY35" s="722"/>
      <c r="CZ35" s="690">
        <v>1.1000000000000001</v>
      </c>
      <c r="DA35" s="719"/>
      <c r="DB35" s="719"/>
      <c r="DC35" s="723"/>
      <c r="DD35" s="694">
        <v>157701</v>
      </c>
      <c r="DE35" s="721"/>
      <c r="DF35" s="721"/>
      <c r="DG35" s="721"/>
      <c r="DH35" s="721"/>
      <c r="DI35" s="721"/>
      <c r="DJ35" s="721"/>
      <c r="DK35" s="722"/>
      <c r="DL35" s="694">
        <v>63796</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968299</v>
      </c>
      <c r="S36" s="686"/>
      <c r="T36" s="686"/>
      <c r="U36" s="686"/>
      <c r="V36" s="686"/>
      <c r="W36" s="686"/>
      <c r="X36" s="686"/>
      <c r="Y36" s="687"/>
      <c r="Z36" s="688">
        <v>5.9</v>
      </c>
      <c r="AA36" s="688"/>
      <c r="AB36" s="688"/>
      <c r="AC36" s="688"/>
      <c r="AD36" s="689" t="s">
        <v>236</v>
      </c>
      <c r="AE36" s="689"/>
      <c r="AF36" s="689"/>
      <c r="AG36" s="689"/>
      <c r="AH36" s="689"/>
      <c r="AI36" s="689"/>
      <c r="AJ36" s="689"/>
      <c r="AK36" s="689"/>
      <c r="AL36" s="690" t="s">
        <v>230</v>
      </c>
      <c r="AM36" s="691"/>
      <c r="AN36" s="691"/>
      <c r="AO36" s="692"/>
      <c r="AP36" s="235"/>
      <c r="AQ36" s="759" t="s">
        <v>331</v>
      </c>
      <c r="AR36" s="760"/>
      <c r="AS36" s="760"/>
      <c r="AT36" s="760"/>
      <c r="AU36" s="760"/>
      <c r="AV36" s="760"/>
      <c r="AW36" s="760"/>
      <c r="AX36" s="760"/>
      <c r="AY36" s="761"/>
      <c r="AZ36" s="674">
        <v>1446353</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1239</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3763882</v>
      </c>
      <c r="CS36" s="686"/>
      <c r="CT36" s="686"/>
      <c r="CU36" s="686"/>
      <c r="CV36" s="686"/>
      <c r="CW36" s="686"/>
      <c r="CX36" s="686"/>
      <c r="CY36" s="687"/>
      <c r="CZ36" s="690">
        <v>23.8</v>
      </c>
      <c r="DA36" s="719"/>
      <c r="DB36" s="719"/>
      <c r="DC36" s="723"/>
      <c r="DD36" s="694">
        <v>1014471</v>
      </c>
      <c r="DE36" s="686"/>
      <c r="DF36" s="686"/>
      <c r="DG36" s="686"/>
      <c r="DH36" s="686"/>
      <c r="DI36" s="686"/>
      <c r="DJ36" s="686"/>
      <c r="DK36" s="687"/>
      <c r="DL36" s="694">
        <v>941047</v>
      </c>
      <c r="DM36" s="686"/>
      <c r="DN36" s="686"/>
      <c r="DO36" s="686"/>
      <c r="DP36" s="686"/>
      <c r="DQ36" s="686"/>
      <c r="DR36" s="686"/>
      <c r="DS36" s="686"/>
      <c r="DT36" s="686"/>
      <c r="DU36" s="686"/>
      <c r="DV36" s="687"/>
      <c r="DW36" s="690">
        <v>14.1</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295000</v>
      </c>
      <c r="S37" s="686"/>
      <c r="T37" s="686"/>
      <c r="U37" s="686"/>
      <c r="V37" s="686"/>
      <c r="W37" s="686"/>
      <c r="X37" s="686"/>
      <c r="Y37" s="687"/>
      <c r="Z37" s="688">
        <v>1.8</v>
      </c>
      <c r="AA37" s="688"/>
      <c r="AB37" s="688"/>
      <c r="AC37" s="688"/>
      <c r="AD37" s="689" t="s">
        <v>236</v>
      </c>
      <c r="AE37" s="689"/>
      <c r="AF37" s="689"/>
      <c r="AG37" s="689"/>
      <c r="AH37" s="689"/>
      <c r="AI37" s="689"/>
      <c r="AJ37" s="689"/>
      <c r="AK37" s="689"/>
      <c r="AL37" s="690" t="s">
        <v>236</v>
      </c>
      <c r="AM37" s="691"/>
      <c r="AN37" s="691"/>
      <c r="AO37" s="692"/>
      <c r="AQ37" s="763" t="s">
        <v>335</v>
      </c>
      <c r="AR37" s="764"/>
      <c r="AS37" s="764"/>
      <c r="AT37" s="764"/>
      <c r="AU37" s="764"/>
      <c r="AV37" s="764"/>
      <c r="AW37" s="764"/>
      <c r="AX37" s="764"/>
      <c r="AY37" s="765"/>
      <c r="AZ37" s="685">
        <v>300768</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-35606</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1010684</v>
      </c>
      <c r="CS37" s="721"/>
      <c r="CT37" s="721"/>
      <c r="CU37" s="721"/>
      <c r="CV37" s="721"/>
      <c r="CW37" s="721"/>
      <c r="CX37" s="721"/>
      <c r="CY37" s="722"/>
      <c r="CZ37" s="690">
        <v>6.4</v>
      </c>
      <c r="DA37" s="719"/>
      <c r="DB37" s="719"/>
      <c r="DC37" s="723"/>
      <c r="DD37" s="694">
        <v>617584</v>
      </c>
      <c r="DE37" s="721"/>
      <c r="DF37" s="721"/>
      <c r="DG37" s="721"/>
      <c r="DH37" s="721"/>
      <c r="DI37" s="721"/>
      <c r="DJ37" s="721"/>
      <c r="DK37" s="722"/>
      <c r="DL37" s="694">
        <v>592428</v>
      </c>
      <c r="DM37" s="721"/>
      <c r="DN37" s="721"/>
      <c r="DO37" s="721"/>
      <c r="DP37" s="721"/>
      <c r="DQ37" s="721"/>
      <c r="DR37" s="721"/>
      <c r="DS37" s="721"/>
      <c r="DT37" s="721"/>
      <c r="DU37" s="721"/>
      <c r="DV37" s="722"/>
      <c r="DW37" s="690">
        <v>8.9</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151720</v>
      </c>
      <c r="S38" s="686"/>
      <c r="T38" s="686"/>
      <c r="U38" s="686"/>
      <c r="V38" s="686"/>
      <c r="W38" s="686"/>
      <c r="X38" s="686"/>
      <c r="Y38" s="687"/>
      <c r="Z38" s="688">
        <v>0.9</v>
      </c>
      <c r="AA38" s="688"/>
      <c r="AB38" s="688"/>
      <c r="AC38" s="688"/>
      <c r="AD38" s="689">
        <v>1302</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194918</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2883</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1236493</v>
      </c>
      <c r="CS38" s="686"/>
      <c r="CT38" s="686"/>
      <c r="CU38" s="686"/>
      <c r="CV38" s="686"/>
      <c r="CW38" s="686"/>
      <c r="CX38" s="686"/>
      <c r="CY38" s="687"/>
      <c r="CZ38" s="690">
        <v>7.8</v>
      </c>
      <c r="DA38" s="719"/>
      <c r="DB38" s="719"/>
      <c r="DC38" s="723"/>
      <c r="DD38" s="694">
        <v>1052354</v>
      </c>
      <c r="DE38" s="686"/>
      <c r="DF38" s="686"/>
      <c r="DG38" s="686"/>
      <c r="DH38" s="686"/>
      <c r="DI38" s="686"/>
      <c r="DJ38" s="686"/>
      <c r="DK38" s="687"/>
      <c r="DL38" s="694">
        <v>1046531</v>
      </c>
      <c r="DM38" s="686"/>
      <c r="DN38" s="686"/>
      <c r="DO38" s="686"/>
      <c r="DP38" s="686"/>
      <c r="DQ38" s="686"/>
      <c r="DR38" s="686"/>
      <c r="DS38" s="686"/>
      <c r="DT38" s="686"/>
      <c r="DU38" s="686"/>
      <c r="DV38" s="687"/>
      <c r="DW38" s="690">
        <v>15.7</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3519200</v>
      </c>
      <c r="S39" s="686"/>
      <c r="T39" s="686"/>
      <c r="U39" s="686"/>
      <c r="V39" s="686"/>
      <c r="W39" s="686"/>
      <c r="X39" s="686"/>
      <c r="Y39" s="687"/>
      <c r="Z39" s="688">
        <v>21.3</v>
      </c>
      <c r="AA39" s="688"/>
      <c r="AB39" s="688"/>
      <c r="AC39" s="688"/>
      <c r="AD39" s="689" t="s">
        <v>236</v>
      </c>
      <c r="AE39" s="689"/>
      <c r="AF39" s="689"/>
      <c r="AG39" s="689"/>
      <c r="AH39" s="689"/>
      <c r="AI39" s="689"/>
      <c r="AJ39" s="689"/>
      <c r="AK39" s="689"/>
      <c r="AL39" s="690" t="s">
        <v>236</v>
      </c>
      <c r="AM39" s="691"/>
      <c r="AN39" s="691"/>
      <c r="AO39" s="692"/>
      <c r="AQ39" s="763" t="s">
        <v>343</v>
      </c>
      <c r="AR39" s="764"/>
      <c r="AS39" s="764"/>
      <c r="AT39" s="764"/>
      <c r="AU39" s="764"/>
      <c r="AV39" s="764"/>
      <c r="AW39" s="764"/>
      <c r="AX39" s="764"/>
      <c r="AY39" s="765"/>
      <c r="AZ39" s="685">
        <v>27459</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4657</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382294</v>
      </c>
      <c r="CS39" s="721"/>
      <c r="CT39" s="721"/>
      <c r="CU39" s="721"/>
      <c r="CV39" s="721"/>
      <c r="CW39" s="721"/>
      <c r="CX39" s="721"/>
      <c r="CY39" s="722"/>
      <c r="CZ39" s="690">
        <v>2.4</v>
      </c>
      <c r="DA39" s="719"/>
      <c r="DB39" s="719"/>
      <c r="DC39" s="723"/>
      <c r="DD39" s="694" t="s">
        <v>236</v>
      </c>
      <c r="DE39" s="721"/>
      <c r="DF39" s="721"/>
      <c r="DG39" s="721"/>
      <c r="DH39" s="721"/>
      <c r="DI39" s="721"/>
      <c r="DJ39" s="721"/>
      <c r="DK39" s="722"/>
      <c r="DL39" s="694" t="s">
        <v>230</v>
      </c>
      <c r="DM39" s="721"/>
      <c r="DN39" s="721"/>
      <c r="DO39" s="721"/>
      <c r="DP39" s="721"/>
      <c r="DQ39" s="721"/>
      <c r="DR39" s="721"/>
      <c r="DS39" s="721"/>
      <c r="DT39" s="721"/>
      <c r="DU39" s="721"/>
      <c r="DV39" s="722"/>
      <c r="DW39" s="690" t="s">
        <v>236</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230</v>
      </c>
      <c r="S40" s="686"/>
      <c r="T40" s="686"/>
      <c r="U40" s="686"/>
      <c r="V40" s="686"/>
      <c r="W40" s="686"/>
      <c r="X40" s="686"/>
      <c r="Y40" s="687"/>
      <c r="Z40" s="688" t="s">
        <v>236</v>
      </c>
      <c r="AA40" s="688"/>
      <c r="AB40" s="688"/>
      <c r="AC40" s="688"/>
      <c r="AD40" s="689" t="s">
        <v>230</v>
      </c>
      <c r="AE40" s="689"/>
      <c r="AF40" s="689"/>
      <c r="AG40" s="689"/>
      <c r="AH40" s="689"/>
      <c r="AI40" s="689"/>
      <c r="AJ40" s="689"/>
      <c r="AK40" s="689"/>
      <c r="AL40" s="690" t="s">
        <v>236</v>
      </c>
      <c r="AM40" s="691"/>
      <c r="AN40" s="691"/>
      <c r="AO40" s="692"/>
      <c r="AQ40" s="763" t="s">
        <v>347</v>
      </c>
      <c r="AR40" s="764"/>
      <c r="AS40" s="764"/>
      <c r="AT40" s="764"/>
      <c r="AU40" s="764"/>
      <c r="AV40" s="764"/>
      <c r="AW40" s="764"/>
      <c r="AX40" s="764"/>
      <c r="AY40" s="765"/>
      <c r="AZ40" s="685">
        <v>14942</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85</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800</v>
      </c>
      <c r="CS40" s="686"/>
      <c r="CT40" s="686"/>
      <c r="CU40" s="686"/>
      <c r="CV40" s="686"/>
      <c r="CW40" s="686"/>
      <c r="CX40" s="686"/>
      <c r="CY40" s="687"/>
      <c r="CZ40" s="690">
        <v>0</v>
      </c>
      <c r="DA40" s="719"/>
      <c r="DB40" s="719"/>
      <c r="DC40" s="723"/>
      <c r="DD40" s="694" t="s">
        <v>236</v>
      </c>
      <c r="DE40" s="686"/>
      <c r="DF40" s="686"/>
      <c r="DG40" s="686"/>
      <c r="DH40" s="686"/>
      <c r="DI40" s="686"/>
      <c r="DJ40" s="686"/>
      <c r="DK40" s="687"/>
      <c r="DL40" s="694" t="s">
        <v>230</v>
      </c>
      <c r="DM40" s="686"/>
      <c r="DN40" s="686"/>
      <c r="DO40" s="686"/>
      <c r="DP40" s="686"/>
      <c r="DQ40" s="686"/>
      <c r="DR40" s="686"/>
      <c r="DS40" s="686"/>
      <c r="DT40" s="686"/>
      <c r="DU40" s="686"/>
      <c r="DV40" s="687"/>
      <c r="DW40" s="690" t="s">
        <v>230</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230</v>
      </c>
      <c r="S41" s="686"/>
      <c r="T41" s="686"/>
      <c r="U41" s="686"/>
      <c r="V41" s="686"/>
      <c r="W41" s="686"/>
      <c r="X41" s="686"/>
      <c r="Y41" s="687"/>
      <c r="Z41" s="688" t="s">
        <v>230</v>
      </c>
      <c r="AA41" s="688"/>
      <c r="AB41" s="688"/>
      <c r="AC41" s="688"/>
      <c r="AD41" s="689" t="s">
        <v>236</v>
      </c>
      <c r="AE41" s="689"/>
      <c r="AF41" s="689"/>
      <c r="AG41" s="689"/>
      <c r="AH41" s="689"/>
      <c r="AI41" s="689"/>
      <c r="AJ41" s="689"/>
      <c r="AK41" s="689"/>
      <c r="AL41" s="690" t="s">
        <v>230</v>
      </c>
      <c r="AM41" s="691"/>
      <c r="AN41" s="691"/>
      <c r="AO41" s="692"/>
      <c r="AQ41" s="763" t="s">
        <v>352</v>
      </c>
      <c r="AR41" s="764"/>
      <c r="AS41" s="764"/>
      <c r="AT41" s="764"/>
      <c r="AU41" s="764"/>
      <c r="AV41" s="764"/>
      <c r="AW41" s="764"/>
      <c r="AX41" s="764"/>
      <c r="AY41" s="765"/>
      <c r="AZ41" s="685">
        <v>192493</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230</v>
      </c>
      <c r="CS41" s="721"/>
      <c r="CT41" s="721"/>
      <c r="CU41" s="721"/>
      <c r="CV41" s="721"/>
      <c r="CW41" s="721"/>
      <c r="CX41" s="721"/>
      <c r="CY41" s="722"/>
      <c r="CZ41" s="690" t="s">
        <v>236</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189300</v>
      </c>
      <c r="S42" s="686"/>
      <c r="T42" s="686"/>
      <c r="U42" s="686"/>
      <c r="V42" s="686"/>
      <c r="W42" s="686"/>
      <c r="X42" s="686"/>
      <c r="Y42" s="687"/>
      <c r="Z42" s="688">
        <v>1.1000000000000001</v>
      </c>
      <c r="AA42" s="688"/>
      <c r="AB42" s="688"/>
      <c r="AC42" s="688"/>
      <c r="AD42" s="689" t="s">
        <v>236</v>
      </c>
      <c r="AE42" s="689"/>
      <c r="AF42" s="689"/>
      <c r="AG42" s="689"/>
      <c r="AH42" s="689"/>
      <c r="AI42" s="689"/>
      <c r="AJ42" s="689"/>
      <c r="AK42" s="689"/>
      <c r="AL42" s="690" t="s">
        <v>230</v>
      </c>
      <c r="AM42" s="691"/>
      <c r="AN42" s="691"/>
      <c r="AO42" s="692"/>
      <c r="AQ42" s="784" t="s">
        <v>356</v>
      </c>
      <c r="AR42" s="785"/>
      <c r="AS42" s="785"/>
      <c r="AT42" s="785"/>
      <c r="AU42" s="785"/>
      <c r="AV42" s="785"/>
      <c r="AW42" s="785"/>
      <c r="AX42" s="785"/>
      <c r="AY42" s="786"/>
      <c r="AZ42" s="776">
        <v>715773</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324</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4170040</v>
      </c>
      <c r="CS42" s="686"/>
      <c r="CT42" s="686"/>
      <c r="CU42" s="686"/>
      <c r="CV42" s="686"/>
      <c r="CW42" s="686"/>
      <c r="CX42" s="686"/>
      <c r="CY42" s="687"/>
      <c r="CZ42" s="690">
        <v>26.3</v>
      </c>
      <c r="DA42" s="691"/>
      <c r="DB42" s="691"/>
      <c r="DC42" s="703"/>
      <c r="DD42" s="694">
        <v>300306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16538875</v>
      </c>
      <c r="S43" s="777"/>
      <c r="T43" s="777"/>
      <c r="U43" s="777"/>
      <c r="V43" s="777"/>
      <c r="W43" s="777"/>
      <c r="X43" s="777"/>
      <c r="Y43" s="778"/>
      <c r="Z43" s="779">
        <v>100</v>
      </c>
      <c r="AA43" s="779"/>
      <c r="AB43" s="779"/>
      <c r="AC43" s="779"/>
      <c r="AD43" s="780">
        <v>6486354</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115317</v>
      </c>
      <c r="CS43" s="721"/>
      <c r="CT43" s="721"/>
      <c r="CU43" s="721"/>
      <c r="CV43" s="721"/>
      <c r="CW43" s="721"/>
      <c r="CX43" s="721"/>
      <c r="CY43" s="722"/>
      <c r="CZ43" s="690">
        <v>0.7</v>
      </c>
      <c r="DA43" s="719"/>
      <c r="DB43" s="719"/>
      <c r="DC43" s="723"/>
      <c r="DD43" s="694">
        <v>115317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4144480</v>
      </c>
      <c r="CS44" s="686"/>
      <c r="CT44" s="686"/>
      <c r="CU44" s="686"/>
      <c r="CV44" s="686"/>
      <c r="CW44" s="686"/>
      <c r="CX44" s="686"/>
      <c r="CY44" s="687"/>
      <c r="CZ44" s="690">
        <v>26.2</v>
      </c>
      <c r="DA44" s="691"/>
      <c r="DB44" s="691"/>
      <c r="DC44" s="703"/>
      <c r="DD44" s="694">
        <v>299416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406797</v>
      </c>
      <c r="CS45" s="721"/>
      <c r="CT45" s="721"/>
      <c r="CU45" s="721"/>
      <c r="CV45" s="721"/>
      <c r="CW45" s="721"/>
      <c r="CX45" s="721"/>
      <c r="CY45" s="722"/>
      <c r="CZ45" s="690">
        <v>2.6</v>
      </c>
      <c r="DA45" s="719"/>
      <c r="DB45" s="719"/>
      <c r="DC45" s="723"/>
      <c r="DD45" s="694">
        <v>54884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3645859</v>
      </c>
      <c r="CS46" s="686"/>
      <c r="CT46" s="686"/>
      <c r="CU46" s="686"/>
      <c r="CV46" s="686"/>
      <c r="CW46" s="686"/>
      <c r="CX46" s="686"/>
      <c r="CY46" s="687"/>
      <c r="CZ46" s="690">
        <v>23</v>
      </c>
      <c r="DA46" s="691"/>
      <c r="DB46" s="691"/>
      <c r="DC46" s="703"/>
      <c r="DD46" s="694">
        <v>243708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25560</v>
      </c>
      <c r="CS47" s="721"/>
      <c r="CT47" s="721"/>
      <c r="CU47" s="721"/>
      <c r="CV47" s="721"/>
      <c r="CW47" s="721"/>
      <c r="CX47" s="721"/>
      <c r="CY47" s="722"/>
      <c r="CZ47" s="690">
        <v>0.2</v>
      </c>
      <c r="DA47" s="719"/>
      <c r="DB47" s="719"/>
      <c r="DC47" s="723"/>
      <c r="DD47" s="694">
        <v>890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230</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15845143</v>
      </c>
      <c r="CS49" s="756"/>
      <c r="CT49" s="756"/>
      <c r="CU49" s="756"/>
      <c r="CV49" s="756"/>
      <c r="CW49" s="756"/>
      <c r="CX49" s="756"/>
      <c r="CY49" s="787"/>
      <c r="CZ49" s="781">
        <v>100</v>
      </c>
      <c r="DA49" s="788"/>
      <c r="DB49" s="788"/>
      <c r="DC49" s="789"/>
      <c r="DD49" s="790">
        <v>7197824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98jIdh5IfQZZzmtdpA+Cvr0TPAvC/0WqDWsRnZUCtB4y8F1I+72GLWHOGYpunOVNDIp3lG7c6R1mzzRVzS7xpg==" saltValue="b++QneZbE5PsaQZHKtNkz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16449</v>
      </c>
      <c r="R7" s="821"/>
      <c r="S7" s="821"/>
      <c r="T7" s="821"/>
      <c r="U7" s="821"/>
      <c r="V7" s="821">
        <v>15755</v>
      </c>
      <c r="W7" s="821"/>
      <c r="X7" s="821"/>
      <c r="Y7" s="821"/>
      <c r="Z7" s="821"/>
      <c r="AA7" s="821">
        <v>694</v>
      </c>
      <c r="AB7" s="821"/>
      <c r="AC7" s="821"/>
      <c r="AD7" s="821"/>
      <c r="AE7" s="822"/>
      <c r="AF7" s="823">
        <v>667</v>
      </c>
      <c r="AG7" s="824"/>
      <c r="AH7" s="824"/>
      <c r="AI7" s="824"/>
      <c r="AJ7" s="825"/>
      <c r="AK7" s="860">
        <v>968</v>
      </c>
      <c r="AL7" s="861"/>
      <c r="AM7" s="861"/>
      <c r="AN7" s="861"/>
      <c r="AO7" s="861"/>
      <c r="AP7" s="861">
        <v>13374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23</v>
      </c>
      <c r="CI7" s="858"/>
      <c r="CJ7" s="858"/>
      <c r="CK7" s="858"/>
      <c r="CL7" s="859"/>
      <c r="CM7" s="857">
        <v>33</v>
      </c>
      <c r="CN7" s="858"/>
      <c r="CO7" s="858"/>
      <c r="CP7" s="858"/>
      <c r="CQ7" s="859"/>
      <c r="CR7" s="857">
        <v>10</v>
      </c>
      <c r="CS7" s="858"/>
      <c r="CT7" s="858"/>
      <c r="CU7" s="858"/>
      <c r="CV7" s="859"/>
      <c r="CW7" s="857">
        <v>35</v>
      </c>
      <c r="CX7" s="858"/>
      <c r="CY7" s="858"/>
      <c r="CZ7" s="858"/>
      <c r="DA7" s="859"/>
      <c r="DB7" s="857" t="s">
        <v>593</v>
      </c>
      <c r="DC7" s="858"/>
      <c r="DD7" s="858"/>
      <c r="DE7" s="858"/>
      <c r="DF7" s="859"/>
      <c r="DG7" s="857" t="s">
        <v>593</v>
      </c>
      <c r="DH7" s="858"/>
      <c r="DI7" s="858"/>
      <c r="DJ7" s="858"/>
      <c r="DK7" s="859"/>
      <c r="DL7" s="857" t="s">
        <v>593</v>
      </c>
      <c r="DM7" s="858"/>
      <c r="DN7" s="858"/>
      <c r="DO7" s="858"/>
      <c r="DP7" s="859"/>
      <c r="DQ7" s="857" t="s">
        <v>593</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181</v>
      </c>
      <c r="R8" s="845"/>
      <c r="S8" s="845"/>
      <c r="T8" s="845"/>
      <c r="U8" s="845"/>
      <c r="V8" s="845">
        <v>181</v>
      </c>
      <c r="W8" s="845"/>
      <c r="X8" s="845"/>
      <c r="Y8" s="845"/>
      <c r="Z8" s="845"/>
      <c r="AA8" s="845" t="s">
        <v>592</v>
      </c>
      <c r="AB8" s="845"/>
      <c r="AC8" s="845"/>
      <c r="AD8" s="845"/>
      <c r="AE8" s="846"/>
      <c r="AF8" s="847" t="s">
        <v>236</v>
      </c>
      <c r="AG8" s="848"/>
      <c r="AH8" s="848"/>
      <c r="AI8" s="848"/>
      <c r="AJ8" s="849"/>
      <c r="AK8" s="850">
        <v>117</v>
      </c>
      <c r="AL8" s="851"/>
      <c r="AM8" s="851"/>
      <c r="AN8" s="851"/>
      <c r="AO8" s="851"/>
      <c r="AP8" s="851" t="s">
        <v>592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394</v>
      </c>
      <c r="C9" s="842"/>
      <c r="D9" s="842"/>
      <c r="E9" s="842"/>
      <c r="F9" s="842"/>
      <c r="G9" s="842"/>
      <c r="H9" s="842"/>
      <c r="I9" s="842"/>
      <c r="J9" s="842"/>
      <c r="K9" s="842"/>
      <c r="L9" s="842"/>
      <c r="M9" s="842"/>
      <c r="N9" s="842"/>
      <c r="O9" s="842"/>
      <c r="P9" s="843"/>
      <c r="Q9" s="844">
        <v>66</v>
      </c>
      <c r="R9" s="845"/>
      <c r="S9" s="845"/>
      <c r="T9" s="845"/>
      <c r="U9" s="845"/>
      <c r="V9" s="845">
        <v>66</v>
      </c>
      <c r="W9" s="845"/>
      <c r="X9" s="845"/>
      <c r="Y9" s="845"/>
      <c r="Z9" s="845"/>
      <c r="AA9" s="845">
        <v>0</v>
      </c>
      <c r="AB9" s="845"/>
      <c r="AC9" s="845"/>
      <c r="AD9" s="845"/>
      <c r="AE9" s="846"/>
      <c r="AF9" s="847">
        <v>0</v>
      </c>
      <c r="AG9" s="848"/>
      <c r="AH9" s="848"/>
      <c r="AI9" s="848"/>
      <c r="AJ9" s="849"/>
      <c r="AK9" s="850">
        <v>40</v>
      </c>
      <c r="AL9" s="851"/>
      <c r="AM9" s="851"/>
      <c r="AN9" s="851"/>
      <c r="AO9" s="851"/>
      <c r="AP9" s="851" t="s">
        <v>592</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396</v>
      </c>
      <c r="B23" s="876" t="s">
        <v>397</v>
      </c>
      <c r="C23" s="877"/>
      <c r="D23" s="877"/>
      <c r="E23" s="877"/>
      <c r="F23" s="877"/>
      <c r="G23" s="877"/>
      <c r="H23" s="877"/>
      <c r="I23" s="877"/>
      <c r="J23" s="877"/>
      <c r="K23" s="877"/>
      <c r="L23" s="877"/>
      <c r="M23" s="877"/>
      <c r="N23" s="877"/>
      <c r="O23" s="877"/>
      <c r="P23" s="878"/>
      <c r="Q23" s="879">
        <v>16539</v>
      </c>
      <c r="R23" s="880"/>
      <c r="S23" s="880"/>
      <c r="T23" s="880"/>
      <c r="U23" s="880"/>
      <c r="V23" s="880">
        <v>15845</v>
      </c>
      <c r="W23" s="880"/>
      <c r="X23" s="880"/>
      <c r="Y23" s="880"/>
      <c r="Z23" s="880"/>
      <c r="AA23" s="880">
        <v>694</v>
      </c>
      <c r="AB23" s="880"/>
      <c r="AC23" s="880"/>
      <c r="AD23" s="880"/>
      <c r="AE23" s="881"/>
      <c r="AF23" s="882">
        <v>667</v>
      </c>
      <c r="AG23" s="880"/>
      <c r="AH23" s="880"/>
      <c r="AI23" s="880"/>
      <c r="AJ23" s="883"/>
      <c r="AK23" s="884"/>
      <c r="AL23" s="885"/>
      <c r="AM23" s="885"/>
      <c r="AN23" s="885"/>
      <c r="AO23" s="885"/>
      <c r="AP23" s="880">
        <v>13374</v>
      </c>
      <c r="AQ23" s="880"/>
      <c r="AR23" s="880"/>
      <c r="AS23" s="880"/>
      <c r="AT23" s="880"/>
      <c r="AU23" s="886"/>
      <c r="AV23" s="886"/>
      <c r="AW23" s="886"/>
      <c r="AX23" s="886"/>
      <c r="AY23" s="887"/>
      <c r="AZ23" s="895" t="s">
        <v>236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2348</v>
      </c>
      <c r="R28" s="909"/>
      <c r="S28" s="909"/>
      <c r="T28" s="909"/>
      <c r="U28" s="909"/>
      <c r="V28" s="909">
        <v>2346</v>
      </c>
      <c r="W28" s="909"/>
      <c r="X28" s="909"/>
      <c r="Y28" s="909"/>
      <c r="Z28" s="909"/>
      <c r="AA28" s="909">
        <v>1</v>
      </c>
      <c r="AB28" s="909"/>
      <c r="AC28" s="909"/>
      <c r="AD28" s="909"/>
      <c r="AE28" s="910"/>
      <c r="AF28" s="911">
        <v>1</v>
      </c>
      <c r="AG28" s="909"/>
      <c r="AH28" s="909"/>
      <c r="AI28" s="909"/>
      <c r="AJ28" s="912"/>
      <c r="AK28" s="913">
        <v>241</v>
      </c>
      <c r="AL28" s="904"/>
      <c r="AM28" s="904"/>
      <c r="AN28" s="904"/>
      <c r="AO28" s="904"/>
      <c r="AP28" s="904" t="s">
        <v>592</v>
      </c>
      <c r="AQ28" s="904"/>
      <c r="AR28" s="904"/>
      <c r="AS28" s="904"/>
      <c r="AT28" s="904"/>
      <c r="AU28" s="904" t="s">
        <v>592</v>
      </c>
      <c r="AV28" s="904"/>
      <c r="AW28" s="904"/>
      <c r="AX28" s="904"/>
      <c r="AY28" s="904"/>
      <c r="AZ28" s="905" t="s">
        <v>592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2783</v>
      </c>
      <c r="R29" s="845"/>
      <c r="S29" s="845"/>
      <c r="T29" s="845"/>
      <c r="U29" s="845"/>
      <c r="V29" s="845">
        <v>2711</v>
      </c>
      <c r="W29" s="845"/>
      <c r="X29" s="845"/>
      <c r="Y29" s="845"/>
      <c r="Z29" s="845"/>
      <c r="AA29" s="845">
        <v>72</v>
      </c>
      <c r="AB29" s="845"/>
      <c r="AC29" s="845"/>
      <c r="AD29" s="845"/>
      <c r="AE29" s="846"/>
      <c r="AF29" s="847">
        <v>72</v>
      </c>
      <c r="AG29" s="848"/>
      <c r="AH29" s="848"/>
      <c r="AI29" s="848"/>
      <c r="AJ29" s="849"/>
      <c r="AK29" s="916">
        <v>410</v>
      </c>
      <c r="AL29" s="917"/>
      <c r="AM29" s="917"/>
      <c r="AN29" s="917"/>
      <c r="AO29" s="917"/>
      <c r="AP29" s="917" t="s">
        <v>592</v>
      </c>
      <c r="AQ29" s="917"/>
      <c r="AR29" s="917"/>
      <c r="AS29" s="917"/>
      <c r="AT29" s="917"/>
      <c r="AU29" s="917" t="s">
        <v>592</v>
      </c>
      <c r="AV29" s="917"/>
      <c r="AW29" s="917"/>
      <c r="AX29" s="917"/>
      <c r="AY29" s="917"/>
      <c r="AZ29" s="918" t="s">
        <v>592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250</v>
      </c>
      <c r="R30" s="845"/>
      <c r="S30" s="845"/>
      <c r="T30" s="845"/>
      <c r="U30" s="845"/>
      <c r="V30" s="845">
        <v>250</v>
      </c>
      <c r="W30" s="845"/>
      <c r="X30" s="845"/>
      <c r="Y30" s="845"/>
      <c r="Z30" s="845"/>
      <c r="AA30" s="845">
        <v>0</v>
      </c>
      <c r="AB30" s="845"/>
      <c r="AC30" s="845"/>
      <c r="AD30" s="845"/>
      <c r="AE30" s="846"/>
      <c r="AF30" s="847">
        <v>0</v>
      </c>
      <c r="AG30" s="848"/>
      <c r="AH30" s="848"/>
      <c r="AI30" s="848"/>
      <c r="AJ30" s="849"/>
      <c r="AK30" s="916">
        <v>86</v>
      </c>
      <c r="AL30" s="917"/>
      <c r="AM30" s="917"/>
      <c r="AN30" s="917"/>
      <c r="AO30" s="917"/>
      <c r="AP30" s="917" t="s">
        <v>592</v>
      </c>
      <c r="AQ30" s="917"/>
      <c r="AR30" s="917"/>
      <c r="AS30" s="917"/>
      <c r="AT30" s="917"/>
      <c r="AU30" s="917" t="s">
        <v>592</v>
      </c>
      <c r="AV30" s="917"/>
      <c r="AW30" s="917"/>
      <c r="AX30" s="917"/>
      <c r="AY30" s="917"/>
      <c r="AZ30" s="918" t="s">
        <v>592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5</v>
      </c>
      <c r="R31" s="845"/>
      <c r="S31" s="845"/>
      <c r="T31" s="845"/>
      <c r="U31" s="845"/>
      <c r="V31" s="845">
        <v>5</v>
      </c>
      <c r="W31" s="845"/>
      <c r="X31" s="845"/>
      <c r="Y31" s="845"/>
      <c r="Z31" s="845"/>
      <c r="AA31" s="845" t="s">
        <v>592</v>
      </c>
      <c r="AB31" s="845"/>
      <c r="AC31" s="845"/>
      <c r="AD31" s="845"/>
      <c r="AE31" s="846"/>
      <c r="AF31" s="847" t="s">
        <v>236</v>
      </c>
      <c r="AG31" s="848"/>
      <c r="AH31" s="848"/>
      <c r="AI31" s="848"/>
      <c r="AJ31" s="849"/>
      <c r="AK31" s="916">
        <v>1</v>
      </c>
      <c r="AL31" s="917"/>
      <c r="AM31" s="917"/>
      <c r="AN31" s="917"/>
      <c r="AO31" s="917"/>
      <c r="AP31" s="917" t="s">
        <v>592</v>
      </c>
      <c r="AQ31" s="917"/>
      <c r="AR31" s="917"/>
      <c r="AS31" s="917"/>
      <c r="AT31" s="917"/>
      <c r="AU31" s="917" t="s">
        <v>592</v>
      </c>
      <c r="AV31" s="917"/>
      <c r="AW31" s="917"/>
      <c r="AX31" s="917"/>
      <c r="AY31" s="917"/>
      <c r="AZ31" s="918" t="s">
        <v>592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1125</v>
      </c>
      <c r="R32" s="845"/>
      <c r="S32" s="845"/>
      <c r="T32" s="845"/>
      <c r="U32" s="845"/>
      <c r="V32" s="845">
        <v>1113</v>
      </c>
      <c r="W32" s="845"/>
      <c r="X32" s="845"/>
      <c r="Y32" s="845"/>
      <c r="Z32" s="845"/>
      <c r="AA32" s="845">
        <v>12</v>
      </c>
      <c r="AB32" s="845"/>
      <c r="AC32" s="845"/>
      <c r="AD32" s="845"/>
      <c r="AE32" s="846"/>
      <c r="AF32" s="847">
        <v>572</v>
      </c>
      <c r="AG32" s="848"/>
      <c r="AH32" s="848"/>
      <c r="AI32" s="848"/>
      <c r="AJ32" s="849"/>
      <c r="AK32" s="916">
        <v>195</v>
      </c>
      <c r="AL32" s="917"/>
      <c r="AM32" s="917"/>
      <c r="AN32" s="917"/>
      <c r="AO32" s="917"/>
      <c r="AP32" s="917">
        <v>1574</v>
      </c>
      <c r="AQ32" s="917"/>
      <c r="AR32" s="917"/>
      <c r="AS32" s="917"/>
      <c r="AT32" s="917"/>
      <c r="AU32" s="917">
        <v>936</v>
      </c>
      <c r="AV32" s="917"/>
      <c r="AW32" s="917"/>
      <c r="AX32" s="917"/>
      <c r="AY32" s="917"/>
      <c r="AZ32" s="918" t="s">
        <v>592</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231</v>
      </c>
      <c r="R33" s="845"/>
      <c r="S33" s="845"/>
      <c r="T33" s="845"/>
      <c r="U33" s="845"/>
      <c r="V33" s="845">
        <v>230</v>
      </c>
      <c r="W33" s="845"/>
      <c r="X33" s="845"/>
      <c r="Y33" s="845"/>
      <c r="Z33" s="845"/>
      <c r="AA33" s="845">
        <v>1</v>
      </c>
      <c r="AB33" s="845"/>
      <c r="AC33" s="845"/>
      <c r="AD33" s="845"/>
      <c r="AE33" s="846"/>
      <c r="AF33" s="847">
        <v>1</v>
      </c>
      <c r="AG33" s="848"/>
      <c r="AH33" s="848"/>
      <c r="AI33" s="848"/>
      <c r="AJ33" s="849"/>
      <c r="AK33" s="916">
        <v>27</v>
      </c>
      <c r="AL33" s="917"/>
      <c r="AM33" s="917"/>
      <c r="AN33" s="917"/>
      <c r="AO33" s="917"/>
      <c r="AP33" s="917" t="s">
        <v>592</v>
      </c>
      <c r="AQ33" s="917"/>
      <c r="AR33" s="917"/>
      <c r="AS33" s="917"/>
      <c r="AT33" s="917"/>
      <c r="AU33" s="917" t="s">
        <v>592</v>
      </c>
      <c r="AV33" s="917"/>
      <c r="AW33" s="917"/>
      <c r="AX33" s="917"/>
      <c r="AY33" s="917"/>
      <c r="AZ33" s="918" t="s">
        <v>592</v>
      </c>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416</v>
      </c>
      <c r="C34" s="842"/>
      <c r="D34" s="842"/>
      <c r="E34" s="842"/>
      <c r="F34" s="842"/>
      <c r="G34" s="842"/>
      <c r="H34" s="842"/>
      <c r="I34" s="842"/>
      <c r="J34" s="842"/>
      <c r="K34" s="842"/>
      <c r="L34" s="842"/>
      <c r="M34" s="842"/>
      <c r="N34" s="842"/>
      <c r="O34" s="842"/>
      <c r="P34" s="843"/>
      <c r="Q34" s="844">
        <v>290</v>
      </c>
      <c r="R34" s="845"/>
      <c r="S34" s="845"/>
      <c r="T34" s="845"/>
      <c r="U34" s="845"/>
      <c r="V34" s="845">
        <v>290</v>
      </c>
      <c r="W34" s="845"/>
      <c r="X34" s="845"/>
      <c r="Y34" s="845"/>
      <c r="Z34" s="845"/>
      <c r="AA34" s="845">
        <v>0</v>
      </c>
      <c r="AB34" s="845"/>
      <c r="AC34" s="845"/>
      <c r="AD34" s="845"/>
      <c r="AE34" s="846"/>
      <c r="AF34" s="847">
        <v>0</v>
      </c>
      <c r="AG34" s="848"/>
      <c r="AH34" s="848"/>
      <c r="AI34" s="848"/>
      <c r="AJ34" s="849"/>
      <c r="AK34" s="916">
        <v>110</v>
      </c>
      <c r="AL34" s="917"/>
      <c r="AM34" s="917"/>
      <c r="AN34" s="917"/>
      <c r="AO34" s="917"/>
      <c r="AP34" s="917">
        <v>1503</v>
      </c>
      <c r="AQ34" s="917"/>
      <c r="AR34" s="917"/>
      <c r="AS34" s="917"/>
      <c r="AT34" s="917"/>
      <c r="AU34" s="917">
        <v>1503</v>
      </c>
      <c r="AV34" s="917"/>
      <c r="AW34" s="917"/>
      <c r="AX34" s="917"/>
      <c r="AY34" s="917"/>
      <c r="AZ34" s="918" t="s">
        <v>592</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v>250</v>
      </c>
      <c r="R35" s="845"/>
      <c r="S35" s="845"/>
      <c r="T35" s="845"/>
      <c r="U35" s="845"/>
      <c r="V35" s="845">
        <v>250</v>
      </c>
      <c r="W35" s="845"/>
      <c r="X35" s="845"/>
      <c r="Y35" s="845"/>
      <c r="Z35" s="845"/>
      <c r="AA35" s="845">
        <v>0</v>
      </c>
      <c r="AB35" s="845"/>
      <c r="AC35" s="845"/>
      <c r="AD35" s="845"/>
      <c r="AE35" s="846"/>
      <c r="AF35" s="847">
        <v>0</v>
      </c>
      <c r="AG35" s="848"/>
      <c r="AH35" s="848"/>
      <c r="AI35" s="848"/>
      <c r="AJ35" s="849"/>
      <c r="AK35" s="916">
        <v>191</v>
      </c>
      <c r="AL35" s="917"/>
      <c r="AM35" s="917"/>
      <c r="AN35" s="917"/>
      <c r="AO35" s="917"/>
      <c r="AP35" s="917">
        <v>1310</v>
      </c>
      <c r="AQ35" s="917"/>
      <c r="AR35" s="917"/>
      <c r="AS35" s="917"/>
      <c r="AT35" s="917"/>
      <c r="AU35" s="917">
        <v>1310</v>
      </c>
      <c r="AV35" s="917"/>
      <c r="AW35" s="917"/>
      <c r="AX35" s="917"/>
      <c r="AY35" s="917"/>
      <c r="AZ35" s="918" t="s">
        <v>592</v>
      </c>
      <c r="BA35" s="918"/>
      <c r="BB35" s="918"/>
      <c r="BC35" s="918"/>
      <c r="BD35" s="918"/>
      <c r="BE35" s="914" t="s">
        <v>415</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396</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647</v>
      </c>
      <c r="AG63" s="928"/>
      <c r="AH63" s="928"/>
      <c r="AI63" s="928"/>
      <c r="AJ63" s="929"/>
      <c r="AK63" s="930"/>
      <c r="AL63" s="925"/>
      <c r="AM63" s="925"/>
      <c r="AN63" s="925"/>
      <c r="AO63" s="925"/>
      <c r="AP63" s="928">
        <v>4387</v>
      </c>
      <c r="AQ63" s="928"/>
      <c r="AR63" s="928"/>
      <c r="AS63" s="928"/>
      <c r="AT63" s="928"/>
      <c r="AU63" s="928">
        <v>3749</v>
      </c>
      <c r="AV63" s="928"/>
      <c r="AW63" s="928"/>
      <c r="AX63" s="928"/>
      <c r="AY63" s="928"/>
      <c r="AZ63" s="932"/>
      <c r="BA63" s="932"/>
      <c r="BB63" s="932"/>
      <c r="BC63" s="932"/>
      <c r="BD63" s="932"/>
      <c r="BE63" s="933"/>
      <c r="BF63" s="933"/>
      <c r="BG63" s="933"/>
      <c r="BH63" s="933"/>
      <c r="BI63" s="934"/>
      <c r="BJ63" s="935" t="s">
        <v>236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400</v>
      </c>
      <c r="R66" s="804"/>
      <c r="S66" s="804"/>
      <c r="T66" s="804"/>
      <c r="U66" s="805"/>
      <c r="V66" s="803" t="s">
        <v>401</v>
      </c>
      <c r="W66" s="804"/>
      <c r="X66" s="804"/>
      <c r="Y66" s="804"/>
      <c r="Z66" s="805"/>
      <c r="AA66" s="803" t="s">
        <v>422</v>
      </c>
      <c r="AB66" s="804"/>
      <c r="AC66" s="804"/>
      <c r="AD66" s="804"/>
      <c r="AE66" s="805"/>
      <c r="AF66" s="938" t="s">
        <v>403</v>
      </c>
      <c r="AG66" s="899"/>
      <c r="AH66" s="899"/>
      <c r="AI66" s="899"/>
      <c r="AJ66" s="939"/>
      <c r="AK66" s="803" t="s">
        <v>404</v>
      </c>
      <c r="AL66" s="827"/>
      <c r="AM66" s="827"/>
      <c r="AN66" s="827"/>
      <c r="AO66" s="828"/>
      <c r="AP66" s="803" t="s">
        <v>423</v>
      </c>
      <c r="AQ66" s="804"/>
      <c r="AR66" s="804"/>
      <c r="AS66" s="804"/>
      <c r="AT66" s="805"/>
      <c r="AU66" s="803" t="s">
        <v>424</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c r="D68" s="956"/>
      <c r="E68" s="956"/>
      <c r="F68" s="956"/>
      <c r="G68" s="956"/>
      <c r="H68" s="956"/>
      <c r="I68" s="956"/>
      <c r="J68" s="956"/>
      <c r="K68" s="956"/>
      <c r="L68" s="956"/>
      <c r="M68" s="956"/>
      <c r="N68" s="956"/>
      <c r="O68" s="956"/>
      <c r="P68" s="957"/>
      <c r="Q68" s="958">
        <v>7939</v>
      </c>
      <c r="R68" s="952"/>
      <c r="S68" s="952"/>
      <c r="T68" s="952"/>
      <c r="U68" s="952"/>
      <c r="V68" s="952">
        <v>7605</v>
      </c>
      <c r="W68" s="952"/>
      <c r="X68" s="952"/>
      <c r="Y68" s="952"/>
      <c r="Z68" s="952"/>
      <c r="AA68" s="952">
        <v>334</v>
      </c>
      <c r="AB68" s="952"/>
      <c r="AC68" s="952"/>
      <c r="AD68" s="952"/>
      <c r="AE68" s="952"/>
      <c r="AF68" s="952">
        <v>248</v>
      </c>
      <c r="AG68" s="952"/>
      <c r="AH68" s="952"/>
      <c r="AI68" s="952"/>
      <c r="AJ68" s="952"/>
      <c r="AK68" s="952" t="s">
        <v>593</v>
      </c>
      <c r="AL68" s="952"/>
      <c r="AM68" s="952"/>
      <c r="AN68" s="952"/>
      <c r="AO68" s="952"/>
      <c r="AP68" s="952">
        <v>5400</v>
      </c>
      <c r="AQ68" s="952"/>
      <c r="AR68" s="952"/>
      <c r="AS68" s="952"/>
      <c r="AT68" s="952"/>
      <c r="AU68" s="952">
        <v>245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583</v>
      </c>
      <c r="C69" s="960"/>
      <c r="D69" s="960"/>
      <c r="E69" s="960"/>
      <c r="F69" s="960"/>
      <c r="G69" s="960"/>
      <c r="H69" s="960"/>
      <c r="I69" s="960"/>
      <c r="J69" s="960"/>
      <c r="K69" s="960"/>
      <c r="L69" s="960"/>
      <c r="M69" s="960"/>
      <c r="N69" s="960"/>
      <c r="O69" s="960"/>
      <c r="P69" s="961"/>
      <c r="Q69" s="962">
        <v>1598</v>
      </c>
      <c r="R69" s="917"/>
      <c r="S69" s="917"/>
      <c r="T69" s="917"/>
      <c r="U69" s="917"/>
      <c r="V69" s="917">
        <v>1569</v>
      </c>
      <c r="W69" s="917"/>
      <c r="X69" s="917"/>
      <c r="Y69" s="917"/>
      <c r="Z69" s="917"/>
      <c r="AA69" s="917">
        <v>29</v>
      </c>
      <c r="AB69" s="917"/>
      <c r="AC69" s="917"/>
      <c r="AD69" s="917"/>
      <c r="AE69" s="917"/>
      <c r="AF69" s="917">
        <v>29</v>
      </c>
      <c r="AG69" s="917"/>
      <c r="AH69" s="917"/>
      <c r="AI69" s="917"/>
      <c r="AJ69" s="917"/>
      <c r="AK69" s="917" t="s">
        <v>593</v>
      </c>
      <c r="AL69" s="917"/>
      <c r="AM69" s="917"/>
      <c r="AN69" s="917"/>
      <c r="AO69" s="917"/>
      <c r="AP69" s="917">
        <v>146</v>
      </c>
      <c r="AQ69" s="917"/>
      <c r="AR69" s="917"/>
      <c r="AS69" s="917"/>
      <c r="AT69" s="917"/>
      <c r="AU69" s="917">
        <v>61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584</v>
      </c>
      <c r="C70" s="960"/>
      <c r="D70" s="960"/>
      <c r="E70" s="960"/>
      <c r="F70" s="960"/>
      <c r="G70" s="960"/>
      <c r="H70" s="960"/>
      <c r="I70" s="960"/>
      <c r="J70" s="960"/>
      <c r="K70" s="960"/>
      <c r="L70" s="960"/>
      <c r="M70" s="960"/>
      <c r="N70" s="960"/>
      <c r="O70" s="960"/>
      <c r="P70" s="961"/>
      <c r="Q70" s="962">
        <v>13</v>
      </c>
      <c r="R70" s="917"/>
      <c r="S70" s="917"/>
      <c r="T70" s="917"/>
      <c r="U70" s="917"/>
      <c r="V70" s="917">
        <v>5</v>
      </c>
      <c r="W70" s="917"/>
      <c r="X70" s="917"/>
      <c r="Y70" s="917"/>
      <c r="Z70" s="917"/>
      <c r="AA70" s="917">
        <v>8</v>
      </c>
      <c r="AB70" s="917"/>
      <c r="AC70" s="917"/>
      <c r="AD70" s="917"/>
      <c r="AE70" s="917"/>
      <c r="AF70" s="917">
        <v>8</v>
      </c>
      <c r="AG70" s="917"/>
      <c r="AH70" s="917"/>
      <c r="AI70" s="917"/>
      <c r="AJ70" s="917"/>
      <c r="AK70" s="917" t="s">
        <v>593</v>
      </c>
      <c r="AL70" s="917"/>
      <c r="AM70" s="917"/>
      <c r="AN70" s="917"/>
      <c r="AO70" s="917"/>
      <c r="AP70" s="917" t="s">
        <v>593</v>
      </c>
      <c r="AQ70" s="917"/>
      <c r="AR70" s="917"/>
      <c r="AS70" s="917"/>
      <c r="AT70" s="917"/>
      <c r="AU70" s="917" t="s">
        <v>593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585</v>
      </c>
      <c r="C71" s="960"/>
      <c r="D71" s="960"/>
      <c r="E71" s="960"/>
      <c r="F71" s="960"/>
      <c r="G71" s="960"/>
      <c r="H71" s="960"/>
      <c r="I71" s="960"/>
      <c r="J71" s="960"/>
      <c r="K71" s="960"/>
      <c r="L71" s="960"/>
      <c r="M71" s="960"/>
      <c r="N71" s="960"/>
      <c r="O71" s="960"/>
      <c r="P71" s="961"/>
      <c r="Q71" s="962">
        <v>534</v>
      </c>
      <c r="R71" s="917"/>
      <c r="S71" s="917"/>
      <c r="T71" s="917"/>
      <c r="U71" s="917"/>
      <c r="V71" s="917">
        <v>508</v>
      </c>
      <c r="W71" s="917"/>
      <c r="X71" s="917"/>
      <c r="Y71" s="917"/>
      <c r="Z71" s="917"/>
      <c r="AA71" s="917">
        <v>26</v>
      </c>
      <c r="AB71" s="917"/>
      <c r="AC71" s="917"/>
      <c r="AD71" s="917"/>
      <c r="AE71" s="917"/>
      <c r="AF71" s="917">
        <v>26</v>
      </c>
      <c r="AG71" s="917"/>
      <c r="AH71" s="917"/>
      <c r="AI71" s="917"/>
      <c r="AJ71" s="917"/>
      <c r="AK71" s="917">
        <v>5</v>
      </c>
      <c r="AL71" s="917"/>
      <c r="AM71" s="917"/>
      <c r="AN71" s="917"/>
      <c r="AO71" s="917"/>
      <c r="AP71" s="917" t="s">
        <v>593</v>
      </c>
      <c r="AQ71" s="917"/>
      <c r="AR71" s="917"/>
      <c r="AS71" s="917"/>
      <c r="AT71" s="917"/>
      <c r="AU71" s="917" t="s">
        <v>593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586</v>
      </c>
      <c r="C72" s="960"/>
      <c r="D72" s="960"/>
      <c r="E72" s="960"/>
      <c r="F72" s="960"/>
      <c r="G72" s="960"/>
      <c r="H72" s="960"/>
      <c r="I72" s="960"/>
      <c r="J72" s="960"/>
      <c r="K72" s="960"/>
      <c r="L72" s="960"/>
      <c r="M72" s="960"/>
      <c r="N72" s="960"/>
      <c r="O72" s="960"/>
      <c r="P72" s="961"/>
      <c r="Q72" s="962">
        <v>171935</v>
      </c>
      <c r="R72" s="917"/>
      <c r="S72" s="917"/>
      <c r="T72" s="917"/>
      <c r="U72" s="917"/>
      <c r="V72" s="917">
        <v>162213</v>
      </c>
      <c r="W72" s="917"/>
      <c r="X72" s="917"/>
      <c r="Y72" s="917"/>
      <c r="Z72" s="917"/>
      <c r="AA72" s="917">
        <v>9722</v>
      </c>
      <c r="AB72" s="917"/>
      <c r="AC72" s="917"/>
      <c r="AD72" s="917"/>
      <c r="AE72" s="917"/>
      <c r="AF72" s="917">
        <v>9719</v>
      </c>
      <c r="AG72" s="917"/>
      <c r="AH72" s="917"/>
      <c r="AI72" s="917"/>
      <c r="AJ72" s="917"/>
      <c r="AK72" s="917">
        <v>4660</v>
      </c>
      <c r="AL72" s="917"/>
      <c r="AM72" s="917"/>
      <c r="AN72" s="917"/>
      <c r="AO72" s="917"/>
      <c r="AP72" s="917" t="s">
        <v>593</v>
      </c>
      <c r="AQ72" s="917"/>
      <c r="AR72" s="917"/>
      <c r="AS72" s="917"/>
      <c r="AT72" s="917"/>
      <c r="AU72" s="917" t="s">
        <v>593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587</v>
      </c>
      <c r="C73" s="960"/>
      <c r="D73" s="960"/>
      <c r="E73" s="960"/>
      <c r="F73" s="960"/>
      <c r="G73" s="960"/>
      <c r="H73" s="960"/>
      <c r="I73" s="960"/>
      <c r="J73" s="960"/>
      <c r="K73" s="960"/>
      <c r="L73" s="960"/>
      <c r="M73" s="960"/>
      <c r="N73" s="960"/>
      <c r="O73" s="960"/>
      <c r="P73" s="961"/>
      <c r="Q73" s="962">
        <v>704</v>
      </c>
      <c r="R73" s="917"/>
      <c r="S73" s="917"/>
      <c r="T73" s="917"/>
      <c r="U73" s="917"/>
      <c r="V73" s="917">
        <v>685</v>
      </c>
      <c r="W73" s="917"/>
      <c r="X73" s="917"/>
      <c r="Y73" s="917"/>
      <c r="Z73" s="917"/>
      <c r="AA73" s="917">
        <v>19</v>
      </c>
      <c r="AB73" s="917"/>
      <c r="AC73" s="917"/>
      <c r="AD73" s="917"/>
      <c r="AE73" s="917"/>
      <c r="AF73" s="917">
        <v>19</v>
      </c>
      <c r="AG73" s="917"/>
      <c r="AH73" s="917"/>
      <c r="AI73" s="917"/>
      <c r="AJ73" s="917"/>
      <c r="AK73" s="917">
        <v>14</v>
      </c>
      <c r="AL73" s="917"/>
      <c r="AM73" s="917"/>
      <c r="AN73" s="917"/>
      <c r="AO73" s="917"/>
      <c r="AP73" s="917" t="s">
        <v>593</v>
      </c>
      <c r="AQ73" s="917"/>
      <c r="AR73" s="917"/>
      <c r="AS73" s="917"/>
      <c r="AT73" s="917"/>
      <c r="AU73" s="917" t="s">
        <v>593</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588</v>
      </c>
      <c r="C74" s="960"/>
      <c r="D74" s="960"/>
      <c r="E74" s="960"/>
      <c r="F74" s="960"/>
      <c r="G74" s="960"/>
      <c r="H74" s="960"/>
      <c r="I74" s="960"/>
      <c r="J74" s="960"/>
      <c r="K74" s="960"/>
      <c r="L74" s="960"/>
      <c r="M74" s="960"/>
      <c r="N74" s="960"/>
      <c r="O74" s="960"/>
      <c r="P74" s="961"/>
      <c r="Q74" s="962">
        <v>9867</v>
      </c>
      <c r="R74" s="917"/>
      <c r="S74" s="917"/>
      <c r="T74" s="917"/>
      <c r="U74" s="917"/>
      <c r="V74" s="917">
        <v>6844</v>
      </c>
      <c r="W74" s="917"/>
      <c r="X74" s="917"/>
      <c r="Y74" s="917"/>
      <c r="Z74" s="917"/>
      <c r="AA74" s="917">
        <v>3023</v>
      </c>
      <c r="AB74" s="917"/>
      <c r="AC74" s="917"/>
      <c r="AD74" s="917"/>
      <c r="AE74" s="917"/>
      <c r="AF74" s="917">
        <v>3023</v>
      </c>
      <c r="AG74" s="917"/>
      <c r="AH74" s="917"/>
      <c r="AI74" s="917"/>
      <c r="AJ74" s="917"/>
      <c r="AK74" s="917" t="s">
        <v>593</v>
      </c>
      <c r="AL74" s="917"/>
      <c r="AM74" s="917"/>
      <c r="AN74" s="917"/>
      <c r="AO74" s="917"/>
      <c r="AP74" s="917" t="s">
        <v>593</v>
      </c>
      <c r="AQ74" s="917"/>
      <c r="AR74" s="917"/>
      <c r="AS74" s="917"/>
      <c r="AT74" s="917"/>
      <c r="AU74" s="917" t="s">
        <v>593</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589</v>
      </c>
      <c r="C75" s="960"/>
      <c r="D75" s="960"/>
      <c r="E75" s="960"/>
      <c r="F75" s="960"/>
      <c r="G75" s="960"/>
      <c r="H75" s="960"/>
      <c r="I75" s="960"/>
      <c r="J75" s="960"/>
      <c r="K75" s="960"/>
      <c r="L75" s="960"/>
      <c r="M75" s="960"/>
      <c r="N75" s="960"/>
      <c r="O75" s="960"/>
      <c r="P75" s="961"/>
      <c r="Q75" s="965">
        <v>148</v>
      </c>
      <c r="R75" s="966"/>
      <c r="S75" s="966"/>
      <c r="T75" s="966"/>
      <c r="U75" s="916"/>
      <c r="V75" s="967">
        <v>143</v>
      </c>
      <c r="W75" s="966"/>
      <c r="X75" s="966"/>
      <c r="Y75" s="966"/>
      <c r="Z75" s="916"/>
      <c r="AA75" s="967">
        <v>6</v>
      </c>
      <c r="AB75" s="966"/>
      <c r="AC75" s="966"/>
      <c r="AD75" s="966"/>
      <c r="AE75" s="916"/>
      <c r="AF75" s="967">
        <v>6</v>
      </c>
      <c r="AG75" s="966"/>
      <c r="AH75" s="966"/>
      <c r="AI75" s="966"/>
      <c r="AJ75" s="916"/>
      <c r="AK75" s="967" t="s">
        <v>593</v>
      </c>
      <c r="AL75" s="966"/>
      <c r="AM75" s="966"/>
      <c r="AN75" s="966"/>
      <c r="AO75" s="916"/>
      <c r="AP75" s="967" t="s">
        <v>593</v>
      </c>
      <c r="AQ75" s="966"/>
      <c r="AR75" s="966"/>
      <c r="AS75" s="966"/>
      <c r="AT75" s="916"/>
      <c r="AU75" s="967" t="s">
        <v>593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590</v>
      </c>
      <c r="C76" s="960"/>
      <c r="D76" s="960"/>
      <c r="E76" s="960"/>
      <c r="F76" s="960"/>
      <c r="G76" s="960"/>
      <c r="H76" s="960"/>
      <c r="I76" s="960"/>
      <c r="J76" s="960"/>
      <c r="K76" s="960"/>
      <c r="L76" s="960"/>
      <c r="M76" s="960"/>
      <c r="N76" s="960"/>
      <c r="O76" s="960"/>
      <c r="P76" s="961"/>
      <c r="Q76" s="965">
        <v>8482</v>
      </c>
      <c r="R76" s="966"/>
      <c r="S76" s="966"/>
      <c r="T76" s="966"/>
      <c r="U76" s="916"/>
      <c r="V76" s="967">
        <v>7434</v>
      </c>
      <c r="W76" s="966"/>
      <c r="X76" s="966"/>
      <c r="Y76" s="966"/>
      <c r="Z76" s="916"/>
      <c r="AA76" s="967">
        <v>1048</v>
      </c>
      <c r="AB76" s="966"/>
      <c r="AC76" s="966"/>
      <c r="AD76" s="966"/>
      <c r="AE76" s="916"/>
      <c r="AF76" s="967">
        <v>6566</v>
      </c>
      <c r="AG76" s="966"/>
      <c r="AH76" s="966"/>
      <c r="AI76" s="966"/>
      <c r="AJ76" s="916"/>
      <c r="AK76" s="967">
        <v>33</v>
      </c>
      <c r="AL76" s="966"/>
      <c r="AM76" s="966"/>
      <c r="AN76" s="966"/>
      <c r="AO76" s="916"/>
      <c r="AP76" s="967">
        <v>252</v>
      </c>
      <c r="AQ76" s="966"/>
      <c r="AR76" s="966"/>
      <c r="AS76" s="966"/>
      <c r="AT76" s="916"/>
      <c r="AU76" s="967">
        <v>13</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396</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19644</v>
      </c>
      <c r="AG88" s="928"/>
      <c r="AH88" s="928"/>
      <c r="AI88" s="928"/>
      <c r="AJ88" s="928"/>
      <c r="AK88" s="925"/>
      <c r="AL88" s="925"/>
      <c r="AM88" s="925"/>
      <c r="AN88" s="925"/>
      <c r="AO88" s="925"/>
      <c r="AP88" s="928">
        <v>5798</v>
      </c>
      <c r="AQ88" s="928"/>
      <c r="AR88" s="928"/>
      <c r="AS88" s="928"/>
      <c r="AT88" s="928"/>
      <c r="AU88" s="928">
        <v>319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v>35</v>
      </c>
      <c r="CX102" s="936"/>
      <c r="CY102" s="936"/>
      <c r="CZ102" s="936"/>
      <c r="DA102" s="979"/>
      <c r="DB102" s="978" t="s">
        <v>593</v>
      </c>
      <c r="DC102" s="936"/>
      <c r="DD102" s="936"/>
      <c r="DE102" s="936"/>
      <c r="DF102" s="979"/>
      <c r="DG102" s="978" t="s">
        <v>593</v>
      </c>
      <c r="DH102" s="936"/>
      <c r="DI102" s="936"/>
      <c r="DJ102" s="936"/>
      <c r="DK102" s="979"/>
      <c r="DL102" s="978" t="s">
        <v>593</v>
      </c>
      <c r="DM102" s="936"/>
      <c r="DN102" s="936"/>
      <c r="DO102" s="936"/>
      <c r="DP102" s="979"/>
      <c r="DQ102" s="978" t="s">
        <v>593</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310</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310</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310</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1427652</v>
      </c>
      <c r="AB110" s="988"/>
      <c r="AC110" s="988"/>
      <c r="AD110" s="988"/>
      <c r="AE110" s="989"/>
      <c r="AF110" s="990">
        <v>1354543</v>
      </c>
      <c r="AG110" s="988"/>
      <c r="AH110" s="988"/>
      <c r="AI110" s="988"/>
      <c r="AJ110" s="989"/>
      <c r="AK110" s="990">
        <v>1302337</v>
      </c>
      <c r="AL110" s="988"/>
      <c r="AM110" s="988"/>
      <c r="AN110" s="988"/>
      <c r="AO110" s="989"/>
      <c r="AP110" s="991">
        <v>23.6</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11390650</v>
      </c>
      <c r="BR110" s="1023"/>
      <c r="BS110" s="1023"/>
      <c r="BT110" s="1023"/>
      <c r="BU110" s="1023"/>
      <c r="BV110" s="1023">
        <v>11093378</v>
      </c>
      <c r="BW110" s="1023"/>
      <c r="BX110" s="1023"/>
      <c r="BY110" s="1023"/>
      <c r="BZ110" s="1023"/>
      <c r="CA110" s="1023">
        <v>13374312</v>
      </c>
      <c r="CB110" s="1023"/>
      <c r="CC110" s="1023"/>
      <c r="CD110" s="1023"/>
      <c r="CE110" s="1023"/>
      <c r="CF110" s="1037">
        <v>242.8</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236</v>
      </c>
      <c r="DH110" s="1023"/>
      <c r="DI110" s="1023"/>
      <c r="DJ110" s="1023"/>
      <c r="DK110" s="1023"/>
      <c r="DL110" s="1023" t="s">
        <v>236</v>
      </c>
      <c r="DM110" s="1023"/>
      <c r="DN110" s="1023"/>
      <c r="DO110" s="1023"/>
      <c r="DP110" s="1023"/>
      <c r="DQ110" s="1023" t="s">
        <v>236</v>
      </c>
      <c r="DR110" s="1023"/>
      <c r="DS110" s="1023"/>
      <c r="DT110" s="1023"/>
      <c r="DU110" s="1023"/>
      <c r="DV110" s="1024" t="s">
        <v>442</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236</v>
      </c>
      <c r="AB111" s="1030"/>
      <c r="AC111" s="1030"/>
      <c r="AD111" s="1030"/>
      <c r="AE111" s="1031"/>
      <c r="AF111" s="1032" t="s">
        <v>442</v>
      </c>
      <c r="AG111" s="1030"/>
      <c r="AH111" s="1030"/>
      <c r="AI111" s="1030"/>
      <c r="AJ111" s="1031"/>
      <c r="AK111" s="1032" t="s">
        <v>442</v>
      </c>
      <c r="AL111" s="1030"/>
      <c r="AM111" s="1030"/>
      <c r="AN111" s="1030"/>
      <c r="AO111" s="1031"/>
      <c r="AP111" s="1033" t="s">
        <v>442</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442</v>
      </c>
      <c r="BR111" s="1016"/>
      <c r="BS111" s="1016"/>
      <c r="BT111" s="1016"/>
      <c r="BU111" s="1016"/>
      <c r="BV111" s="1016" t="s">
        <v>442</v>
      </c>
      <c r="BW111" s="1016"/>
      <c r="BX111" s="1016"/>
      <c r="BY111" s="1016"/>
      <c r="BZ111" s="1016"/>
      <c r="CA111" s="1016" t="s">
        <v>236</v>
      </c>
      <c r="CB111" s="1016"/>
      <c r="CC111" s="1016"/>
      <c r="CD111" s="1016"/>
      <c r="CE111" s="1016"/>
      <c r="CF111" s="1010" t="s">
        <v>442</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442</v>
      </c>
      <c r="DM111" s="1016"/>
      <c r="DN111" s="1016"/>
      <c r="DO111" s="1016"/>
      <c r="DP111" s="1016"/>
      <c r="DQ111" s="1016" t="s">
        <v>236</v>
      </c>
      <c r="DR111" s="1016"/>
      <c r="DS111" s="1016"/>
      <c r="DT111" s="1016"/>
      <c r="DU111" s="1016"/>
      <c r="DV111" s="1017" t="s">
        <v>236</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236</v>
      </c>
      <c r="AB112" s="1055"/>
      <c r="AC112" s="1055"/>
      <c r="AD112" s="1055"/>
      <c r="AE112" s="1056"/>
      <c r="AF112" s="1057" t="s">
        <v>442</v>
      </c>
      <c r="AG112" s="1055"/>
      <c r="AH112" s="1055"/>
      <c r="AI112" s="1055"/>
      <c r="AJ112" s="1056"/>
      <c r="AK112" s="1057" t="s">
        <v>442</v>
      </c>
      <c r="AL112" s="1055"/>
      <c r="AM112" s="1055"/>
      <c r="AN112" s="1055"/>
      <c r="AO112" s="1056"/>
      <c r="AP112" s="1058" t="s">
        <v>236</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3959964</v>
      </c>
      <c r="BR112" s="1016"/>
      <c r="BS112" s="1016"/>
      <c r="BT112" s="1016"/>
      <c r="BU112" s="1016"/>
      <c r="BV112" s="1016">
        <v>3799703</v>
      </c>
      <c r="BW112" s="1016"/>
      <c r="BX112" s="1016"/>
      <c r="BY112" s="1016"/>
      <c r="BZ112" s="1016"/>
      <c r="CA112" s="1016">
        <v>3749442</v>
      </c>
      <c r="CB112" s="1016"/>
      <c r="CC112" s="1016"/>
      <c r="CD112" s="1016"/>
      <c r="CE112" s="1016"/>
      <c r="CF112" s="1010">
        <v>68.099999999999994</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236</v>
      </c>
      <c r="DH112" s="1016"/>
      <c r="DI112" s="1016"/>
      <c r="DJ112" s="1016"/>
      <c r="DK112" s="1016"/>
      <c r="DL112" s="1016" t="s">
        <v>442</v>
      </c>
      <c r="DM112" s="1016"/>
      <c r="DN112" s="1016"/>
      <c r="DO112" s="1016"/>
      <c r="DP112" s="1016"/>
      <c r="DQ112" s="1016" t="s">
        <v>442</v>
      </c>
      <c r="DR112" s="1016"/>
      <c r="DS112" s="1016"/>
      <c r="DT112" s="1016"/>
      <c r="DU112" s="1016"/>
      <c r="DV112" s="1017" t="s">
        <v>236</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290763</v>
      </c>
      <c r="AB113" s="1030"/>
      <c r="AC113" s="1030"/>
      <c r="AD113" s="1030"/>
      <c r="AE113" s="1031"/>
      <c r="AF113" s="1032">
        <v>303908</v>
      </c>
      <c r="AG113" s="1030"/>
      <c r="AH113" s="1030"/>
      <c r="AI113" s="1030"/>
      <c r="AJ113" s="1031"/>
      <c r="AK113" s="1032">
        <v>263390</v>
      </c>
      <c r="AL113" s="1030"/>
      <c r="AM113" s="1030"/>
      <c r="AN113" s="1030"/>
      <c r="AO113" s="1031"/>
      <c r="AP113" s="1033">
        <v>4.8</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340065</v>
      </c>
      <c r="BR113" s="1016"/>
      <c r="BS113" s="1016"/>
      <c r="BT113" s="1016"/>
      <c r="BU113" s="1016"/>
      <c r="BV113" s="1016">
        <v>298084</v>
      </c>
      <c r="BW113" s="1016"/>
      <c r="BX113" s="1016"/>
      <c r="BY113" s="1016"/>
      <c r="BZ113" s="1016"/>
      <c r="CA113" s="1016">
        <v>319919</v>
      </c>
      <c r="CB113" s="1016"/>
      <c r="CC113" s="1016"/>
      <c r="CD113" s="1016"/>
      <c r="CE113" s="1016"/>
      <c r="CF113" s="1010">
        <v>5.8</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236</v>
      </c>
      <c r="DH113" s="1055"/>
      <c r="DI113" s="1055"/>
      <c r="DJ113" s="1055"/>
      <c r="DK113" s="1056"/>
      <c r="DL113" s="1057" t="s">
        <v>236</v>
      </c>
      <c r="DM113" s="1055"/>
      <c r="DN113" s="1055"/>
      <c r="DO113" s="1055"/>
      <c r="DP113" s="1056"/>
      <c r="DQ113" s="1057" t="s">
        <v>236</v>
      </c>
      <c r="DR113" s="1055"/>
      <c r="DS113" s="1055"/>
      <c r="DT113" s="1055"/>
      <c r="DU113" s="1056"/>
      <c r="DV113" s="1058" t="s">
        <v>442</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67821</v>
      </c>
      <c r="AB114" s="1055"/>
      <c r="AC114" s="1055"/>
      <c r="AD114" s="1055"/>
      <c r="AE114" s="1056"/>
      <c r="AF114" s="1057">
        <v>58125</v>
      </c>
      <c r="AG114" s="1055"/>
      <c r="AH114" s="1055"/>
      <c r="AI114" s="1055"/>
      <c r="AJ114" s="1056"/>
      <c r="AK114" s="1057">
        <v>45765</v>
      </c>
      <c r="AL114" s="1055"/>
      <c r="AM114" s="1055"/>
      <c r="AN114" s="1055"/>
      <c r="AO114" s="1056"/>
      <c r="AP114" s="1058">
        <v>0.8</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1253723</v>
      </c>
      <c r="BR114" s="1016"/>
      <c r="BS114" s="1016"/>
      <c r="BT114" s="1016"/>
      <c r="BU114" s="1016"/>
      <c r="BV114" s="1016">
        <v>1252753</v>
      </c>
      <c r="BW114" s="1016"/>
      <c r="BX114" s="1016"/>
      <c r="BY114" s="1016"/>
      <c r="BZ114" s="1016"/>
      <c r="CA114" s="1016">
        <v>1150140</v>
      </c>
      <c r="CB114" s="1016"/>
      <c r="CC114" s="1016"/>
      <c r="CD114" s="1016"/>
      <c r="CE114" s="1016"/>
      <c r="CF114" s="1010">
        <v>20.9</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236</v>
      </c>
      <c r="DH114" s="1055"/>
      <c r="DI114" s="1055"/>
      <c r="DJ114" s="1055"/>
      <c r="DK114" s="1056"/>
      <c r="DL114" s="1057" t="s">
        <v>236</v>
      </c>
      <c r="DM114" s="1055"/>
      <c r="DN114" s="1055"/>
      <c r="DO114" s="1055"/>
      <c r="DP114" s="1056"/>
      <c r="DQ114" s="1057" t="s">
        <v>442</v>
      </c>
      <c r="DR114" s="1055"/>
      <c r="DS114" s="1055"/>
      <c r="DT114" s="1055"/>
      <c r="DU114" s="1056"/>
      <c r="DV114" s="1058" t="s">
        <v>442</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442</v>
      </c>
      <c r="AB115" s="1030"/>
      <c r="AC115" s="1030"/>
      <c r="AD115" s="1030"/>
      <c r="AE115" s="1031"/>
      <c r="AF115" s="1032" t="s">
        <v>236</v>
      </c>
      <c r="AG115" s="1030"/>
      <c r="AH115" s="1030"/>
      <c r="AI115" s="1030"/>
      <c r="AJ115" s="1031"/>
      <c r="AK115" s="1032" t="s">
        <v>236</v>
      </c>
      <c r="AL115" s="1030"/>
      <c r="AM115" s="1030"/>
      <c r="AN115" s="1030"/>
      <c r="AO115" s="1031"/>
      <c r="AP115" s="1033" t="s">
        <v>236</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236</v>
      </c>
      <c r="BR115" s="1016"/>
      <c r="BS115" s="1016"/>
      <c r="BT115" s="1016"/>
      <c r="BU115" s="1016"/>
      <c r="BV115" s="1016" t="s">
        <v>236</v>
      </c>
      <c r="BW115" s="1016"/>
      <c r="BX115" s="1016"/>
      <c r="BY115" s="1016"/>
      <c r="BZ115" s="1016"/>
      <c r="CA115" s="1016" t="s">
        <v>442</v>
      </c>
      <c r="CB115" s="1016"/>
      <c r="CC115" s="1016"/>
      <c r="CD115" s="1016"/>
      <c r="CE115" s="1016"/>
      <c r="CF115" s="1010" t="s">
        <v>236</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236</v>
      </c>
      <c r="DM115" s="1055"/>
      <c r="DN115" s="1055"/>
      <c r="DO115" s="1055"/>
      <c r="DP115" s="1056"/>
      <c r="DQ115" s="1057" t="s">
        <v>442</v>
      </c>
      <c r="DR115" s="1055"/>
      <c r="DS115" s="1055"/>
      <c r="DT115" s="1055"/>
      <c r="DU115" s="1056"/>
      <c r="DV115" s="1058" t="s">
        <v>236</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t="s">
        <v>236</v>
      </c>
      <c r="AG116" s="1055"/>
      <c r="AH116" s="1055"/>
      <c r="AI116" s="1055"/>
      <c r="AJ116" s="1056"/>
      <c r="AK116" s="1057" t="s">
        <v>442</v>
      </c>
      <c r="AL116" s="1055"/>
      <c r="AM116" s="1055"/>
      <c r="AN116" s="1055"/>
      <c r="AO116" s="1056"/>
      <c r="AP116" s="1058" t="s">
        <v>442</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236</v>
      </c>
      <c r="BR116" s="1016"/>
      <c r="BS116" s="1016"/>
      <c r="BT116" s="1016"/>
      <c r="BU116" s="1016"/>
      <c r="BV116" s="1016" t="s">
        <v>236</v>
      </c>
      <c r="BW116" s="1016"/>
      <c r="BX116" s="1016"/>
      <c r="BY116" s="1016"/>
      <c r="BZ116" s="1016"/>
      <c r="CA116" s="1016" t="s">
        <v>236</v>
      </c>
      <c r="CB116" s="1016"/>
      <c r="CC116" s="1016"/>
      <c r="CD116" s="1016"/>
      <c r="CE116" s="1016"/>
      <c r="CF116" s="1010" t="s">
        <v>442</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236</v>
      </c>
      <c r="DH116" s="1055"/>
      <c r="DI116" s="1055"/>
      <c r="DJ116" s="1055"/>
      <c r="DK116" s="1056"/>
      <c r="DL116" s="1057" t="s">
        <v>236</v>
      </c>
      <c r="DM116" s="1055"/>
      <c r="DN116" s="1055"/>
      <c r="DO116" s="1055"/>
      <c r="DP116" s="1056"/>
      <c r="DQ116" s="1057" t="s">
        <v>236</v>
      </c>
      <c r="DR116" s="1055"/>
      <c r="DS116" s="1055"/>
      <c r="DT116" s="1055"/>
      <c r="DU116" s="1056"/>
      <c r="DV116" s="1058" t="s">
        <v>442</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1786236</v>
      </c>
      <c r="AB117" s="1073"/>
      <c r="AC117" s="1073"/>
      <c r="AD117" s="1073"/>
      <c r="AE117" s="1074"/>
      <c r="AF117" s="1075">
        <v>1716576</v>
      </c>
      <c r="AG117" s="1073"/>
      <c r="AH117" s="1073"/>
      <c r="AI117" s="1073"/>
      <c r="AJ117" s="1074"/>
      <c r="AK117" s="1075">
        <v>1611492</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236</v>
      </c>
      <c r="BR117" s="1016"/>
      <c r="BS117" s="1016"/>
      <c r="BT117" s="1016"/>
      <c r="BU117" s="1016"/>
      <c r="BV117" s="1016" t="s">
        <v>236</v>
      </c>
      <c r="BW117" s="1016"/>
      <c r="BX117" s="1016"/>
      <c r="BY117" s="1016"/>
      <c r="BZ117" s="1016"/>
      <c r="CA117" s="1016" t="s">
        <v>236</v>
      </c>
      <c r="CB117" s="1016"/>
      <c r="CC117" s="1016"/>
      <c r="CD117" s="1016"/>
      <c r="CE117" s="1016"/>
      <c r="CF117" s="1010" t="s">
        <v>236</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465</v>
      </c>
      <c r="DH117" s="1055"/>
      <c r="DI117" s="1055"/>
      <c r="DJ117" s="1055"/>
      <c r="DK117" s="1056"/>
      <c r="DL117" s="1057" t="s">
        <v>236</v>
      </c>
      <c r="DM117" s="1055"/>
      <c r="DN117" s="1055"/>
      <c r="DO117" s="1055"/>
      <c r="DP117" s="1056"/>
      <c r="DQ117" s="1057" t="s">
        <v>236</v>
      </c>
      <c r="DR117" s="1055"/>
      <c r="DS117" s="1055"/>
      <c r="DT117" s="1055"/>
      <c r="DU117" s="1056"/>
      <c r="DV117" s="1058" t="s">
        <v>236</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310</v>
      </c>
      <c r="AL118" s="981"/>
      <c r="AM118" s="981"/>
      <c r="AN118" s="981"/>
      <c r="AO118" s="982"/>
      <c r="AP118" s="1067" t="s">
        <v>436</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236</v>
      </c>
      <c r="BR118" s="1094"/>
      <c r="BS118" s="1094"/>
      <c r="BT118" s="1094"/>
      <c r="BU118" s="1094"/>
      <c r="BV118" s="1094" t="s">
        <v>236</v>
      </c>
      <c r="BW118" s="1094"/>
      <c r="BX118" s="1094"/>
      <c r="BY118" s="1094"/>
      <c r="BZ118" s="1094"/>
      <c r="CA118" s="1094" t="s">
        <v>236</v>
      </c>
      <c r="CB118" s="1094"/>
      <c r="CC118" s="1094"/>
      <c r="CD118" s="1094"/>
      <c r="CE118" s="1094"/>
      <c r="CF118" s="1010" t="s">
        <v>236</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236</v>
      </c>
      <c r="DH118" s="1055"/>
      <c r="DI118" s="1055"/>
      <c r="DJ118" s="1055"/>
      <c r="DK118" s="1056"/>
      <c r="DL118" s="1057" t="s">
        <v>236</v>
      </c>
      <c r="DM118" s="1055"/>
      <c r="DN118" s="1055"/>
      <c r="DO118" s="1055"/>
      <c r="DP118" s="1056"/>
      <c r="DQ118" s="1057" t="s">
        <v>236</v>
      </c>
      <c r="DR118" s="1055"/>
      <c r="DS118" s="1055"/>
      <c r="DT118" s="1055"/>
      <c r="DU118" s="1056"/>
      <c r="DV118" s="1058" t="s">
        <v>236</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236</v>
      </c>
      <c r="AB119" s="988"/>
      <c r="AC119" s="988"/>
      <c r="AD119" s="988"/>
      <c r="AE119" s="989"/>
      <c r="AF119" s="990" t="s">
        <v>236</v>
      </c>
      <c r="AG119" s="988"/>
      <c r="AH119" s="988"/>
      <c r="AI119" s="988"/>
      <c r="AJ119" s="989"/>
      <c r="AK119" s="990" t="s">
        <v>236</v>
      </c>
      <c r="AL119" s="988"/>
      <c r="AM119" s="988"/>
      <c r="AN119" s="988"/>
      <c r="AO119" s="989"/>
      <c r="AP119" s="991" t="s">
        <v>236</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468</v>
      </c>
      <c r="BP119" s="1102"/>
      <c r="BQ119" s="1093">
        <v>16944402</v>
      </c>
      <c r="BR119" s="1094"/>
      <c r="BS119" s="1094"/>
      <c r="BT119" s="1094"/>
      <c r="BU119" s="1094"/>
      <c r="BV119" s="1094">
        <v>16443918</v>
      </c>
      <c r="BW119" s="1094"/>
      <c r="BX119" s="1094"/>
      <c r="BY119" s="1094"/>
      <c r="BZ119" s="1094"/>
      <c r="CA119" s="1094">
        <v>18593813</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236</v>
      </c>
      <c r="DH119" s="1080"/>
      <c r="DI119" s="1080"/>
      <c r="DJ119" s="1080"/>
      <c r="DK119" s="1081"/>
      <c r="DL119" s="1079" t="s">
        <v>465</v>
      </c>
      <c r="DM119" s="1080"/>
      <c r="DN119" s="1080"/>
      <c r="DO119" s="1080"/>
      <c r="DP119" s="1081"/>
      <c r="DQ119" s="1079" t="s">
        <v>236</v>
      </c>
      <c r="DR119" s="1080"/>
      <c r="DS119" s="1080"/>
      <c r="DT119" s="1080"/>
      <c r="DU119" s="1081"/>
      <c r="DV119" s="1082" t="s">
        <v>236</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465</v>
      </c>
      <c r="AB120" s="1055"/>
      <c r="AC120" s="1055"/>
      <c r="AD120" s="1055"/>
      <c r="AE120" s="1056"/>
      <c r="AF120" s="1057" t="s">
        <v>236</v>
      </c>
      <c r="AG120" s="1055"/>
      <c r="AH120" s="1055"/>
      <c r="AI120" s="1055"/>
      <c r="AJ120" s="1056"/>
      <c r="AK120" s="1057" t="s">
        <v>236</v>
      </c>
      <c r="AL120" s="1055"/>
      <c r="AM120" s="1055"/>
      <c r="AN120" s="1055"/>
      <c r="AO120" s="1056"/>
      <c r="AP120" s="1058" t="s">
        <v>236</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9713087</v>
      </c>
      <c r="BR120" s="1023"/>
      <c r="BS120" s="1023"/>
      <c r="BT120" s="1023"/>
      <c r="BU120" s="1023"/>
      <c r="BV120" s="1023">
        <v>10189205</v>
      </c>
      <c r="BW120" s="1023"/>
      <c r="BX120" s="1023"/>
      <c r="BY120" s="1023"/>
      <c r="BZ120" s="1023"/>
      <c r="CA120" s="1023">
        <v>9671397</v>
      </c>
      <c r="CB120" s="1023"/>
      <c r="CC120" s="1023"/>
      <c r="CD120" s="1023"/>
      <c r="CE120" s="1023"/>
      <c r="CF120" s="1037">
        <v>175.6</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v>1437692</v>
      </c>
      <c r="DH120" s="1023"/>
      <c r="DI120" s="1023"/>
      <c r="DJ120" s="1023"/>
      <c r="DK120" s="1023"/>
      <c r="DL120" s="1023">
        <v>1467627</v>
      </c>
      <c r="DM120" s="1023"/>
      <c r="DN120" s="1023"/>
      <c r="DO120" s="1023"/>
      <c r="DP120" s="1023"/>
      <c r="DQ120" s="1023">
        <v>1502865</v>
      </c>
      <c r="DR120" s="1023"/>
      <c r="DS120" s="1023"/>
      <c r="DT120" s="1023"/>
      <c r="DU120" s="1023"/>
      <c r="DV120" s="1024">
        <v>27.3</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236</v>
      </c>
      <c r="AB121" s="1055"/>
      <c r="AC121" s="1055"/>
      <c r="AD121" s="1055"/>
      <c r="AE121" s="1056"/>
      <c r="AF121" s="1057" t="s">
        <v>236</v>
      </c>
      <c r="AG121" s="1055"/>
      <c r="AH121" s="1055"/>
      <c r="AI121" s="1055"/>
      <c r="AJ121" s="1056"/>
      <c r="AK121" s="1057" t="s">
        <v>236</v>
      </c>
      <c r="AL121" s="1055"/>
      <c r="AM121" s="1055"/>
      <c r="AN121" s="1055"/>
      <c r="AO121" s="1056"/>
      <c r="AP121" s="1058" t="s">
        <v>236</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174188</v>
      </c>
      <c r="BR121" s="1016"/>
      <c r="BS121" s="1016"/>
      <c r="BT121" s="1016"/>
      <c r="BU121" s="1016"/>
      <c r="BV121" s="1016">
        <v>131131</v>
      </c>
      <c r="BW121" s="1016"/>
      <c r="BX121" s="1016"/>
      <c r="BY121" s="1016"/>
      <c r="BZ121" s="1016"/>
      <c r="CA121" s="1016">
        <v>112310</v>
      </c>
      <c r="CB121" s="1016"/>
      <c r="CC121" s="1016"/>
      <c r="CD121" s="1016"/>
      <c r="CE121" s="1016"/>
      <c r="CF121" s="1010">
        <v>2</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1545534</v>
      </c>
      <c r="DH121" s="1016"/>
      <c r="DI121" s="1016"/>
      <c r="DJ121" s="1016"/>
      <c r="DK121" s="1016"/>
      <c r="DL121" s="1016">
        <v>1427543</v>
      </c>
      <c r="DM121" s="1016"/>
      <c r="DN121" s="1016"/>
      <c r="DO121" s="1016"/>
      <c r="DP121" s="1016"/>
      <c r="DQ121" s="1016">
        <v>1310081</v>
      </c>
      <c r="DR121" s="1016"/>
      <c r="DS121" s="1016"/>
      <c r="DT121" s="1016"/>
      <c r="DU121" s="1016"/>
      <c r="DV121" s="1017">
        <v>23.8</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465</v>
      </c>
      <c r="AB122" s="1055"/>
      <c r="AC122" s="1055"/>
      <c r="AD122" s="1055"/>
      <c r="AE122" s="1056"/>
      <c r="AF122" s="1057" t="s">
        <v>236</v>
      </c>
      <c r="AG122" s="1055"/>
      <c r="AH122" s="1055"/>
      <c r="AI122" s="1055"/>
      <c r="AJ122" s="1056"/>
      <c r="AK122" s="1057" t="s">
        <v>236</v>
      </c>
      <c r="AL122" s="1055"/>
      <c r="AM122" s="1055"/>
      <c r="AN122" s="1055"/>
      <c r="AO122" s="1056"/>
      <c r="AP122" s="1058" t="s">
        <v>236</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10951405</v>
      </c>
      <c r="BR122" s="1094"/>
      <c r="BS122" s="1094"/>
      <c r="BT122" s="1094"/>
      <c r="BU122" s="1094"/>
      <c r="BV122" s="1094">
        <v>10662608</v>
      </c>
      <c r="BW122" s="1094"/>
      <c r="BX122" s="1094"/>
      <c r="BY122" s="1094"/>
      <c r="BZ122" s="1094"/>
      <c r="CA122" s="1094">
        <v>11925860</v>
      </c>
      <c r="CB122" s="1094"/>
      <c r="CC122" s="1094"/>
      <c r="CD122" s="1094"/>
      <c r="CE122" s="1094"/>
      <c r="CF122" s="1114">
        <v>216.5</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v>929938</v>
      </c>
      <c r="DH122" s="1016"/>
      <c r="DI122" s="1016"/>
      <c r="DJ122" s="1016"/>
      <c r="DK122" s="1016"/>
      <c r="DL122" s="1016">
        <v>904533</v>
      </c>
      <c r="DM122" s="1016"/>
      <c r="DN122" s="1016"/>
      <c r="DO122" s="1016"/>
      <c r="DP122" s="1016"/>
      <c r="DQ122" s="1016">
        <v>936496</v>
      </c>
      <c r="DR122" s="1016"/>
      <c r="DS122" s="1016"/>
      <c r="DT122" s="1016"/>
      <c r="DU122" s="1016"/>
      <c r="DV122" s="1017">
        <v>17</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236</v>
      </c>
      <c r="AB123" s="1055"/>
      <c r="AC123" s="1055"/>
      <c r="AD123" s="1055"/>
      <c r="AE123" s="1056"/>
      <c r="AF123" s="1057" t="s">
        <v>236</v>
      </c>
      <c r="AG123" s="1055"/>
      <c r="AH123" s="1055"/>
      <c r="AI123" s="1055"/>
      <c r="AJ123" s="1056"/>
      <c r="AK123" s="1057" t="s">
        <v>236</v>
      </c>
      <c r="AL123" s="1055"/>
      <c r="AM123" s="1055"/>
      <c r="AN123" s="1055"/>
      <c r="AO123" s="1056"/>
      <c r="AP123" s="1058" t="s">
        <v>236</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479</v>
      </c>
      <c r="BP123" s="1102"/>
      <c r="BQ123" s="1161">
        <v>20838680</v>
      </c>
      <c r="BR123" s="1162"/>
      <c r="BS123" s="1162"/>
      <c r="BT123" s="1162"/>
      <c r="BU123" s="1162"/>
      <c r="BV123" s="1162">
        <v>20982944</v>
      </c>
      <c r="BW123" s="1162"/>
      <c r="BX123" s="1162"/>
      <c r="BY123" s="1162"/>
      <c r="BZ123" s="1162"/>
      <c r="CA123" s="1162">
        <v>21709567</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236</v>
      </c>
      <c r="DH123" s="1055"/>
      <c r="DI123" s="1055"/>
      <c r="DJ123" s="1055"/>
      <c r="DK123" s="1056"/>
      <c r="DL123" s="1057" t="s">
        <v>236</v>
      </c>
      <c r="DM123" s="1055"/>
      <c r="DN123" s="1055"/>
      <c r="DO123" s="1055"/>
      <c r="DP123" s="1056"/>
      <c r="DQ123" s="1057" t="s">
        <v>236</v>
      </c>
      <c r="DR123" s="1055"/>
      <c r="DS123" s="1055"/>
      <c r="DT123" s="1055"/>
      <c r="DU123" s="1056"/>
      <c r="DV123" s="1058" t="s">
        <v>236</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236</v>
      </c>
      <c r="AB124" s="1055"/>
      <c r="AC124" s="1055"/>
      <c r="AD124" s="1055"/>
      <c r="AE124" s="1056"/>
      <c r="AF124" s="1057" t="s">
        <v>236</v>
      </c>
      <c r="AG124" s="1055"/>
      <c r="AH124" s="1055"/>
      <c r="AI124" s="1055"/>
      <c r="AJ124" s="1056"/>
      <c r="AK124" s="1057" t="s">
        <v>236</v>
      </c>
      <c r="AL124" s="1055"/>
      <c r="AM124" s="1055"/>
      <c r="AN124" s="1055"/>
      <c r="AO124" s="1056"/>
      <c r="AP124" s="1058" t="s">
        <v>236</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236</v>
      </c>
      <c r="BR124" s="1124"/>
      <c r="BS124" s="1124"/>
      <c r="BT124" s="1124"/>
      <c r="BU124" s="1124"/>
      <c r="BV124" s="1124" t="s">
        <v>236</v>
      </c>
      <c r="BW124" s="1124"/>
      <c r="BX124" s="1124"/>
      <c r="BY124" s="1124"/>
      <c r="BZ124" s="1124"/>
      <c r="CA124" s="1124" t="s">
        <v>236</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46800</v>
      </c>
      <c r="DH124" s="1080"/>
      <c r="DI124" s="1080"/>
      <c r="DJ124" s="1080"/>
      <c r="DK124" s="1081"/>
      <c r="DL124" s="1079" t="s">
        <v>236</v>
      </c>
      <c r="DM124" s="1080"/>
      <c r="DN124" s="1080"/>
      <c r="DO124" s="1080"/>
      <c r="DP124" s="1081"/>
      <c r="DQ124" s="1079" t="s">
        <v>236</v>
      </c>
      <c r="DR124" s="1080"/>
      <c r="DS124" s="1080"/>
      <c r="DT124" s="1080"/>
      <c r="DU124" s="1081"/>
      <c r="DV124" s="1082" t="s">
        <v>236</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236</v>
      </c>
      <c r="AB125" s="1055"/>
      <c r="AC125" s="1055"/>
      <c r="AD125" s="1055"/>
      <c r="AE125" s="1056"/>
      <c r="AF125" s="1057" t="s">
        <v>465</v>
      </c>
      <c r="AG125" s="1055"/>
      <c r="AH125" s="1055"/>
      <c r="AI125" s="1055"/>
      <c r="AJ125" s="1056"/>
      <c r="AK125" s="1057" t="s">
        <v>236</v>
      </c>
      <c r="AL125" s="1055"/>
      <c r="AM125" s="1055"/>
      <c r="AN125" s="1055"/>
      <c r="AO125" s="1056"/>
      <c r="AP125" s="1058" t="s">
        <v>236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236</v>
      </c>
      <c r="DH125" s="1023"/>
      <c r="DI125" s="1023"/>
      <c r="DJ125" s="1023"/>
      <c r="DK125" s="1023"/>
      <c r="DL125" s="1023" t="s">
        <v>236</v>
      </c>
      <c r="DM125" s="1023"/>
      <c r="DN125" s="1023"/>
      <c r="DO125" s="1023"/>
      <c r="DP125" s="1023"/>
      <c r="DQ125" s="1023" t="s">
        <v>236</v>
      </c>
      <c r="DR125" s="1023"/>
      <c r="DS125" s="1023"/>
      <c r="DT125" s="1023"/>
      <c r="DU125" s="1023"/>
      <c r="DV125" s="1024" t="s">
        <v>236</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236</v>
      </c>
      <c r="AB126" s="1055"/>
      <c r="AC126" s="1055"/>
      <c r="AD126" s="1055"/>
      <c r="AE126" s="1056"/>
      <c r="AF126" s="1057" t="s">
        <v>236</v>
      </c>
      <c r="AG126" s="1055"/>
      <c r="AH126" s="1055"/>
      <c r="AI126" s="1055"/>
      <c r="AJ126" s="1056"/>
      <c r="AK126" s="1057" t="s">
        <v>236</v>
      </c>
      <c r="AL126" s="1055"/>
      <c r="AM126" s="1055"/>
      <c r="AN126" s="1055"/>
      <c r="AO126" s="1056"/>
      <c r="AP126" s="1058" t="s">
        <v>236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236</v>
      </c>
      <c r="DH126" s="1016"/>
      <c r="DI126" s="1016"/>
      <c r="DJ126" s="1016"/>
      <c r="DK126" s="1016"/>
      <c r="DL126" s="1016" t="s">
        <v>236</v>
      </c>
      <c r="DM126" s="1016"/>
      <c r="DN126" s="1016"/>
      <c r="DO126" s="1016"/>
      <c r="DP126" s="1016"/>
      <c r="DQ126" s="1016" t="s">
        <v>236</v>
      </c>
      <c r="DR126" s="1016"/>
      <c r="DS126" s="1016"/>
      <c r="DT126" s="1016"/>
      <c r="DU126" s="1016"/>
      <c r="DV126" s="1017" t="s">
        <v>236</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236</v>
      </c>
      <c r="AB127" s="1055"/>
      <c r="AC127" s="1055"/>
      <c r="AD127" s="1055"/>
      <c r="AE127" s="1056"/>
      <c r="AF127" s="1057" t="s">
        <v>236</v>
      </c>
      <c r="AG127" s="1055"/>
      <c r="AH127" s="1055"/>
      <c r="AI127" s="1055"/>
      <c r="AJ127" s="1056"/>
      <c r="AK127" s="1057" t="s">
        <v>236</v>
      </c>
      <c r="AL127" s="1055"/>
      <c r="AM127" s="1055"/>
      <c r="AN127" s="1055"/>
      <c r="AO127" s="1056"/>
      <c r="AP127" s="1058" t="s">
        <v>236</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236</v>
      </c>
      <c r="DH127" s="1016"/>
      <c r="DI127" s="1016"/>
      <c r="DJ127" s="1016"/>
      <c r="DK127" s="1016"/>
      <c r="DL127" s="1016" t="s">
        <v>236</v>
      </c>
      <c r="DM127" s="1016"/>
      <c r="DN127" s="1016"/>
      <c r="DO127" s="1016"/>
      <c r="DP127" s="1016"/>
      <c r="DQ127" s="1016" t="s">
        <v>236</v>
      </c>
      <c r="DR127" s="1016"/>
      <c r="DS127" s="1016"/>
      <c r="DT127" s="1016"/>
      <c r="DU127" s="1016"/>
      <c r="DV127" s="1017" t="s">
        <v>236</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43306</v>
      </c>
      <c r="AB128" s="1144"/>
      <c r="AC128" s="1144"/>
      <c r="AD128" s="1144"/>
      <c r="AE128" s="1145"/>
      <c r="AF128" s="1146">
        <v>33564</v>
      </c>
      <c r="AG128" s="1144"/>
      <c r="AH128" s="1144"/>
      <c r="AI128" s="1144"/>
      <c r="AJ128" s="1145"/>
      <c r="AK128" s="1146">
        <v>32944</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236</v>
      </c>
      <c r="BG128" s="1151"/>
      <c r="BH128" s="1151"/>
      <c r="BI128" s="1151"/>
      <c r="BJ128" s="1151"/>
      <c r="BK128" s="1151"/>
      <c r="BL128" s="1152"/>
      <c r="BM128" s="1150">
        <v>14.16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465</v>
      </c>
      <c r="DH128" s="1136"/>
      <c r="DI128" s="1136"/>
      <c r="DJ128" s="1136"/>
      <c r="DK128" s="1136"/>
      <c r="DL128" s="1136" t="s">
        <v>236</v>
      </c>
      <c r="DM128" s="1136"/>
      <c r="DN128" s="1136"/>
      <c r="DO128" s="1136"/>
      <c r="DP128" s="1136"/>
      <c r="DQ128" s="1136" t="s">
        <v>465</v>
      </c>
      <c r="DR128" s="1136"/>
      <c r="DS128" s="1136"/>
      <c r="DT128" s="1136"/>
      <c r="DU128" s="1136"/>
      <c r="DV128" s="1137" t="s">
        <v>236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6831847</v>
      </c>
      <c r="AB129" s="1055"/>
      <c r="AC129" s="1055"/>
      <c r="AD129" s="1055"/>
      <c r="AE129" s="1056"/>
      <c r="AF129" s="1057">
        <v>6769988</v>
      </c>
      <c r="AG129" s="1055"/>
      <c r="AH129" s="1055"/>
      <c r="AI129" s="1055"/>
      <c r="AJ129" s="1056"/>
      <c r="AK129" s="1057">
        <v>6680495</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236</v>
      </c>
      <c r="BG129" s="1165"/>
      <c r="BH129" s="1165"/>
      <c r="BI129" s="1165"/>
      <c r="BJ129" s="1165"/>
      <c r="BK129" s="1165"/>
      <c r="BL129" s="1166"/>
      <c r="BM129" s="1164">
        <v>19.16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1323366</v>
      </c>
      <c r="AB130" s="1055"/>
      <c r="AC130" s="1055"/>
      <c r="AD130" s="1055"/>
      <c r="AE130" s="1056"/>
      <c r="AF130" s="1057">
        <v>1264876</v>
      </c>
      <c r="AG130" s="1055"/>
      <c r="AH130" s="1055"/>
      <c r="AI130" s="1055"/>
      <c r="AJ130" s="1056"/>
      <c r="AK130" s="1057">
        <v>1172900</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7.5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5508481</v>
      </c>
      <c r="AB131" s="1080"/>
      <c r="AC131" s="1080"/>
      <c r="AD131" s="1080"/>
      <c r="AE131" s="1081"/>
      <c r="AF131" s="1079">
        <v>5505112</v>
      </c>
      <c r="AG131" s="1080"/>
      <c r="AH131" s="1080"/>
      <c r="AI131" s="1080"/>
      <c r="AJ131" s="1081"/>
      <c r="AK131" s="1079">
        <v>5507595</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t="s">
        <v>236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7.616691425</v>
      </c>
      <c r="AB132" s="1196"/>
      <c r="AC132" s="1196"/>
      <c r="AD132" s="1196"/>
      <c r="AE132" s="1197"/>
      <c r="AF132" s="1198">
        <v>7.5954131360000003</v>
      </c>
      <c r="AG132" s="1196"/>
      <c r="AH132" s="1196"/>
      <c r="AI132" s="1196"/>
      <c r="AJ132" s="1197"/>
      <c r="AK132" s="1198">
        <v>7.3652474449999996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8.1999999999999993</v>
      </c>
      <c r="AB133" s="1179"/>
      <c r="AC133" s="1179"/>
      <c r="AD133" s="1179"/>
      <c r="AE133" s="1180"/>
      <c r="AF133" s="1178">
        <v>7.8</v>
      </c>
      <c r="AG133" s="1179"/>
      <c r="AH133" s="1179"/>
      <c r="AI133" s="1179"/>
      <c r="AJ133" s="1180"/>
      <c r="AK133" s="1178">
        <v>7.5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po5OQqdlz6FelbyldiCIieBK0Xm60jLg/QVKWzUk7P/ydMrVHIEeYGQM7AZlI1p03u6SvGz8sBA7xjPS4Dh6Q==" saltValue="XUsB25ozLv1pIDphpzag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Kf2CRaygZEe+O00OwskxwHnct7c6g5ikjNiE5FJ/EHi9c3IP8Z2ZAk0l5c2yPTmTsTkK4PiUnrPXsml+NMqtg==" saltValue="3Hibw7MBiymb7J6sUN+e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X2I8kiZnaEymBYjxYm4y8MDcUA8m2FYpSiMRnpG8LmbeuL2Idm23/+Bn2VnZIczN3nyhB8/gZZ+exHZ/jySGA==" saltValue="IgQlz1U+f82Iu1PZTbBkQ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1497339</v>
      </c>
      <c r="AP9" s="314">
        <v>85226</v>
      </c>
      <c r="AQ9" s="315">
        <v>107987</v>
      </c>
      <c r="AR9" s="316">
        <v>-21.1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310562</v>
      </c>
      <c r="AP10" s="317">
        <v>17677</v>
      </c>
      <c r="AQ10" s="318">
        <v>13800</v>
      </c>
      <c r="AR10" s="319">
        <v>28.1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24176</v>
      </c>
      <c r="AP11" s="317">
        <v>1376</v>
      </c>
      <c r="AQ11" s="318">
        <v>2869</v>
      </c>
      <c r="AR11" s="319">
        <v>-52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66040</v>
      </c>
      <c r="AP13" s="317">
        <v>3759</v>
      </c>
      <c r="AQ13" s="318">
        <v>4570</v>
      </c>
      <c r="AR13" s="319">
        <v>-17.7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115317</v>
      </c>
      <c r="AP14" s="317">
        <v>6564</v>
      </c>
      <c r="AQ14" s="318">
        <v>2186</v>
      </c>
      <c r="AR14" s="319">
        <v>200.3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-152125</v>
      </c>
      <c r="AP15" s="317">
        <v>-8659</v>
      </c>
      <c r="AQ15" s="318">
        <v>-8782</v>
      </c>
      <c r="AR15" s="319">
        <v>-1.4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1861309</v>
      </c>
      <c r="AP16" s="317">
        <v>105943</v>
      </c>
      <c r="AQ16" s="318">
        <v>122631</v>
      </c>
      <c r="AR16" s="319">
        <v>-13.6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9.7899999999999991</v>
      </c>
      <c r="AP21" s="331">
        <v>11.26</v>
      </c>
      <c r="AQ21" s="332">
        <v>-1.47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93.2</v>
      </c>
      <c r="AP22" s="336">
        <v>94.9</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1302337</v>
      </c>
      <c r="AP32" s="345">
        <v>74127</v>
      </c>
      <c r="AQ32" s="346">
        <v>75941</v>
      </c>
      <c r="AR32" s="347">
        <v>-2.4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263390</v>
      </c>
      <c r="AP35" s="345">
        <v>14992</v>
      </c>
      <c r="AQ35" s="346">
        <v>20191</v>
      </c>
      <c r="AR35" s="347">
        <v>-25.7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45765</v>
      </c>
      <c r="AP36" s="345">
        <v>2605</v>
      </c>
      <c r="AQ36" s="346">
        <v>1966</v>
      </c>
      <c r="AR36" s="347">
        <v>32.5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t="s">
        <v>518</v>
      </c>
      <c r="AP37" s="345" t="s">
        <v>518</v>
      </c>
      <c r="AQ37" s="346">
        <v>514</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-32944</v>
      </c>
      <c r="AP39" s="345">
        <v>-1875</v>
      </c>
      <c r="AQ39" s="346">
        <v>-2373</v>
      </c>
      <c r="AR39" s="347">
        <v>-21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-1172900</v>
      </c>
      <c r="AP40" s="345">
        <v>-66760</v>
      </c>
      <c r="AQ40" s="346">
        <v>-67520</v>
      </c>
      <c r="AR40" s="347">
        <v>-1.1000000000000001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405648</v>
      </c>
      <c r="AP41" s="345">
        <v>23089</v>
      </c>
      <c r="AQ41" s="346">
        <v>28720</v>
      </c>
      <c r="AR41" s="347">
        <v>-19.600000000000001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1168272</v>
      </c>
      <c r="AN51" s="367">
        <v>61588</v>
      </c>
      <c r="AO51" s="368">
        <v>5.3</v>
      </c>
      <c r="AP51" s="369">
        <v>97062</v>
      </c>
      <c r="AQ51" s="370">
        <v>0.4</v>
      </c>
      <c r="AR51" s="371">
        <v>4.9000000000000004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576278</v>
      </c>
      <c r="AN52" s="375">
        <v>30380</v>
      </c>
      <c r="AO52" s="376">
        <v>-0.7</v>
      </c>
      <c r="AP52" s="377">
        <v>50112</v>
      </c>
      <c r="AQ52" s="378">
        <v>12.8</v>
      </c>
      <c r="AR52" s="379">
        <v>-13.5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1214756</v>
      </c>
      <c r="AN53" s="367">
        <v>65313</v>
      </c>
      <c r="AO53" s="368">
        <v>6</v>
      </c>
      <c r="AP53" s="369">
        <v>106005</v>
      </c>
      <c r="AQ53" s="370">
        <v>9.1999999999999993</v>
      </c>
      <c r="AR53" s="371">
        <v>-3.2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678116</v>
      </c>
      <c r="AN54" s="375">
        <v>36460</v>
      </c>
      <c r="AO54" s="376">
        <v>20</v>
      </c>
      <c r="AP54" s="377">
        <v>58359</v>
      </c>
      <c r="AQ54" s="378">
        <v>16.5</v>
      </c>
      <c r="AR54" s="379">
        <v>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1134874</v>
      </c>
      <c r="AN55" s="367">
        <v>62171</v>
      </c>
      <c r="AO55" s="368">
        <v>-4.8</v>
      </c>
      <c r="AP55" s="369">
        <v>98507</v>
      </c>
      <c r="AQ55" s="370">
        <v>-7.1</v>
      </c>
      <c r="AR55" s="371">
        <v>2.2999999999999998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770251</v>
      </c>
      <c r="AN56" s="375">
        <v>42196</v>
      </c>
      <c r="AO56" s="376">
        <v>15.7</v>
      </c>
      <c r="AP56" s="377">
        <v>47567</v>
      </c>
      <c r="AQ56" s="378">
        <v>-18.5</v>
      </c>
      <c r="AR56" s="379">
        <v>34.200000000000003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1238780</v>
      </c>
      <c r="AN57" s="367">
        <v>69322</v>
      </c>
      <c r="AO57" s="368">
        <v>11.5</v>
      </c>
      <c r="AP57" s="369">
        <v>113347</v>
      </c>
      <c r="AQ57" s="370">
        <v>15.1</v>
      </c>
      <c r="AR57" s="371">
        <v>-3.6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981400</v>
      </c>
      <c r="AN58" s="375">
        <v>54919</v>
      </c>
      <c r="AO58" s="376">
        <v>30.2</v>
      </c>
      <c r="AP58" s="377">
        <v>58728</v>
      </c>
      <c r="AQ58" s="378">
        <v>23.5</v>
      </c>
      <c r="AR58" s="379">
        <v>6.7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4144480</v>
      </c>
      <c r="AN59" s="367">
        <v>235897</v>
      </c>
      <c r="AO59" s="368">
        <v>240.3</v>
      </c>
      <c r="AP59" s="369">
        <v>125418</v>
      </c>
      <c r="AQ59" s="370">
        <v>10.6</v>
      </c>
      <c r="AR59" s="371">
        <v>229.7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3645859</v>
      </c>
      <c r="AN60" s="375">
        <v>207517</v>
      </c>
      <c r="AO60" s="376">
        <v>277.89999999999998</v>
      </c>
      <c r="AP60" s="377">
        <v>60445</v>
      </c>
      <c r="AQ60" s="378">
        <v>2.9</v>
      </c>
      <c r="AR60" s="379">
        <v>275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1780232</v>
      </c>
      <c r="AN61" s="382">
        <v>98858</v>
      </c>
      <c r="AO61" s="383">
        <v>51.7</v>
      </c>
      <c r="AP61" s="384">
        <v>108068</v>
      </c>
      <c r="AQ61" s="385">
        <v>5.6</v>
      </c>
      <c r="AR61" s="371">
        <v>46.1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1330381</v>
      </c>
      <c r="AN62" s="375">
        <v>74294</v>
      </c>
      <c r="AO62" s="376">
        <v>68.599999999999994</v>
      </c>
      <c r="AP62" s="377">
        <v>55042</v>
      </c>
      <c r="AQ62" s="378">
        <v>7.4</v>
      </c>
      <c r="AR62" s="379">
        <v>61.2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CVPrTgISB0/FMMPBJRAZlO5xxB05WfyycMeizbJBu8hO8g02b3s858UAb6zrDqAy1umxTLGX0vtaD/T22/xhQ==" saltValue="V8p9K1ZoLxG32XVsaRzql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r7NdE4qfQG4W8CJDBqwQWYUhAO8iq5sBu6OFIuMOBlcrr8AnDeRrzGrw7xrtgHl5RzTgc8NShTxMtuAIme/ZAg==" saltValue="0ZgTHTLUdufeq5D14pcA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kojnN0h87CYv43MDetz5EmIRHVN3oKXDN5apYgrF7ORT1ftcXXbZuDx8Q00Lcto/21btJbx6lK1CJ2F8lAatOA==" saltValue="MxCgki+YeFganwZelze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21.45</v>
      </c>
      <c r="G47" s="12">
        <v>25.72</v>
      </c>
      <c r="H47" s="12">
        <v>30.41</v>
      </c>
      <c r="I47" s="12">
        <v>34.090000000000003</v>
      </c>
      <c r="J47" s="13">
        <v>35.74</v>
      </c>
    </row>
    <row r="48" spans="2:10" ht="57.75" customHeight="1" x14ac:dyDescent="0.15">
      <c r="B48" s="14"/>
      <c r="C48" s="1240" t="s">
        <v>4</v>
      </c>
      <c r="D48" s="1240"/>
      <c r="E48" s="1241"/>
      <c r="F48" s="15">
        <v>4.7300000000000004</v>
      </c>
      <c r="G48" s="16">
        <v>5.55</v>
      </c>
      <c r="H48" s="16">
        <v>5.12</v>
      </c>
      <c r="I48" s="16">
        <v>2.59</v>
      </c>
      <c r="J48" s="17">
        <v>9.99</v>
      </c>
    </row>
    <row r="49" spans="2:10" ht="57.75" customHeight="1" thickBot="1" x14ac:dyDescent="0.2">
      <c r="B49" s="18"/>
      <c r="C49" s="1242" t="s">
        <v>5</v>
      </c>
      <c r="D49" s="1242"/>
      <c r="E49" s="1243"/>
      <c r="F49" s="19">
        <v>0.56000000000000005</v>
      </c>
      <c r="G49" s="20">
        <v>0.64</v>
      </c>
      <c r="H49" s="20" t="s">
        <v>564</v>
      </c>
      <c r="I49" s="20" t="s">
        <v>565</v>
      </c>
      <c r="J49" s="21">
        <v>7.37</v>
      </c>
    </row>
    <row r="50" spans="2:10" ht="13.5" customHeight="1" x14ac:dyDescent="0.15"/>
  </sheetData>
  <sheetProtection algorithmName="SHA-512" hashValue="u8/ad7qFwqO0Z0hi1YUAXpPlfuJi+2khYNd9LhKS5wdKT0jVHETW8Z5rRUBiI1Pt7hsSCJutPBv6SmoFkVkbJg==" saltValue="7O02HT5tXA9sSFIVkQfX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菅谷信也</dc:creator>
  <cp:lastModifiedBy>201user</cp:lastModifiedBy>
  <cp:lastPrinted>2022-09-13T01:02:58Z</cp:lastPrinted>
  <dcterms:created xsi:type="dcterms:W3CDTF">2022-09-07T05:56:33Z</dcterms:created>
  <dcterms:modified xsi:type="dcterms:W3CDTF">2022-09-28T07:34:03Z</dcterms:modified>
</cp:coreProperties>
</file>