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37A24E5D-259A-4CFB-97F9-C19A9952B619}"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O35" i="10"/>
  <c r="AM35" i="10"/>
  <c r="C34" i="10"/>
  <c r="C35" i="10" s="1"/>
  <c r="C36"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l="1"/>
  <c r="BE36"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<sst xmlns="http://schemas.openxmlformats.org/spreadsheetml/2006/main" count="1172" uniqueCount="630">
  <si>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</si>
  <si>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</si>
  <si>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</si>
  <si>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</si>
  <si>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</si>
  <si>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</si>
  <si>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</si>
  <si>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</si>
  <si>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</si>
  <si>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</si>
  <si>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</si>
  <si>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</si>
  <si>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</si>
  <si>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</si>
  <si>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</si>
  <si>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</si>
  <si>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</si>
  <si>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</si>
  <si>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</si>
  <si>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</si>
  <si>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</si>
  <si>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</si>
  <si>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</si>
  <si>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</si>
  <si>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</si>
  <si>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</si>
  <si>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</si>
  <si>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</si>
  <si>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</si>
  <si>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</si>
  <si>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</si>
  <si>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</si>
  <si>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</si>
  <si>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</si>
  <si>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</si>
  <si>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</si>
  <si>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</si>
  <si>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</si>
  <si>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</si>
  <si>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</si>
  <si>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</si>
  <si>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</si>
  <si>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</si>
  <si>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</si>
  <si>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</si>
  <si>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</si>
  <si>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</si>
  <si>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</si>
  <si>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</si>
  <si>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</si>
  <si>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</si>
  <si>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</si>
  <si>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</si>
  <si>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</si>
  <si>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</si>
  <si>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</si>
  <si>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</si>
  <si>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</si>
  <si>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</si>
  <si>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</si>
  <si>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</si>
  <si>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</si>
  <si>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</si>
  <si>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</si>
  <si>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</si>
  <si>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</si>
  <si>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</si>
  <si>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</si>
  <si>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</si>
  <si>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</si>
  <si>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</si>
  <si>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</si>
  <si>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</si>
  <si>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</si>
  <si>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</si>
  <si>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</si>
  <si>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</si>
  <si>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</si>
  <si>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</si>
  <si>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</si>
  <si>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</si>
  <si>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</si>
  <si>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</si>
  <si>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</si>
  <si>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</si>
  <si>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</si>
  <si>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</si>
  <si>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</si>
  <si>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</si>
  <si>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</si>
  <si>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</si>
  <si>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</si>
  <si>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</si>
  <si>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</si>
  <si>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</si>
  <si>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</si>
  <si>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</si>
  <si>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</si>
  <si>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</si>
  <si>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</si>
  <si>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</si>
  <si>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</si>
  <si>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</si>
  <si>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</si>
  <si>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</si>
  <si>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</si>
  <si>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</si>
  <si>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</si>
  <si>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</si>
  <si>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</si>
  <si>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</si>
  <si>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</si>
  <si>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</si>
  <si>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</si>
  <si>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</si>
  <si>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</si>
  <si>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</si>
  <si>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</si>
  <si>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</si>
  <si>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</si>
  <si>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</si>
  <si>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</si>
  <si>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</si>
  <si>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</si>
  <si>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</si>
  <si>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</si>
  <si>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</si>
  <si>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</si>
  <si>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</si>
  <si>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</si>
  <si>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</si>
  <si>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</si>
  <si>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</si>
  <si>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</si>
  <si>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</si>
  <si>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</si>
  <si>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</si>
  <si>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</si>
  <si>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</si>
  <si>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</si>
  <si>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</si>
  <si>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</si>
  <si>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</si>
  <si>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</si>
  <si>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</si>
  <si>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</si>
  <si>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</si>
  <si>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</si>
  <si>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</si>
  <si>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</si>
  <si>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</si>
  <si>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</si>
  <si>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</si>
  <si>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</si>
  <si>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</si>
  <si>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</si>
  <si>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</si>
  <si>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</si>
  <si>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</si>
  <si>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</si>
  <si>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</si>
  <si>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</si>
  <si>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</si>
  <si>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</si>
  <si>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</si>
  <si>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</si>
  <si>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</si>
  <si>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</si>
  <si>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</si>
  <si>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</si>
  <si>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</si>
  <si>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</si>
  <si>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</si>
  <si>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</si>
  <si>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</si>
  <si>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</si>
  <si>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</si>
  <si>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</si>
  <si>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</si>
  <si>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</si>
  <si>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</si>
  <si>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</si>
  <si>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</si>
  <si>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</si>
  <si>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</si>
  <si>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</si>
  <si>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</si>
  <si>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</si>
  <si>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</si>
  <si>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</si>
  <si>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</si>
  <si>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</si>
  <si>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</si>
  <si>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</si>
  <si>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</si>
  <si>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</si>
  <si>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</si>
  <si>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</si>
  <si>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</si>
  <si>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</si>
  <si>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</si>
  <si>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</si>
  <si>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</si>
  <si>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</si>
  <si>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</si>
  <si>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</si>
  <si>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</si>
  <si>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</si>
  <si>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</si>
  <si>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</si>
  <si>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</si>
  <si>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</si>
  <si>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</si>
  <si>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</si>
  <si>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青森県南部町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</si>
  <si>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</si>
  <si>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</si>
  <si>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</si>
  <si>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</si>
  <si>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</si>
  <si>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</si>
  <si>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</si>
  <si>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</si>
  <si>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</si>
  <si>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</si>
  <si>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</si>
  <si>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</si>
  <si>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</si>
  <si>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</si>
  <si>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</si>
  <si>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</si>
  <si>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</si>
  <si>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</si>
  <si>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</si>
  <si>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</si>
  <si>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</si>
  <si>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</si>
  <si>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</si>
  <si>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</si>
  <si>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</si>
  <si>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</si>
  <si>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</si>
  <si>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</si>
  <si>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</si>
  <si>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</si>
  <si>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</si>
  <si>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</si>
  <si>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</si>
  <si>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</si>
  <si>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</si>
  <si>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</si>
  <si>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</si>
  <si>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</si>
  <si>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</si>
  <si>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</si>
  <si>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</si>
  <si>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</si>
  <si>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</si>
  <si>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</si>
  <si>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</si>
  <si>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</si>
  <si>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</si>
  <si>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</si>
  <si>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</si>
  <si>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</si>
  <si>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</si>
  <si>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</si>
  <si>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</si>
  <si>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</si>
  <si>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</si>
  <si>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</si>
  <si>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</si>
  <si>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</si>
  <si>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</si>
  <si>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</si>
  <si>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</si>
  <si>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</si>
  <si>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</si>
  <si>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</si>
  <si>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</si>
  <si>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</si>
  <si>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</si>
  <si>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</si>
  <si>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</si>
  <si>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</si>
  <si>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</si>
  <si>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</si>
  <si>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</si>
  <si>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</si>
  <si>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</si>
  <si>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</si>
  <si>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</si>
  <si>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</si>
  <si>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</si>
  <si>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</si>
  <si>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</si>
  <si>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</si>
  <si>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</si>
  <si>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</si>
  <si>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</si>
  <si>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</si>
  <si>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</si>
  <si>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</si>
  <si>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</si>
  <si>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</si>
  <si>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</si>
  <si>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</si>
  <si>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</si>
  <si>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</si>
  <si>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</si>
  <si>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</si>
  <si>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</si>
  <si>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</si>
  <si>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</si>
  <si>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</si>
  <si>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</si>
  <si>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</si>
  <si>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</si>
  <si>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</si>
  <si>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</si>
  <si>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</si>
  <si>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</si>
  <si>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</si>
  <si>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</si>
  <si>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</si>
  <si>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</si>
  <si>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</si>
  <si>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</si>
  <si>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</si>
  <si>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</si>
  <si>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</si>
  <si>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</si>
  <si>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</si>
  <si>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</si>
  <si>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</si>
  <si>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</si>
  <si>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</si>
  <si>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</si>
  <si>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</si>
  <si>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</si>
  <si>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</si>
  <si>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</si>
  <si>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</si>
  <si>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</si>
  <si>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</si>
  <si>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</si>
  <si>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</si>
  <si>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</si>
  <si>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</si>
  <si>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</si>
  <si>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</si>
  <si>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</si>
  <si>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</si>
  <si>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</si>
  <si>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</si>
  <si>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</si>
  <si>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</si>
  <si>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</si>
  <si>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</si>
  <si>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</si>
  <si>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</si>
  <si>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</si>
  <si>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</si>
  <si>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</si>
  <si>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</si>
  <si>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</si>
  <si>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</si>
  <si>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</si>
  <si>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青森県南部町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</si>
  <si>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</si>
  <si>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</si>
  <si>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</si>
  <si>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</si>
  <si>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</si>
  <si>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</si>
  <si>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</si>
  <si>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</si>
  <si>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</si>
  <si>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</si>
  <si>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</si>
  <si>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</si>
  <si>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</si>
  <si>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</si>
  <si>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</si>
  <si>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</si>
  <si>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</si>
  <si>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</si>
  <si>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</si>
  <si>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</si>
  <si>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南部町学校給食センター特別会計</t>
    <phoneticPr fontId="5"/>
  </si>
  <si>
    <t>南部町農林漁業体験実習館事業特別会計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</si>
  <si>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</si>
  <si>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</si>
  <si>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</si>
  <si>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</si>
  <si>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</si>
  <si>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</si>
  <si>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</si>
  <si>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</si>
  <si>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</si>
  <si>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</si>
  <si>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</si>
  <si>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</si>
  <si>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</si>
  <si>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</si>
  <si>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南部町国民健康保険特別会計</t>
    <phoneticPr fontId="5"/>
  </si>
  <si>
    <t>南部町介護保険特別会計</t>
    <phoneticPr fontId="5"/>
  </si>
  <si>
    <t>南部町後期高齢者医療特別会計</t>
    <phoneticPr fontId="5"/>
  </si>
  <si>
    <t>南部町介護サービス事業特別会計</t>
    <phoneticPr fontId="5"/>
  </si>
  <si>
    <t>-</t>
    <phoneticPr fontId="5"/>
  </si>
  <si>
    <t>南部町介護老人保健施設特別会計</t>
    <phoneticPr fontId="5"/>
  </si>
  <si>
    <t>南部町病院事業会計</t>
    <phoneticPr fontId="5"/>
  </si>
  <si>
    <t>法適用企業</t>
    <phoneticPr fontId="5"/>
  </si>
  <si>
    <t>南部町営地方卸売市場特別会計</t>
    <phoneticPr fontId="5"/>
  </si>
  <si>
    <t>法非適用企業</t>
    <phoneticPr fontId="5"/>
  </si>
  <si>
    <t>南部町公共下水道事業特別会計</t>
    <phoneticPr fontId="5"/>
  </si>
  <si>
    <t>南部町農業集落排水事業特別会計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</si>
  <si>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</si>
  <si>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</si>
  <si>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</si>
  <si>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</si>
  <si>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</si>
  <si>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</si>
  <si>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</si>
  <si>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</si>
  <si>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</si>
  <si>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</si>
  <si>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</si>
  <si>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</si>
  <si>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</si>
  <si>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</si>
  <si>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</si>
  <si>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</si>
  <si>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</si>
  <si>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</si>
  <si>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</si>
  <si>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</si>
  <si>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</si>
  <si>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</si>
  <si>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</si>
  <si>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</si>
  <si>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</si>
  <si>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</si>
  <si>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</si>
  <si>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</si>
  <si>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</si>
  <si>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</si>
  <si>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</si>
  <si>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</si>
  <si>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</si>
  <si>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</si>
  <si>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</si>
  <si>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</si>
  <si>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</si>
  <si>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</si>
  <si>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</si>
  <si>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</si>
  <si>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</si>
  <si>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</si>
  <si>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</si>
  <si>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</si>
  <si>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</si>
  <si>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</si>
  <si>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</si>
  <si>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</si>
  <si>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</si>
  <si>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</si>
  <si>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</si>
  <si>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</si>
  <si>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</si>
  <si>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</si>
  <si>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</si>
  <si>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</si>
  <si>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</si>
  <si>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</si>
  <si>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</si>
  <si>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</si>
  <si>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</si>
  <si>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</si>
  <si>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</si>
  <si>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</si>
  <si>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</si>
  <si>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</si>
  <si>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</si>
  <si>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</si>
  <si>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</si>
  <si>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</si>
  <si>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</si>
  <si>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</si>
  <si>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</si>
  <si>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</si>
  <si>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</si>
  <si>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</si>
  <si>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</si>
  <si>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</si>
  <si>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</si>
  <si>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</si>
  <si>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</si>
  <si>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</si>
  <si>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</si>
  <si>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</si>
  <si>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</si>
  <si>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</si>
  <si>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</si>
  <si>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</si>
  <si>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</si>
  <si>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</si>
  <si>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</si>
  <si>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</si>
  <si>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</si>
  <si>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</si>
  <si>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</si>
  <si>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</si>
  <si>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</si>
  <si>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</si>
  <si>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</si>
  <si>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</si>
  <si>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</si>
  <si>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</si>
  <si>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</si>
  <si>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</si>
  <si>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</si>
  <si>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</si>
  <si>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</si>
  <si>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</si>
  <si>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</si>
  <si>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</si>
  <si>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</si>
  <si>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</si>
  <si>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</si>
  <si>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</si>
  <si>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</si>
  <si>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</si>
  <si>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</si>
  <si>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</si>
  <si>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</si>
  <si>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</si>
  <si>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</si>
  <si>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</si>
  <si>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</si>
  <si>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</si>
  <si>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</si>
  <si>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</si>
  <si>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</si>
  <si>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</si>
  <si>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</si>
  <si>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</si>
  <si>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</si>
  <si>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</si>
  <si>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</si>
  <si>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</si>
  <si>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</si>
  <si>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</si>
  <si>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</si>
  <si>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</si>
  <si>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</si>
  <si>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</si>
  <si>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</si>
  <si>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</si>
  <si>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</si>
  <si>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</si>
  <si>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</si>
  <si>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</si>
  <si>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</si>
  <si>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</si>
  <si>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</si>
  <si>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</si>
  <si>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</si>
  <si>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</si>
  <si>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</si>
  <si>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</si>
  <si>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</si>
  <si>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</si>
  <si>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</si>
  <si>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</si>
  <si>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</si>
  <si>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</si>
  <si>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</si>
  <si>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</si>
  <si>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0.56</t>
  </si>
  <si>
    <t>▲ 2.57</t>
  </si>
  <si>
    <t>南部町病院事業会計</t>
  </si>
  <si>
    <t>一般会計</t>
  </si>
  <si>
    <t>南部町介護保険特別会計</t>
  </si>
  <si>
    <t>南部町国民健康保険特別会計</t>
  </si>
  <si>
    <t>南部町営地方卸売市場特別会計</t>
  </si>
  <si>
    <t>南部町後期高齢者医療特別会計</t>
  </si>
  <si>
    <t>南部町公共下水道事業特別会計</t>
  </si>
  <si>
    <t>南部町農林漁業体験実習館事業特別会計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</si>
  <si>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</si>
  <si>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</si>
  <si>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</si>
  <si>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</si>
  <si>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</si>
  <si>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</si>
  <si>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</si>
  <si>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</si>
  <si>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</si>
  <si>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</si>
  <si>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</si>
  <si>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</si>
  <si>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</si>
  <si>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</si>
  <si>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3">
      <t>サンノヘグン</t>
    </rPh>
    <rPh sb="3" eb="5">
      <t>フクシ</t>
    </rPh>
    <rPh sb="5" eb="7">
      <t>ジム</t>
    </rPh>
    <rPh sb="7" eb="9">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</si>
  <si>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</si>
  <si>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田子高原広域事務組合</t>
    <rPh sb="0" eb="2">
      <t>タッコ</t>
    </rPh>
    <rPh sb="2" eb="4">
      <t>コウゲン</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</si>
  <si>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</si>
  <si>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</si>
  <si>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</si>
  <si>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</si>
  <si>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</si>
  <si>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</si>
  <si>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南部町健康増進公社</t>
    <rPh sb="0" eb="3">
      <t>ナンブチョウ</t>
    </rPh>
    <rPh sb="3" eb="5">
      <t>ケンコウ</t>
    </rPh>
    <rPh sb="5" eb="7">
      <t>ゾウシン</t>
    </rPh>
    <rPh sb="7" eb="9">
      <t>コウシャ</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</si>
  <si>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</si>
  <si>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</si>
  <si>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下水道事業債元利償還基金</t>
    <rPh sb="0" eb="3">
      <t>ゲスイドウ</t>
    </rPh>
    <rPh sb="3" eb="5">
      <t>ジギョウ</t>
    </rPh>
    <rPh sb="5" eb="6">
      <t>サイ</t>
    </rPh>
    <rPh sb="6" eb="8">
      <t>ガンリ</t>
    </rPh>
    <rPh sb="8" eb="10">
      <t>ショウカン</t>
    </rPh>
    <rPh sb="10" eb="12">
      <t>キキン</t>
    </rPh>
    <phoneticPr fontId="5"/>
  </si>
  <si>
    <t>ふるさと活性化対策基金</t>
    <rPh sb="4" eb="7">
      <t>カッセイカ</t>
    </rPh>
    <rPh sb="7" eb="9">
      <t>タイサク</t>
    </rPh>
    <rPh sb="9" eb="11">
      <t>キキン</t>
    </rPh>
    <phoneticPr fontId="5"/>
  </si>
  <si>
    <t>森林環境整備基金</t>
    <rPh sb="0" eb="2">
      <t>シンリン</t>
    </rPh>
    <rPh sb="2" eb="4">
      <t>カンキョウ</t>
    </rPh>
    <rPh sb="4" eb="6">
      <t>セイビ</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</si>
  <si>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</si>
  <si>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</si>
  <si>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</si>
  <si>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</si>
  <si>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</si>
  <si>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</si>
  <si>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</si>
  <si>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</si>
  <si>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</si>
  <si>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</si>
  <si>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が低い状況にあるのは、町村合併以降、老朽化している施設の統廃合や更新を計画的に取り組んでいることによるものと推測され、将来負担比率については、繰上償還や基金積立を積極的に実施していることによるものと推測される。</t>
    <phoneticPr fontId="5"/>
  </si>
  <si>
    <t>　実質公債費比率は類似団体と比較して高かったものの、平成29年度から下まわっている。また、将来負担比率は低い状態が続いている。これは、繰上償還と基金積立を積極的に実施していることによるものと推測される。
　今後、バイパス道路及び橋りょうの新設に係る地方債や下水道事業における処理場建設に係る企業債の発行により、元利償還金の増加及び公営企業債の元利償還に対する繰出金の増加が見込まれるため、新発債の発行抑制を実施し、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</si>
</sst>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6258864-3332-434C-815D-A454A4BA216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461E-4990-8FFE-9162971B97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58503</c:v>
                </c:pt>
                <c:pt idx="1">
                  <c:v>61588</c:v>
                </c:pt>
                <c:pt idx="2">
                  <c:v>65313</c:v>
                </c:pt>
                <c:pt idx="3">
                  <c:v>62171</c:v>
                </c:pt>
                <c:pt idx="4">
                  <c:v>69322</c:v>
                </c:pt>
              </c:numCache>
            </c:numRef>
          </c:val>
          <c:smooth val="0"/>
          <c:extLst>
            <c:ext xmlns:c16="http://schemas.microsoft.com/office/drawing/2014/chart" uri="{C3380CC4-5D6E-409C-BE32-E72D297353CC}">
              <c16:uniqueId val="{00000001-461E-4990-8FFE-9162971B97F3}"/>
            </c:ext>
          </c:extLst>
        </c:ser>
        <c:dLbls>
          <c:showLegendKey val="0"/>
          <c:showVal val="0"/>
          <c:showCatName val="0"/>
          <c:showSerName val="0"/>
          <c:showPercent val="0"/>
          <c:showBubbleSize val="0"/>
        </c:dLbls>
        <c:marker val="1"/>
        <c:smooth val="0"/>
        <c:axId val="98302976"/>
        <c:axId val="98972800"/>
      </c:lineChart>
      <c:catAx>
        <c:axId val="9830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72800"/>
        <c:crosses val="autoZero"/>
        <c:auto val="1"/>
        <c:lblAlgn val="ctr"/>
        <c:lblOffset val="100"/>
        <c:tickLblSkip val="1"/>
        <c:tickMarkSkip val="1"/>
        <c:noMultiLvlLbl val="0"/>
      </c:catAx>
      <c:valAx>
        <c:axId val="989728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30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c:v>
                </c:pt>
                <c:pt idx="1">
                  <c:v>4.7300000000000004</c:v>
                </c:pt>
                <c:pt idx="2">
                  <c:v>5.55</c:v>
                </c:pt>
                <c:pt idx="3">
                  <c:v>5.12</c:v>
                </c:pt>
                <c:pt idx="4">
                  <c:v>2.59</c:v>
                </c:pt>
              </c:numCache>
            </c:numRef>
          </c:val>
          <c:extLst>
            <c:ext xmlns:c16="http://schemas.microsoft.com/office/drawing/2014/chart" uri="{C3380CC4-5D6E-409C-BE32-E72D297353CC}">
              <c16:uniqueId val="{00000000-9508-4543-8830-A60B305DAF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18.03</c:v>
                </c:pt>
                <c:pt idx="1">
                  <c:v>21.45</c:v>
                </c:pt>
                <c:pt idx="2">
                  <c:v>25.72</c:v>
                </c:pt>
                <c:pt idx="3">
                  <c:v>30.41</c:v>
                </c:pt>
                <c:pt idx="4">
                  <c:v>34.090000000000003</c:v>
                </c:pt>
              </c:numCache>
            </c:numRef>
          </c:val>
          <c:extLst>
            <c:ext xmlns:c16="http://schemas.microsoft.com/office/drawing/2014/chart" uri="{C3380CC4-5D6E-409C-BE32-E72D297353CC}">
              <c16:uniqueId val="{00000001-9508-4543-8830-A60B305DAF38}"/>
            </c:ext>
          </c:extLst>
        </c:ser>
        <c:dLbls>
          <c:showLegendKey val="0"/>
          <c:showVal val="0"/>
          <c:showCatName val="0"/>
          <c:showSerName val="0"/>
          <c:showPercent val="0"/>
          <c:showBubbleSize val="0"/>
        </c:dLbls>
        <c:gapWidth val="250"/>
        <c:overlap val="100"/>
        <c:axId val="118293248"/>
        <c:axId val="11829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3.98</c:v>
                </c:pt>
                <c:pt idx="1">
                  <c:v>0.56000000000000005</c:v>
                </c:pt>
                <c:pt idx="2">
                  <c:v>0.64</c:v>
                </c:pt>
                <c:pt idx="3">
                  <c:v>-0.56000000000000005</c:v>
                </c:pt>
                <c:pt idx="4">
                  <c:v>-2.57</c:v>
                </c:pt>
              </c:numCache>
            </c:numRef>
          </c:val>
          <c:smooth val="0"/>
          <c:extLst>
            <c:ext xmlns:c16="http://schemas.microsoft.com/office/drawing/2014/chart" uri="{C3380CC4-5D6E-409C-BE32-E72D297353CC}">
              <c16:uniqueId val="{00000002-9508-4543-8830-A60B305DAF38}"/>
            </c:ext>
          </c:extLst>
        </c:ser>
        <c:dLbls>
          <c:showLegendKey val="0"/>
          <c:showVal val="0"/>
          <c:showCatName val="0"/>
          <c:showSerName val="0"/>
          <c:showPercent val="0"/>
          <c:showBubbleSize val="0"/>
        </c:dLbls>
        <c:marker val="1"/>
        <c:smooth val="0"/>
        <c:axId val="118293248"/>
        <c:axId val="118295168"/>
      </c:lineChart>
      <c:catAx>
        <c:axId val="1182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295168"/>
        <c:crosses val="autoZero"/>
        <c:auto val="1"/>
        <c:lblAlgn val="ctr"/>
        <c:lblOffset val="100"/>
        <c:tickLblSkip val="1"/>
        <c:tickMarkSkip val="1"/>
        <c:noMultiLvlLbl val="0"/>
      </c:catAx>
      <c:valAx>
        <c:axId val="11829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9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701-43A7-9F8B-B7D0269E9A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01-43A7-9F8B-B7D0269E9A7D}"/>
            </c:ext>
          </c:extLst>
        </c:ser>
        <c:ser>
          <c:idx val="2"/>
          <c:order val="2"/>
          <c:tx>
            <c:strRef>
              <c:f>データシート!$A$29</c:f>
              <c:strCache>
                <c:ptCount val="1"/>
                <c:pt idx="0">
                  <c:v>南部町農林漁業体験実習館事業特別会計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701-43A7-9F8B-B7D0269E9A7D}"/>
            </c:ext>
          </c:extLst>
        </c:ser>
        <c:ser>
          <c:idx val="3"/>
          <c:order val="3"/>
          <c:tx>
            <c:strRef>
              <c:f>データシート!$A$30</c:f>
              <c:strCache>
                <c:ptCount val="1"/>
                <c:pt idx="0">
                  <c:v>南部町公共下水道事業特別会計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701-43A7-9F8B-B7D0269E9A7D}"/>
            </c:ext>
          </c:extLst>
        </c:ser>
        <c:ser>
          <c:idx val="4"/>
          <c:order val="4"/>
          <c:tx>
            <c:strRef>
              <c:f>データシート!$A$31</c:f>
              <c:strCache>
                <c:ptCount val="1"/>
                <c:pt idx="0">
                  <c:v>南部町後期高齢者医療特別会計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0701-43A7-9F8B-B7D0269E9A7D}"/>
            </c:ext>
          </c:extLst>
        </c:ser>
        <c:ser>
          <c:idx val="5"/>
          <c:order val="5"/>
          <c:tx>
            <c:strRef>
              <c:f>データシート!$A$32</c:f>
              <c:strCache>
                <c:ptCount val="1"/>
                <c:pt idx="0">
                  <c:v>南部町営地方卸売市場特別会計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0.02</c:v>
                </c:pt>
                <c:pt idx="4">
                  <c:v>#N/A</c:v>
                </c:pt>
                <c:pt idx="5">
                  <c:v>0.04</c:v>
                </c:pt>
                <c:pt idx="6">
                  <c:v>#N/A</c:v>
                </c:pt>
                <c:pt idx="7">
                  <c:v>0.01</c:v>
                </c:pt>
                <c:pt idx="8">
                  <c:v>#N/A</c:v>
                </c:pt>
                <c:pt idx="9">
                  <c:v>0.01</c:v>
                </c:pt>
              </c:numCache>
            </c:numRef>
          </c:val>
          <c:extLst>
            <c:ext xmlns:c16="http://schemas.microsoft.com/office/drawing/2014/chart" uri="{C3380CC4-5D6E-409C-BE32-E72D297353CC}">
              <c16:uniqueId val="{00000005-0701-43A7-9F8B-B7D0269E9A7D}"/>
            </c:ext>
          </c:extLst>
        </c:ser>
        <c:ser>
          <c:idx val="6"/>
          <c:order val="6"/>
          <c:tx>
            <c:strRef>
              <c:f>データシート!$A$33</c:f>
              <c:strCache>
                <c:ptCount val="1"/>
                <c:pt idx="0">
                  <c:v>南部町国民健康保険特別会計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0.64</c:v>
                </c:pt>
                <c:pt idx="4">
                  <c:v>#N/A</c:v>
                </c:pt>
                <c:pt idx="5">
                  <c:v>0.28999999999999998</c:v>
                </c:pt>
                <c:pt idx="6">
                  <c:v>#N/A</c:v>
                </c:pt>
                <c:pt idx="7">
                  <c:v>0.08</c:v>
                </c:pt>
                <c:pt idx="8">
                  <c:v>#N/A</c:v>
                </c:pt>
                <c:pt idx="9">
                  <c:v>0.25</c:v>
                </c:pt>
              </c:numCache>
            </c:numRef>
          </c:val>
          <c:extLst>
            <c:ext xmlns:c16="http://schemas.microsoft.com/office/drawing/2014/chart" uri="{C3380CC4-5D6E-409C-BE32-E72D297353CC}">
              <c16:uniqueId val="{00000006-0701-43A7-9F8B-B7D0269E9A7D}"/>
            </c:ext>
          </c:extLst>
        </c:ser>
        <c:ser>
          <c:idx val="7"/>
          <c:order val="7"/>
          <c:tx>
            <c:strRef>
              <c:f>データシート!$A$34</c:f>
              <c:strCache>
                <c:ptCount val="1"/>
                <c:pt idx="0">
                  <c:v>南部町介護保険特別会計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0.33</c:v>
                </c:pt>
                <c:pt idx="4">
                  <c:v>#N/A</c:v>
                </c:pt>
                <c:pt idx="5">
                  <c:v>0.85</c:v>
                </c:pt>
                <c:pt idx="6">
                  <c:v>#N/A</c:v>
                </c:pt>
                <c:pt idx="7">
                  <c:v>1.0900000000000001</c:v>
                </c:pt>
                <c:pt idx="8">
                  <c:v>#N/A</c:v>
                </c:pt>
                <c:pt idx="9">
                  <c:v>0.97</c:v>
                </c:pt>
              </c:numCache>
            </c:numRef>
          </c:val>
          <c:extLst>
            <c:ext xmlns:c16="http://schemas.microsoft.com/office/drawing/2014/chart" uri="{C3380CC4-5D6E-409C-BE32-E72D297353CC}">
              <c16:uniqueId val="{00000007-0701-43A7-9F8B-B7D0269E9A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3.94</c:v>
                </c:pt>
                <c:pt idx="2">
                  <c:v>#N/A</c:v>
                </c:pt>
                <c:pt idx="3">
                  <c:v>4.72</c:v>
                </c:pt>
                <c:pt idx="4">
                  <c:v>#N/A</c:v>
                </c:pt>
                <c:pt idx="5">
                  <c:v>5.55</c:v>
                </c:pt>
                <c:pt idx="6">
                  <c:v>#N/A</c:v>
                </c:pt>
                <c:pt idx="7">
                  <c:v>5.1100000000000003</c:v>
                </c:pt>
                <c:pt idx="8">
                  <c:v>#N/A</c:v>
                </c:pt>
                <c:pt idx="9">
                  <c:v>2.58</c:v>
                </c:pt>
              </c:numCache>
            </c:numRef>
          </c:val>
          <c:extLst>
            <c:ext xmlns:c16="http://schemas.microsoft.com/office/drawing/2014/chart" uri="{C3380CC4-5D6E-409C-BE32-E72D297353CC}">
              <c16:uniqueId val="{00000008-0701-43A7-9F8B-B7D0269E9A7D}"/>
            </c:ext>
          </c:extLst>
        </c:ser>
        <c:ser>
          <c:idx val="9"/>
          <c:order val="9"/>
          <c:tx>
            <c:strRef>
              <c:f>データシート!$A$36</c:f>
              <c:strCache>
                <c:ptCount val="1"/>
                <c:pt idx="0">
                  <c:v>南部町病院事業会計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13.99</c:v>
                </c:pt>
                <c:pt idx="2">
                  <c:v>#N/A</c:v>
                </c:pt>
                <c:pt idx="3">
                  <c:v>15.14</c:v>
                </c:pt>
                <c:pt idx="4">
                  <c:v>#N/A</c:v>
                </c:pt>
                <c:pt idx="5">
                  <c:v>11.55</c:v>
                </c:pt>
                <c:pt idx="6">
                  <c:v>#N/A</c:v>
                </c:pt>
                <c:pt idx="7">
                  <c:v>9.14</c:v>
                </c:pt>
                <c:pt idx="8">
                  <c:v>#N/A</c:v>
                </c:pt>
                <c:pt idx="9">
                  <c:v>11.11</c:v>
                </c:pt>
              </c:numCache>
            </c:numRef>
          </c:val>
          <c:extLst>
            <c:ext xmlns:c16="http://schemas.microsoft.com/office/drawing/2014/chart" uri="{C3380CC4-5D6E-409C-BE32-E72D297353CC}">
              <c16:uniqueId val="{00000009-0701-43A7-9F8B-B7D0269E9A7D}"/>
            </c:ext>
          </c:extLst>
        </c:ser>
        <c:dLbls>
          <c:showLegendKey val="0"/>
          <c:showVal val="0"/>
          <c:showCatName val="0"/>
          <c:showSerName val="0"/>
          <c:showPercent val="0"/>
          <c:showBubbleSize val="0"/>
        </c:dLbls>
        <c:gapWidth val="150"/>
        <c:overlap val="100"/>
        <c:axId val="118466816"/>
        <c:axId val="118480896"/>
      </c:barChart>
      <c:catAx>
        <c:axId val="1184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80896"/>
        <c:crosses val="autoZero"/>
        <c:auto val="1"/>
        <c:lblAlgn val="ctr"/>
        <c:lblOffset val="100"/>
        <c:tickLblSkip val="1"/>
        <c:tickMarkSkip val="1"/>
        <c:noMultiLvlLbl val="0"/>
      </c:catAx>
      <c:valAx>
        <c:axId val="11848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6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1509</c:v>
                </c:pt>
                <c:pt idx="5">
                  <c:v>1460</c:v>
                </c:pt>
                <c:pt idx="8">
                  <c:v>1434</c:v>
                </c:pt>
                <c:pt idx="11">
                  <c:v>1366</c:v>
                </c:pt>
                <c:pt idx="14">
                  <c:v>1299</c:v>
                </c:pt>
              </c:numCache>
            </c:numRef>
          </c:val>
          <c:extLst>
            <c:ext xmlns:c16="http://schemas.microsoft.com/office/drawing/2014/chart" uri="{C3380CC4-5D6E-409C-BE32-E72D297353CC}">
              <c16:uniqueId val="{00000000-5AB8-48C9-9793-349E81A489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B8-48C9-9793-349E81A489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B8-48C9-9793-349E81A489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69</c:v>
                </c:pt>
                <c:pt idx="6">
                  <c:v>69</c:v>
                </c:pt>
                <c:pt idx="9">
                  <c:v>68</c:v>
                </c:pt>
                <c:pt idx="12">
                  <c:v>58</c:v>
                </c:pt>
              </c:numCache>
            </c:numRef>
          </c:val>
          <c:extLst>
            <c:ext xmlns:c16="http://schemas.microsoft.com/office/drawing/2014/chart" uri="{C3380CC4-5D6E-409C-BE32-E72D297353CC}">
              <c16:uniqueId val="{00000003-5AB8-48C9-9793-349E81A489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288</c:v>
                </c:pt>
                <c:pt idx="3">
                  <c:v>284</c:v>
                </c:pt>
                <c:pt idx="6">
                  <c:v>283</c:v>
                </c:pt>
                <c:pt idx="9">
                  <c:v>291</c:v>
                </c:pt>
                <c:pt idx="12">
                  <c:v>304</c:v>
                </c:pt>
              </c:numCache>
            </c:numRef>
          </c:val>
          <c:extLst>
            <c:ext xmlns:c16="http://schemas.microsoft.com/office/drawing/2014/chart" uri="{C3380CC4-5D6E-409C-BE32-E72D297353CC}">
              <c16:uniqueId val="{00000004-5AB8-48C9-9793-349E81A489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B8-48C9-9793-349E81A489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B8-48C9-9793-349E81A489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1721</c:v>
                </c:pt>
                <c:pt idx="3">
                  <c:v>1634</c:v>
                </c:pt>
                <c:pt idx="6">
                  <c:v>1548</c:v>
                </c:pt>
                <c:pt idx="9">
                  <c:v>1428</c:v>
                </c:pt>
                <c:pt idx="12">
                  <c:v>1355</c:v>
                </c:pt>
              </c:numCache>
            </c:numRef>
          </c:val>
          <c:extLst>
            <c:ext xmlns:c16="http://schemas.microsoft.com/office/drawing/2014/chart" uri="{C3380CC4-5D6E-409C-BE32-E72D297353CC}">
              <c16:uniqueId val="{00000007-5AB8-48C9-9793-349E81A4891F}"/>
            </c:ext>
          </c:extLst>
        </c:ser>
        <c:dLbls>
          <c:showLegendKey val="0"/>
          <c:showVal val="0"/>
          <c:showCatName val="0"/>
          <c:showSerName val="0"/>
          <c:showPercent val="0"/>
          <c:showBubbleSize val="0"/>
        </c:dLbls>
        <c:gapWidth val="100"/>
        <c:overlap val="100"/>
        <c:axId val="88808448"/>
        <c:axId val="8881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568</c:v>
                </c:pt>
                <c:pt idx="2">
                  <c:v>#N/A</c:v>
                </c:pt>
                <c:pt idx="3">
                  <c:v>#N/A</c:v>
                </c:pt>
                <c:pt idx="4">
                  <c:v>527</c:v>
                </c:pt>
                <c:pt idx="5">
                  <c:v>#N/A</c:v>
                </c:pt>
                <c:pt idx="6">
                  <c:v>#N/A</c:v>
                </c:pt>
                <c:pt idx="7">
                  <c:v>466</c:v>
                </c:pt>
                <c:pt idx="8">
                  <c:v>#N/A</c:v>
                </c:pt>
                <c:pt idx="9">
                  <c:v>#N/A</c:v>
                </c:pt>
                <c:pt idx="10">
                  <c:v>421</c:v>
                </c:pt>
                <c:pt idx="11">
                  <c:v>#N/A</c:v>
                </c:pt>
                <c:pt idx="12">
                  <c:v>#N/A</c:v>
                </c:pt>
                <c:pt idx="13">
                  <c:v>418</c:v>
                </c:pt>
                <c:pt idx="14">
                  <c:v>#N/A</c:v>
                </c:pt>
              </c:numCache>
            </c:numRef>
          </c:val>
          <c:smooth val="0"/>
          <c:extLst>
            <c:ext xmlns:c16="http://schemas.microsoft.com/office/drawing/2014/chart" uri="{C3380CC4-5D6E-409C-BE32-E72D297353CC}">
              <c16:uniqueId val="{00000008-5AB8-48C9-9793-349E81A4891F}"/>
            </c:ext>
          </c:extLst>
        </c:ser>
        <c:dLbls>
          <c:showLegendKey val="0"/>
          <c:showVal val="0"/>
          <c:showCatName val="0"/>
          <c:showSerName val="0"/>
          <c:showPercent val="0"/>
          <c:showBubbleSize val="0"/>
        </c:dLbls>
        <c:marker val="1"/>
        <c:smooth val="0"/>
        <c:axId val="88808448"/>
        <c:axId val="88810624"/>
      </c:lineChart>
      <c:catAx>
        <c:axId val="8880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10624"/>
        <c:crosses val="autoZero"/>
        <c:auto val="1"/>
        <c:lblAlgn val="ctr"/>
        <c:lblOffset val="100"/>
        <c:tickLblSkip val="1"/>
        <c:tickMarkSkip val="1"/>
        <c:noMultiLvlLbl val="0"/>
      </c:catAx>
      <c:valAx>
        <c:axId val="8881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0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12650</c:v>
                </c:pt>
                <c:pt idx="5">
                  <c:v>12055</c:v>
                </c:pt>
                <c:pt idx="8">
                  <c:v>11700</c:v>
                </c:pt>
                <c:pt idx="11">
                  <c:v>10951</c:v>
                </c:pt>
                <c:pt idx="14">
                  <c:v>10663</c:v>
                </c:pt>
              </c:numCache>
            </c:numRef>
          </c:val>
          <c:extLst>
            <c:ext xmlns:c16="http://schemas.microsoft.com/office/drawing/2014/chart" uri="{C3380CC4-5D6E-409C-BE32-E72D297353CC}">
              <c16:uniqueId val="{00000000-7458-4C31-BC9B-240E1D4624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320</c:v>
                </c:pt>
                <c:pt idx="5">
                  <c:v>260</c:v>
                </c:pt>
                <c:pt idx="8">
                  <c:v>214</c:v>
                </c:pt>
                <c:pt idx="11">
                  <c:v>174</c:v>
                </c:pt>
                <c:pt idx="14">
                  <c:v>131</c:v>
                </c:pt>
              </c:numCache>
            </c:numRef>
          </c:val>
          <c:extLst>
            <c:ext xmlns:c16="http://schemas.microsoft.com/office/drawing/2014/chart" uri="{C3380CC4-5D6E-409C-BE32-E72D297353CC}">
              <c16:uniqueId val="{00000001-7458-4C31-BC9B-240E1D4624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8213</c:v>
                </c:pt>
                <c:pt idx="5">
                  <c:v>8716</c:v>
                </c:pt>
                <c:pt idx="8">
                  <c:v>9211</c:v>
                </c:pt>
                <c:pt idx="11">
                  <c:v>9713</c:v>
                </c:pt>
                <c:pt idx="14">
                  <c:v>10189</c:v>
                </c:pt>
              </c:numCache>
            </c:numRef>
          </c:val>
          <c:extLst>
            <c:ext xmlns:c16="http://schemas.microsoft.com/office/drawing/2014/chart" uri="{C3380CC4-5D6E-409C-BE32-E72D297353CC}">
              <c16:uniqueId val="{00000002-7458-4C31-BC9B-240E1D4624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58-4C31-BC9B-240E1D4624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58-4C31-BC9B-240E1D4624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58-4C31-BC9B-240E1D4624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1459</c:v>
                </c:pt>
                <c:pt idx="3">
                  <c:v>1360</c:v>
                </c:pt>
                <c:pt idx="6">
                  <c:v>1273</c:v>
                </c:pt>
                <c:pt idx="9">
                  <c:v>1254</c:v>
                </c:pt>
                <c:pt idx="12">
                  <c:v>1253</c:v>
                </c:pt>
              </c:numCache>
            </c:numRef>
          </c:val>
          <c:extLst>
            <c:ext xmlns:c16="http://schemas.microsoft.com/office/drawing/2014/chart" uri="{C3380CC4-5D6E-409C-BE32-E72D297353CC}">
              <c16:uniqueId val="{00000006-7458-4C31-BC9B-240E1D4624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452</c:v>
                </c:pt>
                <c:pt idx="3">
                  <c:v>406</c:v>
                </c:pt>
                <c:pt idx="6">
                  <c:v>356</c:v>
                </c:pt>
                <c:pt idx="9">
                  <c:v>340</c:v>
                </c:pt>
                <c:pt idx="12">
                  <c:v>298</c:v>
                </c:pt>
              </c:numCache>
            </c:numRef>
          </c:val>
          <c:extLst>
            <c:ext xmlns:c16="http://schemas.microsoft.com/office/drawing/2014/chart" uri="{C3380CC4-5D6E-409C-BE32-E72D297353CC}">
              <c16:uniqueId val="{00000007-7458-4C31-BC9B-240E1D4624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4317</c:v>
                </c:pt>
                <c:pt idx="3">
                  <c:v>4304</c:v>
                </c:pt>
                <c:pt idx="6">
                  <c:v>4104</c:v>
                </c:pt>
                <c:pt idx="9">
                  <c:v>3960</c:v>
                </c:pt>
                <c:pt idx="12">
                  <c:v>3800</c:v>
                </c:pt>
              </c:numCache>
            </c:numRef>
          </c:val>
          <c:extLst>
            <c:ext xmlns:c16="http://schemas.microsoft.com/office/drawing/2014/chart" uri="{C3380CC4-5D6E-409C-BE32-E72D297353CC}">
              <c16:uniqueId val="{00000008-7458-4C31-BC9B-240E1D4624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458-4C31-BC9B-240E1D4624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13289</c:v>
                </c:pt>
                <c:pt idx="3">
                  <c:v>12529</c:v>
                </c:pt>
                <c:pt idx="6">
                  <c:v>11922</c:v>
                </c:pt>
                <c:pt idx="9">
                  <c:v>11391</c:v>
                </c:pt>
                <c:pt idx="12">
                  <c:v>11093</c:v>
                </c:pt>
              </c:numCache>
            </c:numRef>
          </c:val>
          <c:extLst>
            <c:ext xmlns:c16="http://schemas.microsoft.com/office/drawing/2014/chart" uri="{C3380CC4-5D6E-409C-BE32-E72D297353CC}">
              <c16:uniqueId val="{0000000A-7458-4C31-BC9B-240E1D462488}"/>
            </c:ext>
          </c:extLst>
        </c:ser>
        <c:dLbls>
          <c:showLegendKey val="0"/>
          <c:showVal val="0"/>
          <c:showCatName val="0"/>
          <c:showSerName val="0"/>
          <c:showPercent val="0"/>
          <c:showBubbleSize val="0"/>
        </c:dLbls>
        <c:gapWidth val="100"/>
        <c:overlap val="100"/>
        <c:axId val="99860480"/>
        <c:axId val="9986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58-4C31-BC9B-240E1D462488}"/>
            </c:ext>
          </c:extLst>
        </c:ser>
        <c:dLbls>
          <c:showLegendKey val="0"/>
          <c:showVal val="0"/>
          <c:showCatName val="0"/>
          <c:showSerName val="0"/>
          <c:showPercent val="0"/>
          <c:showBubbleSize val="0"/>
        </c:dLbls>
        <c:marker val="1"/>
        <c:smooth val="0"/>
        <c:axId val="99860480"/>
        <c:axId val="99862400"/>
      </c:lineChart>
      <c:catAx>
        <c:axId val="9986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862400"/>
        <c:crosses val="autoZero"/>
        <c:auto val="1"/>
        <c:lblAlgn val="ctr"/>
        <c:lblOffset val="100"/>
        <c:tickLblSkip val="1"/>
        <c:tickMarkSkip val="1"/>
        <c:noMultiLvlLbl val="0"/>
      </c:catAx>
      <c:valAx>
        <c:axId val="9986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6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1797</c:v>
                </c:pt>
                <c:pt idx="1">
                  <c:v>2077</c:v>
                </c:pt>
                <c:pt idx="2">
                  <c:v>2308</c:v>
                </c:pt>
              </c:numCache>
            </c:numRef>
          </c:val>
          <c:extLst>
            <c:ext xmlns:c16="http://schemas.microsoft.com/office/drawing/2014/chart" uri="{C3380CC4-5D6E-409C-BE32-E72D297353CC}">
              <c16:uniqueId val="{00000000-1285-42C7-9479-DBA06D17E1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3127</c:v>
                </c:pt>
                <c:pt idx="1">
                  <c:v>3136</c:v>
                </c:pt>
                <c:pt idx="2">
                  <c:v>3101</c:v>
                </c:pt>
              </c:numCache>
            </c:numRef>
          </c:val>
          <c:extLst>
            <c:ext xmlns:c16="http://schemas.microsoft.com/office/drawing/2014/chart" uri="{C3380CC4-5D6E-409C-BE32-E72D297353CC}">
              <c16:uniqueId val="{00000001-1285-42C7-9479-DBA06D17E1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5733</c:v>
                </c:pt>
                <c:pt idx="1">
                  <c:v>5974</c:v>
                </c:pt>
                <c:pt idx="2">
                  <c:v>6190</c:v>
                </c:pt>
              </c:numCache>
            </c:numRef>
          </c:val>
          <c:extLst>
            <c:ext xmlns:c16="http://schemas.microsoft.com/office/drawing/2014/chart" uri="{C3380CC4-5D6E-409C-BE32-E72D297353CC}">
              <c16:uniqueId val="{00000002-1285-42C7-9479-DBA06D17E167}"/>
            </c:ext>
          </c:extLst>
        </c:ser>
        <c:dLbls>
          <c:showLegendKey val="0"/>
          <c:showVal val="0"/>
          <c:showCatName val="0"/>
          <c:showSerName val="0"/>
          <c:showPercent val="0"/>
          <c:showBubbleSize val="0"/>
        </c:dLbls>
        <c:gapWidth val="120"/>
        <c:overlap val="100"/>
        <c:axId val="123049088"/>
        <c:axId val="123050624"/>
      </c:barChart>
      <c:catAx>
        <c:axId val="1230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050624"/>
        <c:crosses val="autoZero"/>
        <c:auto val="1"/>
        <c:lblAlgn val="ctr"/>
        <c:lblOffset val="100"/>
        <c:tickLblSkip val="1"/>
        <c:tickMarkSkip val="1"/>
        <c:noMultiLvlLbl val="0"/>
      </c:catAx>
      <c:valAx>
        <c:axId val="123050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04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{FC4CEC56-F218-4CB5-8538-B767D9791DB7}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42-46B9-940B-84A01CF1D9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{E0CF96C8-0C9A-4C65-8270-CC5564502C4F}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42-46B9-940B-84A01CF1D9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{2FC6A524-1708-47ED-AEBA-73ECA3F8562A}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42-46B9-940B-84A01CF1D9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{ED76775B-E4C9-46DE-BF6D-A5B7CAE87354}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42-46B9-940B-84A01CF1D9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{7DFE3B40-5F90-44C4-9656-31CA403A4FF1}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42-46B9-940B-84A01CF1D9A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{6369AA10-2164-4C1F-B097-160287CFCF8A}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42-46B9-940B-84A01CF1D9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{A785F5A8-997B-4A55-A605-8F55867FCF65}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42-46B9-940B-84A01CF1D9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{32874064-681D-4EF0-88E1-074079C1B238}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42-46B9-940B-84A01CF1D9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{E27E37BF-5484-4B4B-853D-4A5A0FB82A28}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42-46B9-940B-84A01CF1D9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45.9</c:v>
                </c:pt>
                <c:pt idx="8">
                  <c:v>47.6</c:v>
                </c:pt>
                <c:pt idx="16">
                  <c:v>49.4</c:v>
                </c:pt>
                <c:pt idx="24">
                  <c:v>50.5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A42-46B9-940B-84A01CF1D9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{F70E2006-AAD3-45EA-9B93-F7D182EFB642}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42-46B9-940B-84A01CF1D9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{6036356D-F7C1-47C5-9242-F544B9FD4076}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42-46B9-940B-84A01CF1D9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{8AF7626D-3D87-4166-9270-3F0E62C440E6}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42-46B9-940B-84A01CF1D9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{708739B3-BA0E-4A8A-836B-615BF873BE49}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42-46B9-940B-84A01CF1D9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{8CE1C9F8-8532-46C6-8E60-2084746689B1}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42-46B9-940B-84A01CF1D9A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{0533A9FB-E01B-4B09-B27F-175371FAA468}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42-46B9-940B-84A01CF1D9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{882D165C-DF0E-4264-B45B-84B752BFF9DC}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42-46B9-940B-84A01CF1D9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{541A09B1-BEF2-40E3-8D2D-F21103AC2ABB}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42-46B9-940B-84A01CF1D9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{F88C57A4-2E19-401F-924B-F545EE5B96C7}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42-46B9-940B-84A01CF1D9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numCache>
            </c:numRef>
          </c:xVal>
          <c:yVal>
            <c:numRef>
              <c:f>公会計指標分析・財政指標組合せ分析表!$BP$55:$DC$55</c:f>
              <c:numCache>
                <c:formatCode>#,##0.0;"▲ "#,##0.0</c:formatCode>
                <c:ptCount val="40"/>
                <c:pt idx="0">
                  <c:v>37.200000000000003</c:v>
                </c:pt>
                <c:pt idx="8">
                  <c:v>24</c:v>
                </c:pt>
                <c:pt idx="16">
                  <c:v>19.8</c:v>
                </c:pt>
                <c:pt idx="24">
                  <c:v>19.8</c:v>
                </c:pt>
              </c:numCache>
            </c:numRef>
          </c:yVal>
          <c:smooth val="0"/>
          <c:extLst>
            <c:ext xmlns:c16="http://schemas.microsoft.com/office/drawing/2014/chart" uri="{C3380CC4-5D6E-409C-BE32-E72D297353CC}">
              <c16:uniqueId val="{00000013-0A42-46B9-940B-84A01CF1D9AD}"/>
            </c:ext>
          </c:extLst>
        </c:ser>
        <c:dLbls>
          <c:showLegendKey val="0"/>
          <c:showVal val="1"/>
          <c:showCatName val="0"/>
          <c:showSerName val="0"/>
          <c:showPercent val="0"/>
          <c:showBubbleSize val="0"/>
        </c:dLbls>
        <c:axId val="46179840"/>
        <c:axId val="46181760"/>
      </c:scatterChart>
      <c:valAx>
        <c:axId val="46179840"/>
        <c:scaling>
          <c:orientation val="minMax"/>
          <c:max val="59.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{FDF5BCA4-8E19-46FD-8BEB-5B90084CF567}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A24-4C77-A2FC-104731051B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{BCE02C60-CA1F-4C55-BD86-73E0964F93DC}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24-4C77-A2FC-104731051B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{218D8984-A9BF-450A-BB5C-009656DEB8F2}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24-4C77-A2FC-104731051B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{EBFFFB5D-711F-4AE4-A6CF-DE7507638ED9}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24-4C77-A2FC-104731051B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{70531084-2120-4697-A8F8-12CBC6EF9790}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24-4C77-A2FC-104731051B5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{E29E2A78-1B22-494F-838B-84B4DA77DB04}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A24-4C77-A2FC-104731051B5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{08267680-F3FB-4F1A-A22D-8E9CFDC39FEF}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A24-4C77-A2FC-104731051B5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{FECEB206-CB6D-4A8D-854A-CBDFE4F40F0E}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A24-4C77-A2FC-104731051B5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{F8ADC7AF-A750-462B-9463-49DB07376C71}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A24-4C77-A2FC-104731051B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9.6999999999999993</c:v>
                </c:pt>
                <c:pt idx="16">
                  <c:v>8.6</c:v>
                </c:pt>
                <c:pt idx="24">
                  <c:v>8.1999999999999993</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A24-4C77-A2FC-104731051B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{EB49B913-A775-415A-B2BD-1D5EB191A3C0}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A24-4C77-A2FC-104731051B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{5473FB10-F9D3-4059-A96B-F1051C0255D2}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24-4C77-A2FC-104731051B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{EC8A164C-37D0-42CA-B2B1-681BE974DF09}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24-4C77-A2FC-104731051B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{45494491-6D3C-4DA2-AB1A-9FF21176E36B}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24-4C77-A2FC-104731051B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{66FC4D1B-BE37-4BBE-9F75-EB3C9E12A6FA}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24-4C77-A2FC-104731051B5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{18E75969-5FB8-4CE1-B426-CD01683BC5DF}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A24-4C77-A2FC-104731051B5A}"/>
                </c:ext>
              </c:extLst>
            </c:dLbl>
            <c:dLbl>
              <c:idx val="16"/>
              <c:layout>
                <c:manualLayout>
                  <c:x val="-4.509653070695374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{04E13DB5-A070-4392-9086-FAA11E81B287}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A24-4C77-A2FC-104731051B5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{17C83201-AE28-4FC0-991D-E8326806E5DA}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A24-4C77-A2FC-104731051B5A}"/>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{F17B55A6-A913-4FF3-8BAF-76C996F4E470}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A24-4C77-A2FC-104731051B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3A24-4C77-A2FC-104731051B5A}"/>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普通会計の元利償還金は、</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百万円の減額になっており、今後も</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百万円前後で減額していく見込だが、下水道整備事業及び統合庁舎建設に係る新発債の発行が見込まれることから、一般会計における他事業での新発債の発行抑制に努めていく。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将来負担額のうち、一般会計等に係る地方債の現在高は、繰上償還及び新規地方債の発行抑制により減額となっているほか、退職手当負担見込額も、退職者の一部不補充により減額となっている。 </a:t>
          </a:r>
        </a:p>
        <a:p>
          <a:r>
            <a:rPr kumimoji="1" lang="ja-JP" altLang="en-US" sz="1400">
              <a:latin typeface="ＭＳ ゴシック" pitchFamily="49" charset="-128"/>
              <a:ea typeface="ＭＳ ゴシック" pitchFamily="49" charset="-128"/>
            </a:rPr>
            <a:t>充当可能財源等は将来の安定した財政運営に資することを目的とし、基金積立を積極的に実施していることから充当可能基金が増額となり、この結果将来負担比率の分子は大幅に減少してきている。 </a:t>
          </a:r>
        </a:p>
        <a:p>
          <a:r>
            <a:rPr kumimoji="1" lang="ja-JP" altLang="en-US" sz="1400">
              <a:latin typeface="ＭＳ ゴシック" pitchFamily="49" charset="-128"/>
              <a:ea typeface="ＭＳ ゴシック" pitchFamily="49" charset="-128"/>
            </a:rPr>
            <a:t>今後も新規地方債の発行抑制により財政健全化に努める。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決算剰余金による積立で財政調整基金が増加。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公債費（繰上償還）への充当により減債基金が減少。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統合庁舎建設などの今後見込まれる大規模な公共施設整備事業への備えとしての予算積立により公共施設整備基金が増加。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ふるさと納税寄附金による予算積立により地域振興基金が増加。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基金運用益に伴う予算積立により下水道事業債元利償還基金が増加。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森林環境譲与税に伴う予算積立により森林環境整備基金が増加。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普通交付税の合併算定替による特例措置の適用期間が終了することにより今後は減少していく見込み。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統合庁舎建設などの大規模事業への充当財源や事業実施に伴う新発債の償還への財源充当により減少していく見込み。</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公共施設整備基金：統合庁舎建設や小中学校大規模改修、橋梁施設架替・維持補修など公共施設整備事業への財源充当。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地域振興基金：高齢者等福祉の推進、地域産業の振興、地域交流の推進、人材育成の推進、教育及び文化の振興などの事業への財源充当。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下水道事業債元利償還基金：下水道事業（農業集落排水事業含む）の公営企業化実施後における元利償還金への財源充当。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ふるさと活性化対策基金：地域の活性化を図るために行う親水空間の形成、環境の美化等の活動への財源充当。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森林環境整備基金：森林の整備並びにそれを担うべき人材の育成と確保、木材利用の促進及び普及啓発等による森林整備への財源充当。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公共施設整備基金：統合庁舎建設などの大規模事業実施への備えとしての予算積立による増加。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地域振興基金：基金運用に伴う予算積立による増加。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下水道事業債元利償還基金：基金運用益に伴う予算積立による増加。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森林環境整備基金：森林環境譲与税による予算積立による増加。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公共施設整備基金：統合庁舎建設事業や橋梁施設維持補修事業への財源充当により令和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地域振興基金：ふるさと納税に伴う増減はあるが、事業への財源充当により減少する見込み。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下水道事業債元利償還基金：下水道事業（農業集落排水事業含む）の公営企業化実施見込みの令和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ふるさと活性化対策基金：対象となる事業活動を実施するまで現状維持。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森林環境整備基金：森林整備関連事業への財源充当により減少する見込み。</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普通交付税の合併算定替による特例措置の適用期間終了時までは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百万円程度まで増加するものの、期間終了後は減少していく見込み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繰上償還（老人保健施設）に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統合庁舎建設に係る多額の新発債が予定されており、令和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年度から地方債償還が大きく増額し、令和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0A14C1E-E924-4398-B721-1AD26FD430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0AE6201-D867-49D6-A7B6-724EB1763A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A337D75-1FF0-4F93-9097-865AEFDAC49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F645831-CA88-4520-8CD8-7D0B6327253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EF553DB-861E-4B6B-9E6E-3D84A10DF4B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DDB4559-3D83-4CCE-A7AA-EE6C59A9204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EBB14AE-6035-47ED-8E9A-67192253177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839DDACF-2DEF-4613-9BAE-36E30895667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751F46B0-4FF4-4DAA-A8A3-24CB0F58718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C9EEDBC-DE79-47C6-90D4-A6C4A9BA1F5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79AEF89-6900-40E0-8F5C-56B7575A716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CC5550F0-2A38-4E2B-A744-30C6F0AEC8F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D4E1A662-9A14-432F-BA72-4E3BAE86ADF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BD7D28D-64BB-4C4F-90EE-D0E4BCF7C48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C79E984-BD98-4C4F-B2E9-592605B4489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9AFC538A-4D62-49FA-BE2B-4FD3DF20634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9C2E9E64-33B3-4E86-B95D-5194FF04EB2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7475F9B4-3220-4F0D-A4D6-837470E5F28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A9749697-B206-4DD2-B061-610C0EFCF7B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76B33217-BE4E-4A28-8A7C-C4ED71CA301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BA1A038-00A8-4F42-9670-84BDE8E76A4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17,870
17,829
153.12
11,074,171
10,691,171
175,016
6,769,988
11,093,378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9F7E5755-2524-49AD-A19A-7C82B926337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5FBC8535-CF3C-47A7-A2B3-A0B661FDC8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7BEDFD62-1222-481C-B81B-1E358973BB2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2E0DE4F0-3240-4BF5-9D20-C964353989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980401B0-9C1C-46C1-AC78-0471E245044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6622A43E-C11B-49A6-96FF-249D6F184E6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A3AF7333-F599-4EE2-BD05-3F8EB6E9A7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83A0D589-25A0-4769-AEE4-B3C0F1D0B8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0CC7655-C41F-4786-9E0B-AB84F5AC994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15475C87-95DE-4ED9-8769-C9E46F0F647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45721235-C341-4FEA-87F3-53F43FBBBE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70BBBBB4-C862-454B-B50C-968E61D4C35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5DC37267-701E-4517-B35F-927B411CE30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64FE3B1C-81B4-4A80-B906-9D7BC582773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EDDCBF6-02D8-476B-897A-D5E648DB22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B6C37242-524F-49B7-ADF4-5EA498540EC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BB7ED60E-469A-43F4-B82A-AB5984D93E2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69D17530-A578-4F19-8858-F5741DDC976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EDF2DEE3-727B-4D4C-A990-3CD897A9599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E54C533D-D785-4C85-B235-C3B9DC3C5C3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C8286EF3-8E90-4C85-A382-D6BFCF72A63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F58860AB-4AE5-40CA-9DEB-83B72E07A58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B645B0BD-202C-4141-995D-9ACEE04BDF8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F74A9DBB-7C9E-41BF-96BB-4286BA9767F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B125F3CE-BCD8-431C-AEC3-D5940ABD9BB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4F8946D5-84F0-458A-9C50-55FB8DAE790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56BE37D7-FB51-440C-883E-898B2EA4F8B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8F97D4DA-05B6-4F91-A1C6-312ADA9C10B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A9CDF4FC-88D5-40E3-9C0D-944A10AD86C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F8AED08F-F8C6-446F-90ED-84FD6CC8CE5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E9AC5EC3-4970-40DF-B383-B0EC5AC7FCB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E4E6B6C4-2BEB-4B19-A597-2BCCB064511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CB4E3519-109E-40F4-90F6-22719FB4A71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BBFCD4ED-6334-4C43-910A-0051A193069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A21C96F0-977F-4162-A07F-D95934C2970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類似団体と比較して低い状況にあるのは、町村合併以降、老朽化している施設の統廃合や更新を計画的に取り組んでいることによるものと推測される。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782FE66A-8E67-4B7D-B29F-914F378070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EA11FB16-F455-4492-9EFF-F5173D523F6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80240A20-30DE-46E0-9FA7-1047569EDAB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7AA7B24F-C4CE-4209-8F21-78E63477610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A424A8D5-EEC2-4E5C-94BF-D4D998B5CEF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42E6D062-714A-428C-9A29-2E624BA809A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8203622-4789-474C-B80F-A7EFB794EFB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E068AF38-369E-4565-9032-E1F3E3E3DA3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7B4821B4-16F0-4E01-9747-AEE6DC4E1B3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5F893690-8BC2-44ED-853A-8CB91A2B340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87C6D095-79BA-4C05-9BF7-547E5F7EBF0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CC100110-8818-4D88-AB44-7D83BB3E4D8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FAD7440B-324C-4C13-A0BD-FECF47D5886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BF0C42BB-2163-4ACA-8A38-0267E55A4D5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72" name="直線コネクタ 71">
          <a:extLst>
            <a:ext uri="{FF2B5EF4-FFF2-40B4-BE49-F238E27FC236}">
              <a16:creationId xmlns:a16="http://schemas.microsoft.com/office/drawing/2014/main" id="{205A34B1-436A-4466-B31F-9BA0046C5832}"/>
            </a:ext>
          </a:extLst>
        </xdr:cNvPr>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a:extLst>
            <a:ext uri="{FF2B5EF4-FFF2-40B4-BE49-F238E27FC236}">
              <a16:creationId xmlns:a16="http://schemas.microsoft.com/office/drawing/2014/main" id="{18CF06E3-D265-401E-97AB-F22E6A88DC3C}"/>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a:extLst>
            <a:ext uri="{FF2B5EF4-FFF2-40B4-BE49-F238E27FC236}">
              <a16:creationId xmlns:a16="http://schemas.microsoft.com/office/drawing/2014/main" id="{96A53083-897A-4E27-A1DA-DC77BCAC78A4}"/>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5" name="有形固定資産減価償却率最大値テキスト">
          <a:extLst>
            <a:ext uri="{FF2B5EF4-FFF2-40B4-BE49-F238E27FC236}">
              <a16:creationId xmlns:a16="http://schemas.microsoft.com/office/drawing/2014/main" id="{628EED2F-2E30-4E2E-B525-B6E1E6E6CCA4}"/>
            </a:ext>
          </a:extLst>
        </xdr:cNvPr>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6" name="直線コネクタ 75">
          <a:extLst>
            <a:ext uri="{FF2B5EF4-FFF2-40B4-BE49-F238E27FC236}">
              <a16:creationId xmlns:a16="http://schemas.microsoft.com/office/drawing/2014/main" id="{93342B0D-96A3-48BB-97C2-0A7C89FE20A5}"/>
            </a:ext>
          </a:extLst>
        </xdr:cNvPr>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7" name="有形固定資産減価償却率平均値テキスト">
          <a:extLst>
            <a:ext uri="{FF2B5EF4-FFF2-40B4-BE49-F238E27FC236}">
              <a16:creationId xmlns:a16="http://schemas.microsoft.com/office/drawing/2014/main" id="{F5D09B7A-61FB-4FA3-B8CC-3C99815FC41A}"/>
            </a:ext>
          </a:extLst>
        </xdr:cNvPr>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8" name="フローチャート: 判断 77">
          <a:extLst>
            <a:ext uri="{FF2B5EF4-FFF2-40B4-BE49-F238E27FC236}">
              <a16:creationId xmlns:a16="http://schemas.microsoft.com/office/drawing/2014/main" id="{68D0C38C-F330-49EA-8BA6-04075C0EF176}"/>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9" name="フローチャート: 判断 78">
          <a:extLst>
            <a:ext uri="{FF2B5EF4-FFF2-40B4-BE49-F238E27FC236}">
              <a16:creationId xmlns:a16="http://schemas.microsoft.com/office/drawing/2014/main" id="{1B7A9522-DE28-424B-B28D-13E388F4E34A}"/>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0" name="フローチャート: 判断 79">
          <a:extLst>
            <a:ext uri="{FF2B5EF4-FFF2-40B4-BE49-F238E27FC236}">
              <a16:creationId xmlns:a16="http://schemas.microsoft.com/office/drawing/2014/main" id="{2C487A55-FC97-49AF-9ECB-7F63E35E0C33}"/>
            </a:ext>
          </a:extLst>
        </xdr:cNvPr>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81" name="フローチャート: 判断 80">
          <a:extLst>
            <a:ext uri="{FF2B5EF4-FFF2-40B4-BE49-F238E27FC236}">
              <a16:creationId xmlns:a16="http://schemas.microsoft.com/office/drawing/2014/main" id="{E5428760-D1C7-4CDF-8ACC-A6558FC6683E}"/>
            </a:ext>
          </a:extLst>
        </xdr:cNvPr>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82" name="フローチャート: 判断 81">
          <a:extLst>
            <a:ext uri="{FF2B5EF4-FFF2-40B4-BE49-F238E27FC236}">
              <a16:creationId xmlns:a16="http://schemas.microsoft.com/office/drawing/2014/main" id="{B82D4B12-8877-4CB5-BDB0-5392FDAF9A27}"/>
            </a:ext>
          </a:extLst>
        </xdr:cNvPr>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85F31DA-F45C-423C-A6FA-7CC323C78B9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869D82B-6498-4917-9B9C-9E4A0A14464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D5D9293-55C3-45C4-A3EA-E28332B520F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C861E57-4FA2-4C4C-A02D-2395387D8D7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8811FD6-5969-417D-8D6A-C76D92D5857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8" name="楕円 87">
          <a:extLst>
            <a:ext uri="{FF2B5EF4-FFF2-40B4-BE49-F238E27FC236}">
              <a16:creationId xmlns:a16="http://schemas.microsoft.com/office/drawing/2014/main" id="{3ED0116F-1F23-44B5-A15C-41E5F930927D}"/>
            </a:ext>
          </a:extLst>
        </xdr:cNvPr>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9" name="楕円 88">
          <a:extLst>
            <a:ext uri="{FF2B5EF4-FFF2-40B4-BE49-F238E27FC236}">
              <a16:creationId xmlns:a16="http://schemas.microsoft.com/office/drawing/2014/main" id="{17F19EE6-D10E-42CE-AEA0-597D4C352403}"/>
            </a:ext>
          </a:extLst>
        </xdr:cNvPr>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94615</xdr:rowOff>
    </xdr:to>
    <xdr:cxnSp macro="">
      <xdr:nvCxnSpPr>
        <xdr:cNvPr id="90" name="直線コネクタ 89">
          <a:extLst>
            <a:ext uri="{FF2B5EF4-FFF2-40B4-BE49-F238E27FC236}">
              <a16:creationId xmlns:a16="http://schemas.microsoft.com/office/drawing/2014/main" id="{2DB3A614-2BAC-4313-9DA6-C2E122B8A642}"/>
            </a:ext>
          </a:extLst>
        </xdr:cNvPr>
        <xdr:cNvCxnSpPr/>
      </xdr:nvCxnSpPr>
      <xdr:spPr>
        <a:xfrm>
          <a:off x="3289300" y="579069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90043</xdr:rowOff>
    </xdr:from>
    <xdr:to>
      <xdr:col>11</xdr:col>
      <xdr:colOff>187325</xdr:colOff>
      <xdr:row>29</xdr:row>
      <xdr:rowOff>20193</xdr:rowOff>
    </xdr:to>
    <xdr:sp macro="" textlink="">
      <xdr:nvSpPr>
        <xdr:cNvPr id="91" name="楕円 90">
          <a:extLst>
            <a:ext uri="{FF2B5EF4-FFF2-40B4-BE49-F238E27FC236}">
              <a16:creationId xmlns:a16="http://schemas.microsoft.com/office/drawing/2014/main" id="{9B3AEC29-08D7-4B20-8EE0-9C18D63DE26B}"/>
            </a:ext>
          </a:extLst>
        </xdr:cNvPr>
        <xdr:cNvSpPr/>
      </xdr:nvSpPr>
      <xdr:spPr>
        <a:xfrm>
          <a:off x="2476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140843</xdr:rowOff>
    </xdr:from>
    <xdr:to>
      <xdr:col>15</xdr:col>
      <xdr:colOff>136525</xdr:colOff>
      <xdr:row>29</xdr:row>
      <xdr:rowOff>47117</xdr:rowOff>
    </xdr:to>
    <xdr:cxnSp macro="">
      <xdr:nvCxnSpPr>
        <xdr:cNvPr id="92" name="直線コネクタ 91">
          <a:extLst>
            <a:ext uri="{FF2B5EF4-FFF2-40B4-BE49-F238E27FC236}">
              <a16:creationId xmlns:a16="http://schemas.microsoft.com/office/drawing/2014/main" id="{715362CE-E769-4430-BBCA-F0A744FCF72F}"/>
            </a:ext>
          </a:extLst>
        </xdr:cNvPr>
        <xdr:cNvCxnSpPr/>
      </xdr:nvCxnSpPr>
      <xdr:spPr>
        <a:xfrm>
          <a:off x="2527300" y="5712968"/>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16637</xdr:rowOff>
    </xdr:from>
    <xdr:to>
      <xdr:col>7</xdr:col>
      <xdr:colOff>187325</xdr:colOff>
      <xdr:row>28</xdr:row>
      <xdr:rowOff>118237</xdr:rowOff>
    </xdr:to>
    <xdr:sp macro="" textlink="">
      <xdr:nvSpPr>
        <xdr:cNvPr id="93" name="楕円 92">
          <a:extLst>
            <a:ext uri="{FF2B5EF4-FFF2-40B4-BE49-F238E27FC236}">
              <a16:creationId xmlns:a16="http://schemas.microsoft.com/office/drawing/2014/main" id="{18E75C19-FC07-4122-A92B-CF8CCE9317C3}"/>
            </a:ext>
          </a:extLst>
        </xdr:cNvPr>
        <xdr:cNvSpPr/>
      </xdr:nvSpPr>
      <xdr:spPr>
        <a:xfrm>
          <a:off x="17145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67437</xdr:rowOff>
    </xdr:from>
    <xdr:to>
      <xdr:col>11</xdr:col>
      <xdr:colOff>136525</xdr:colOff>
      <xdr:row>28</xdr:row>
      <xdr:rowOff>140843</xdr:rowOff>
    </xdr:to>
    <xdr:cxnSp macro="">
      <xdr:nvCxnSpPr>
        <xdr:cNvPr id="94" name="直線コネクタ 93">
          <a:extLst>
            <a:ext uri="{FF2B5EF4-FFF2-40B4-BE49-F238E27FC236}">
              <a16:creationId xmlns:a16="http://schemas.microsoft.com/office/drawing/2014/main" id="{DC39BE05-67B8-4FAB-AB86-9AA6BA439C91}"/>
            </a:ext>
          </a:extLst>
        </xdr:cNvPr>
        <xdr:cNvCxnSpPr/>
      </xdr:nvCxnSpPr>
      <xdr:spPr>
        <a:xfrm>
          <a:off x="1765300" y="563956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95" name="n_1aveValue有形固定資産減価償却率">
          <a:extLst>
            <a:ext uri="{FF2B5EF4-FFF2-40B4-BE49-F238E27FC236}">
              <a16:creationId xmlns:a16="http://schemas.microsoft.com/office/drawing/2014/main" id="{C287B5C6-A36C-4C0A-B41E-F0A11D9E39D7}"/>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6" name="n_2aveValue有形固定資産減価償却率">
          <a:extLst>
            <a:ext uri="{FF2B5EF4-FFF2-40B4-BE49-F238E27FC236}">
              <a16:creationId xmlns:a16="http://schemas.microsoft.com/office/drawing/2014/main" id="{8511CBAD-03FE-4AC1-B882-BA1041988558}"/>
            </a:ext>
          </a:extLst>
        </xdr:cNvPr>
        <xdr:cNvSpPr txBox="1"/>
      </xdr:nvSpPr>
      <xdr:spPr>
        <a:xfrm>
          <a:off x="3086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7" name="n_3aveValue有形固定資産減価償却率">
          <a:extLst>
            <a:ext uri="{FF2B5EF4-FFF2-40B4-BE49-F238E27FC236}">
              <a16:creationId xmlns:a16="http://schemas.microsoft.com/office/drawing/2014/main" id="{D6106E11-99E3-4928-9C5B-173B0227521C}"/>
            </a:ext>
          </a:extLst>
        </xdr:cNvPr>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22496</xdr:rowOff>
    </xdr:from>
    <xdr:ext cx="405111" cy="259045"/>
    <xdr:sp macro="" textlink="">
      <xdr:nvSpPr>
        <xdr:cNvPr id="98" name="n_4aveValue有形固定資産減価償却率">
          <a:extLst>
            <a:ext uri="{FF2B5EF4-FFF2-40B4-BE49-F238E27FC236}">
              <a16:creationId xmlns:a16="http://schemas.microsoft.com/office/drawing/2014/main" id="{1AE4E77A-E1C3-446C-A35F-A5F9B81F3757}"/>
            </a:ext>
          </a:extLst>
        </xdr:cNvPr>
        <xdr:cNvSpPr txBox="1"/>
      </xdr:nvSpPr>
      <xdr:spPr>
        <a:xfrm>
          <a:off x="1562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9" name="n_1mainValue有形固定資産減価償却率">
          <a:extLst>
            <a:ext uri="{FF2B5EF4-FFF2-40B4-BE49-F238E27FC236}">
              <a16:creationId xmlns:a16="http://schemas.microsoft.com/office/drawing/2014/main" id="{601B00C2-B728-421F-91F2-AFC2F23DC577}"/>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100" name="n_2mainValue有形固定資産減価償却率">
          <a:extLst>
            <a:ext uri="{FF2B5EF4-FFF2-40B4-BE49-F238E27FC236}">
              <a16:creationId xmlns:a16="http://schemas.microsoft.com/office/drawing/2014/main" id="{5516DF8C-C541-4BB6-878D-4DCA8A43C0C2}"/>
            </a:ext>
          </a:extLst>
        </xdr:cNvPr>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36720</xdr:rowOff>
    </xdr:from>
    <xdr:ext cx="405111" cy="259045"/>
    <xdr:sp macro="" textlink="">
      <xdr:nvSpPr>
        <xdr:cNvPr id="101" name="n_3mainValue有形固定資産減価償却率">
          <a:extLst>
            <a:ext uri="{FF2B5EF4-FFF2-40B4-BE49-F238E27FC236}">
              <a16:creationId xmlns:a16="http://schemas.microsoft.com/office/drawing/2014/main" id="{844B43D0-B013-4456-A430-7B90DAC0B928}"/>
            </a:ext>
          </a:extLst>
        </xdr:cNvPr>
        <xdr:cNvSpPr txBox="1"/>
      </xdr:nvSpPr>
      <xdr:spPr>
        <a:xfrm>
          <a:off x="2324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134764</xdr:rowOff>
    </xdr:from>
    <xdr:ext cx="405111" cy="259045"/>
    <xdr:sp macro="" textlink="">
      <xdr:nvSpPr>
        <xdr:cNvPr id="102" name="n_4mainValue有形固定資産減価償却率">
          <a:extLst>
            <a:ext uri="{FF2B5EF4-FFF2-40B4-BE49-F238E27FC236}">
              <a16:creationId xmlns:a16="http://schemas.microsoft.com/office/drawing/2014/main" id="{202FC63A-C65E-4D38-AA01-176DD207035F}"/>
            </a:ext>
          </a:extLst>
        </xdr:cNvPr>
        <xdr:cNvSpPr txBox="1"/>
      </xdr:nvSpPr>
      <xdr:spPr>
        <a:xfrm>
          <a:off x="1562744" y="536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AF37BEF-B825-4FDF-B160-188B5E887C2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D49BC7CD-5925-45F2-8276-AF9069A947E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F6C35556-FE95-45AA-AFBB-F5689D9E79F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782C676E-96D5-447B-970D-FD2DCE892E6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D2A04CF4-E653-4D7F-8203-569CBF2A9DE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D474667E-F598-469A-A3E6-16ED15661ED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F37B6B5-D80C-482A-AF45-C80E9400D42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796C1468-D388-4354-86A8-37D844DA661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B30FF614-A02E-4B86-A716-862FB9FB62E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ED5F9F9-3FFE-46EE-B336-71D4F0E6860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626D7034-D3D6-4CFC-9BA5-E1C8466F7C8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68DD54A-5B9E-4CE4-9BF3-DD245941D72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181D1FB7-DCC9-41D7-9A76-45EBE7DE2D6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類似団体と比較して低い状況にあるのは、町村合併以降、地方債の発行額を抑制し、基金への積立を積極的に取り組んでいることによるものと推測される。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5C06088F-290C-4282-A8CD-C7F85B23C3F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14EFEE49-F993-494B-85C0-D843B30ABD9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1EA66130-D646-4F6F-A1C9-2C491330D20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19895A70-571B-46C2-9144-ED565150CEB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9E0FA4C0-9AAB-49E1-BC23-CC19F6F81B9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5B6FC673-FD5F-4C54-A798-521C6F5939D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C37C164E-A91B-4877-90B0-AC73A989D7C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BE0B36CA-0723-4F3D-BB58-29499D2AE3E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91BCDB27-01A4-4596-9D2B-F22EA6E794B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39C09C22-B94C-4B0E-AEC3-100EE4A5959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E695D579-F07C-43C2-B5B3-257C1D54099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6B269A50-3AE8-4753-A3BE-37FC566F265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D0791D8A-A4FF-413C-BDFA-7928DB33829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8A3B871E-0B0E-4883-B269-A8D603E14D2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797B5B01-8E8F-454C-B844-26487DE88A2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888E33A5-A789-43A8-9AAF-26293E93CD6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35061C63-5829-43D7-BB30-B580CFD22FE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33" name="直線コネクタ 132">
          <a:extLst>
            <a:ext uri="{FF2B5EF4-FFF2-40B4-BE49-F238E27FC236}">
              <a16:creationId xmlns:a16="http://schemas.microsoft.com/office/drawing/2014/main" id="{B63EE7F9-E7FA-4F42-B73C-CA3C9894DDD1}"/>
            </a:ext>
          </a:extLst>
        </xdr:cNvPr>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34" name="債務償還比率最小値テキスト">
          <a:extLst>
            <a:ext uri="{FF2B5EF4-FFF2-40B4-BE49-F238E27FC236}">
              <a16:creationId xmlns:a16="http://schemas.microsoft.com/office/drawing/2014/main" id="{9E453E5E-BCB2-460B-A254-F5473E9BBABB}"/>
            </a:ext>
          </a:extLst>
        </xdr:cNvPr>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35" name="直線コネクタ 134">
          <a:extLst>
            <a:ext uri="{FF2B5EF4-FFF2-40B4-BE49-F238E27FC236}">
              <a16:creationId xmlns:a16="http://schemas.microsoft.com/office/drawing/2014/main" id="{8177CC70-A914-430A-B424-F3EC7FEEDF6F}"/>
            </a:ext>
          </a:extLst>
        </xdr:cNvPr>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6" name="債務償還比率最大値テキスト">
          <a:extLst>
            <a:ext uri="{FF2B5EF4-FFF2-40B4-BE49-F238E27FC236}">
              <a16:creationId xmlns:a16="http://schemas.microsoft.com/office/drawing/2014/main" id="{1A21522C-12D1-4B93-927F-754A9135B929}"/>
            </a:ext>
          </a:extLst>
        </xdr:cNvPr>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7" name="直線コネクタ 136">
          <a:extLst>
            <a:ext uri="{FF2B5EF4-FFF2-40B4-BE49-F238E27FC236}">
              <a16:creationId xmlns:a16="http://schemas.microsoft.com/office/drawing/2014/main" id="{52BA053B-F096-4644-855B-D5CC388D5E66}"/>
            </a:ext>
          </a:extLst>
        </xdr:cNvPr>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38" name="債務償還比率平均値テキスト">
          <a:extLst>
            <a:ext uri="{FF2B5EF4-FFF2-40B4-BE49-F238E27FC236}">
              <a16:creationId xmlns:a16="http://schemas.microsoft.com/office/drawing/2014/main" id="{0C75A75C-E960-415B-BA34-6CEC0B16BD21}"/>
            </a:ext>
          </a:extLst>
        </xdr:cNvPr>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9" name="フローチャート: 判断 138">
          <a:extLst>
            <a:ext uri="{FF2B5EF4-FFF2-40B4-BE49-F238E27FC236}">
              <a16:creationId xmlns:a16="http://schemas.microsoft.com/office/drawing/2014/main" id="{856E0C30-9087-44DF-BB6E-4319FB13D447}"/>
            </a:ext>
          </a:extLst>
        </xdr:cNvPr>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40" name="フローチャート: 判断 139">
          <a:extLst>
            <a:ext uri="{FF2B5EF4-FFF2-40B4-BE49-F238E27FC236}">
              <a16:creationId xmlns:a16="http://schemas.microsoft.com/office/drawing/2014/main" id="{BBF24CF8-2128-406E-8FF2-4D5B6D2D440B}"/>
            </a:ext>
          </a:extLst>
        </xdr:cNvPr>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41" name="フローチャート: 判断 140">
          <a:extLst>
            <a:ext uri="{FF2B5EF4-FFF2-40B4-BE49-F238E27FC236}">
              <a16:creationId xmlns:a16="http://schemas.microsoft.com/office/drawing/2014/main" id="{F8501FDC-3D76-47ED-BDCF-62F0D5BF3552}"/>
            </a:ext>
          </a:extLst>
        </xdr:cNvPr>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42" name="フローチャート: 判断 141">
          <a:extLst>
            <a:ext uri="{FF2B5EF4-FFF2-40B4-BE49-F238E27FC236}">
              <a16:creationId xmlns:a16="http://schemas.microsoft.com/office/drawing/2014/main" id="{F5B3D4CC-249E-44E4-819A-B7807F060F5E}"/>
            </a:ext>
          </a:extLst>
        </xdr:cNvPr>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43" name="フローチャート: 判断 142">
          <a:extLst>
            <a:ext uri="{FF2B5EF4-FFF2-40B4-BE49-F238E27FC236}">
              <a16:creationId xmlns:a16="http://schemas.microsoft.com/office/drawing/2014/main" id="{2D41D648-AACE-4973-B58F-0C01CB05568F}"/>
            </a:ext>
          </a:extLst>
        </xdr:cNvPr>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91B172C-006C-4FF0-836F-AAB3E2BAC06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1099625-70D1-45E5-AF85-C70CFCDB780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42414D2-57DC-4DEB-B8DC-C0E880A855C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816C48C-6B5D-4F2E-9F31-4C5A00C657A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741CCB6-7B3C-4F9B-9BA3-488CD6AA478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167731</xdr:rowOff>
    </xdr:from>
    <xdr:to>
      <xdr:col>76</xdr:col>
      <xdr:colOff>73025</xdr:colOff>
      <xdr:row>28</xdr:row>
      <xdr:rowOff>97881</xdr:rowOff>
    </xdr:to>
    <xdr:sp macro="" textlink="">
      <xdr:nvSpPr>
        <xdr:cNvPr id="149" name="楕円 148">
          <a:extLst>
            <a:ext uri="{FF2B5EF4-FFF2-40B4-BE49-F238E27FC236}">
              <a16:creationId xmlns:a16="http://schemas.microsoft.com/office/drawing/2014/main" id="{E547BDBA-4149-43B2-9BA4-3C02169D39A2}"/>
            </a:ext>
          </a:extLst>
        </xdr:cNvPr>
        <xdr:cNvSpPr/>
      </xdr:nvSpPr>
      <xdr:spPr>
        <a:xfrm>
          <a:off x="14744700" y="5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19158</xdr:rowOff>
    </xdr:from>
    <xdr:ext cx="469744" cy="259045"/>
    <xdr:sp macro="" textlink="">
      <xdr:nvSpPr>
        <xdr:cNvPr id="150" name="債務償還比率該当値テキスト">
          <a:extLst>
            <a:ext uri="{FF2B5EF4-FFF2-40B4-BE49-F238E27FC236}">
              <a16:creationId xmlns:a16="http://schemas.microsoft.com/office/drawing/2014/main" id="{D25A3AE1-7D3E-49CC-95C9-7E3E24DE326B}"/>
            </a:ext>
          </a:extLst>
        </xdr:cNvPr>
        <xdr:cNvSpPr txBox="1"/>
      </xdr:nvSpPr>
      <xdr:spPr>
        <a:xfrm>
          <a:off x="14846300" y="54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41311</xdr:rowOff>
    </xdr:from>
    <xdr:to>
      <xdr:col>72</xdr:col>
      <xdr:colOff>123825</xdr:colOff>
      <xdr:row>28</xdr:row>
      <xdr:rowOff>142911</xdr:rowOff>
    </xdr:to>
    <xdr:sp macro="" textlink="">
      <xdr:nvSpPr>
        <xdr:cNvPr id="151" name="楕円 150">
          <a:extLst>
            <a:ext uri="{FF2B5EF4-FFF2-40B4-BE49-F238E27FC236}">
              <a16:creationId xmlns:a16="http://schemas.microsoft.com/office/drawing/2014/main" id="{B76E5F43-8D3C-4C29-9376-3BD2CF88D06F}"/>
            </a:ext>
          </a:extLst>
        </xdr:cNvPr>
        <xdr:cNvSpPr/>
      </xdr:nvSpPr>
      <xdr:spPr>
        <a:xfrm>
          <a:off x="14033500" y="56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47081</xdr:rowOff>
    </xdr:from>
    <xdr:to>
      <xdr:col>76</xdr:col>
      <xdr:colOff>22225</xdr:colOff>
      <xdr:row>28</xdr:row>
      <xdr:rowOff>92111</xdr:rowOff>
    </xdr:to>
    <xdr:cxnSp macro="">
      <xdr:nvCxnSpPr>
        <xdr:cNvPr id="152" name="直線コネクタ 151">
          <a:extLst>
            <a:ext uri="{FF2B5EF4-FFF2-40B4-BE49-F238E27FC236}">
              <a16:creationId xmlns:a16="http://schemas.microsoft.com/office/drawing/2014/main" id="{3914A454-ED55-4737-A588-9BEE2094485A}"/>
            </a:ext>
          </a:extLst>
        </xdr:cNvPr>
        <xdr:cNvCxnSpPr/>
      </xdr:nvCxnSpPr>
      <xdr:spPr>
        <a:xfrm flipV="1">
          <a:off x="14084300" y="5619206"/>
          <a:ext cx="7112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88964</xdr:rowOff>
    </xdr:from>
    <xdr:to>
      <xdr:col>68</xdr:col>
      <xdr:colOff>123825</xdr:colOff>
      <xdr:row>29</xdr:row>
      <xdr:rowOff>19114</xdr:rowOff>
    </xdr:to>
    <xdr:sp macro="" textlink="">
      <xdr:nvSpPr>
        <xdr:cNvPr id="153" name="楕円 152">
          <a:extLst>
            <a:ext uri="{FF2B5EF4-FFF2-40B4-BE49-F238E27FC236}">
              <a16:creationId xmlns:a16="http://schemas.microsoft.com/office/drawing/2014/main" id="{725B295E-3B67-4582-9CE5-2CA48E173827}"/>
            </a:ext>
          </a:extLst>
        </xdr:cNvPr>
        <xdr:cNvSpPr/>
      </xdr:nvSpPr>
      <xdr:spPr>
        <a:xfrm>
          <a:off x="13271500" y="566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92111</xdr:rowOff>
    </xdr:from>
    <xdr:to>
      <xdr:col>72</xdr:col>
      <xdr:colOff>73025</xdr:colOff>
      <xdr:row>28</xdr:row>
      <xdr:rowOff>139764</xdr:rowOff>
    </xdr:to>
    <xdr:cxnSp macro="">
      <xdr:nvCxnSpPr>
        <xdr:cNvPr id="154" name="直線コネクタ 153">
          <a:extLst>
            <a:ext uri="{FF2B5EF4-FFF2-40B4-BE49-F238E27FC236}">
              <a16:creationId xmlns:a16="http://schemas.microsoft.com/office/drawing/2014/main" id="{28A86377-113F-4D06-82AF-5F4B22EB072E}"/>
            </a:ext>
          </a:extLst>
        </xdr:cNvPr>
        <xdr:cNvCxnSpPr/>
      </xdr:nvCxnSpPr>
      <xdr:spPr>
        <a:xfrm flipV="1">
          <a:off x="13322300" y="5664236"/>
          <a:ext cx="762000" cy="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144481</xdr:rowOff>
    </xdr:from>
    <xdr:to>
      <xdr:col>64</xdr:col>
      <xdr:colOff>123825</xdr:colOff>
      <xdr:row>29</xdr:row>
      <xdr:rowOff>74631</xdr:rowOff>
    </xdr:to>
    <xdr:sp macro="" textlink="">
      <xdr:nvSpPr>
        <xdr:cNvPr id="155" name="楕円 154">
          <a:extLst>
            <a:ext uri="{FF2B5EF4-FFF2-40B4-BE49-F238E27FC236}">
              <a16:creationId xmlns:a16="http://schemas.microsoft.com/office/drawing/2014/main" id="{D8E97DB3-5DF7-4DC5-8F50-84021F1FE81E}"/>
            </a:ext>
          </a:extLst>
        </xdr:cNvPr>
        <xdr:cNvSpPr/>
      </xdr:nvSpPr>
      <xdr:spPr>
        <a:xfrm>
          <a:off x="12509500" y="57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139764</xdr:rowOff>
    </xdr:from>
    <xdr:to>
      <xdr:col>68</xdr:col>
      <xdr:colOff>73025</xdr:colOff>
      <xdr:row>29</xdr:row>
      <xdr:rowOff>23831</xdr:rowOff>
    </xdr:to>
    <xdr:cxnSp macro="">
      <xdr:nvCxnSpPr>
        <xdr:cNvPr id="156" name="直線コネクタ 155">
          <a:extLst>
            <a:ext uri="{FF2B5EF4-FFF2-40B4-BE49-F238E27FC236}">
              <a16:creationId xmlns:a16="http://schemas.microsoft.com/office/drawing/2014/main" id="{32934152-8F89-4F0B-BAA4-E976A4C30E04}"/>
            </a:ext>
          </a:extLst>
        </xdr:cNvPr>
        <xdr:cNvCxnSpPr/>
      </xdr:nvCxnSpPr>
      <xdr:spPr>
        <a:xfrm flipV="1">
          <a:off x="12560300" y="571188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144635</xdr:rowOff>
    </xdr:from>
    <xdr:to>
      <xdr:col>60</xdr:col>
      <xdr:colOff>123825</xdr:colOff>
      <xdr:row>29</xdr:row>
      <xdr:rowOff>74785</xdr:rowOff>
    </xdr:to>
    <xdr:sp macro="" textlink="">
      <xdr:nvSpPr>
        <xdr:cNvPr id="157" name="楕円 156">
          <a:extLst>
            <a:ext uri="{FF2B5EF4-FFF2-40B4-BE49-F238E27FC236}">
              <a16:creationId xmlns:a16="http://schemas.microsoft.com/office/drawing/2014/main" id="{40B3D157-6CB7-4F6C-AF3B-B6FDB081ADAC}"/>
            </a:ext>
          </a:extLst>
        </xdr:cNvPr>
        <xdr:cNvSpPr/>
      </xdr:nvSpPr>
      <xdr:spPr>
        <a:xfrm>
          <a:off x="11747500" y="5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23831</xdr:rowOff>
    </xdr:from>
    <xdr:to>
      <xdr:col>64</xdr:col>
      <xdr:colOff>73025</xdr:colOff>
      <xdr:row>29</xdr:row>
      <xdr:rowOff>23985</xdr:rowOff>
    </xdr:to>
    <xdr:cxnSp macro="">
      <xdr:nvCxnSpPr>
        <xdr:cNvPr id="158" name="直線コネクタ 157">
          <a:extLst>
            <a:ext uri="{FF2B5EF4-FFF2-40B4-BE49-F238E27FC236}">
              <a16:creationId xmlns:a16="http://schemas.microsoft.com/office/drawing/2014/main" id="{4A455353-8E3B-432E-B723-E5081693B532}"/>
            </a:ext>
          </a:extLst>
        </xdr:cNvPr>
        <xdr:cNvCxnSpPr/>
      </xdr:nvCxnSpPr>
      <xdr:spPr>
        <a:xfrm flipV="1">
          <a:off x="11798300" y="5767406"/>
          <a:ext cx="762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59" name="n_1aveValue債務償還比率">
          <a:extLst>
            <a:ext uri="{FF2B5EF4-FFF2-40B4-BE49-F238E27FC236}">
              <a16:creationId xmlns:a16="http://schemas.microsoft.com/office/drawing/2014/main" id="{25402DAF-8A4C-4407-988A-5A34612C0923}"/>
            </a:ext>
          </a:extLst>
        </xdr:cNvPr>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60" name="n_2aveValue債務償還比率">
          <a:extLst>
            <a:ext uri="{FF2B5EF4-FFF2-40B4-BE49-F238E27FC236}">
              <a16:creationId xmlns:a16="http://schemas.microsoft.com/office/drawing/2014/main" id="{A5F62B0E-5681-44BF-BD0D-9F7EA3915586}"/>
            </a:ext>
          </a:extLst>
        </xdr:cNvPr>
        <xdr:cNvSpPr txBox="1"/>
      </xdr:nvSpPr>
      <xdr:spPr>
        <a:xfrm>
          <a:off x="13087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61" name="n_3aveValue債務償還比率">
          <a:extLst>
            <a:ext uri="{FF2B5EF4-FFF2-40B4-BE49-F238E27FC236}">
              <a16:creationId xmlns:a16="http://schemas.microsoft.com/office/drawing/2014/main" id="{19D42BD3-781A-491B-AF3F-4445F4273952}"/>
            </a:ext>
          </a:extLst>
        </xdr:cNvPr>
        <xdr:cNvSpPr txBox="1"/>
      </xdr:nvSpPr>
      <xdr:spPr>
        <a:xfrm>
          <a:off x="12325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62" name="n_4aveValue債務償還比率">
          <a:extLst>
            <a:ext uri="{FF2B5EF4-FFF2-40B4-BE49-F238E27FC236}">
              <a16:creationId xmlns:a16="http://schemas.microsoft.com/office/drawing/2014/main" id="{2837D0CC-294A-4D61-92FF-644992FEEB9C}"/>
            </a:ext>
          </a:extLst>
        </xdr:cNvPr>
        <xdr:cNvSpPr txBox="1"/>
      </xdr:nvSpPr>
      <xdr:spPr>
        <a:xfrm>
          <a:off x="11563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159438</xdr:rowOff>
    </xdr:from>
    <xdr:ext cx="469744" cy="259045"/>
    <xdr:sp macro="" textlink="">
      <xdr:nvSpPr>
        <xdr:cNvPr id="163" name="n_1mainValue債務償還比率">
          <a:extLst>
            <a:ext uri="{FF2B5EF4-FFF2-40B4-BE49-F238E27FC236}">
              <a16:creationId xmlns:a16="http://schemas.microsoft.com/office/drawing/2014/main" id="{7B6DA37A-ED38-4FBA-819E-E610996F08A8}"/>
            </a:ext>
          </a:extLst>
        </xdr:cNvPr>
        <xdr:cNvSpPr txBox="1"/>
      </xdr:nvSpPr>
      <xdr:spPr>
        <a:xfrm>
          <a:off x="13836727" y="53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35641</xdr:rowOff>
    </xdr:from>
    <xdr:ext cx="469744" cy="259045"/>
    <xdr:sp macro="" textlink="">
      <xdr:nvSpPr>
        <xdr:cNvPr id="164" name="n_2mainValue債務償還比率">
          <a:extLst>
            <a:ext uri="{FF2B5EF4-FFF2-40B4-BE49-F238E27FC236}">
              <a16:creationId xmlns:a16="http://schemas.microsoft.com/office/drawing/2014/main" id="{29912D1E-8A15-4E00-8B19-7748360D2541}"/>
            </a:ext>
          </a:extLst>
        </xdr:cNvPr>
        <xdr:cNvSpPr txBox="1"/>
      </xdr:nvSpPr>
      <xdr:spPr>
        <a:xfrm>
          <a:off x="13087427" y="543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91158</xdr:rowOff>
    </xdr:from>
    <xdr:ext cx="469744" cy="259045"/>
    <xdr:sp macro="" textlink="">
      <xdr:nvSpPr>
        <xdr:cNvPr id="165" name="n_3mainValue債務償還比率">
          <a:extLst>
            <a:ext uri="{FF2B5EF4-FFF2-40B4-BE49-F238E27FC236}">
              <a16:creationId xmlns:a16="http://schemas.microsoft.com/office/drawing/2014/main" id="{33775EBA-B0DC-43ED-BFC9-55B3A9435FE5}"/>
            </a:ext>
          </a:extLst>
        </xdr:cNvPr>
        <xdr:cNvSpPr txBox="1"/>
      </xdr:nvSpPr>
      <xdr:spPr>
        <a:xfrm>
          <a:off x="12325427" y="549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91312</xdr:rowOff>
    </xdr:from>
    <xdr:ext cx="469744" cy="259045"/>
    <xdr:sp macro="" textlink="">
      <xdr:nvSpPr>
        <xdr:cNvPr id="166" name="n_4mainValue債務償還比率">
          <a:extLst>
            <a:ext uri="{FF2B5EF4-FFF2-40B4-BE49-F238E27FC236}">
              <a16:creationId xmlns:a16="http://schemas.microsoft.com/office/drawing/2014/main" id="{59F485D7-DB5D-43AD-A238-BB6196AEAEA2}"/>
            </a:ext>
          </a:extLst>
        </xdr:cNvPr>
        <xdr:cNvSpPr txBox="1"/>
      </xdr:nvSpPr>
      <xdr:spPr>
        <a:xfrm>
          <a:off x="11563427" y="549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AAA04FD8-6EB8-4DBF-AB35-5D3DC215EA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34399FFC-9315-40E0-8B08-5411DB13CE2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464BF8DE-49A0-4EFD-8E1B-8EF516ED639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3971D7FB-3209-47F1-A2E4-349A0605711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935D1744-02D6-416B-B58D-D1221650B58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C2618BE3-9154-4876-9F6C-10F6DC61DE3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3C4BA7-B3BB-4DBC-90ED-B416ECD6B5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AD2EBF-524B-4E93-BA8C-851F459CB7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49E2E0-D78B-41E5-8DC3-2D39A59432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90DE19-F9F9-42DB-8B00-21C1B64725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CE42F3-DBF4-41EB-97FF-09B34A0176A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73FDDE-AF4C-4C2E-8EA4-69DA9372E9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DCB46D-EB7F-4D1F-802B-19D8BE70F6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30BB70-916D-4C1F-930B-0A43EB2AF4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F9CF21-BE95-4075-809C-6ADC5ABB46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30DB16-AC79-4FEE-B3DC-6B344DD7FB0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17,870
17,829
153.12
11,074,171
10,691,171
175,016
6,769,988
11,093,378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D6ED08-18F2-45A3-B7CF-1B893B7418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786ACB-82BD-484E-B575-225F2FD236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D179E2-F36F-4541-8B4C-9B17A770BA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EE971F-37D0-450E-B37B-271D2703AB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B4B752-FB2A-4650-81E3-7A608091C9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7D539B3-51F8-4EDA-8C64-FE6DA16344E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EC69E1F-C1AA-4D6E-B883-61BFC06FF9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E0AFAF-437D-47F8-AF21-B0AA44582B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8BBE42-47AC-432F-9683-658B1C390D8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B04ACC-B05B-426B-824A-BA4FDEBD2F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E2E4E6-BED1-471E-867F-E90E52A1D2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853FFE-4D9A-49CA-9B76-ED589D33EE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5FE7C2-C5BF-4ED8-9D74-69D8A522E5A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322734-1DD1-453C-B0DA-DCFE2CC5E9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4CCCABD-17FB-4A0E-9D1B-22301D6A82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0322F8-9F60-4D75-BED8-61E88B3DB4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1DCE03-F73F-4343-A1A2-914DDB3604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702905-EF35-4029-B96E-3025AC2206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0650A73-C20C-42A0-A173-918566F49A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826976F-DC14-41C2-BCD9-AFB12C2CA88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E65ABE-B2CD-48A6-8019-C7E7AA38615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9F8489D-604C-44EE-9D5F-62680DEB78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522BCE-4179-47BA-A02B-C533C07088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E1D6A4-D3E1-495B-9E8E-CAA6FA1803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DCA5A3-9C85-478B-AB19-5C598A95B3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EBA946-726E-44DD-8FE4-27B27E0793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325EEB-2779-4413-8CF7-3F063B44CC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67179B-2F9B-40AE-8C46-CC635722B7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ABFE27-7F3B-45EB-9F3F-561D002DCF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996D3F-4AA8-4AF0-BAD1-440746B60B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5C91BB-E7B0-47C0-AD76-B2D755D571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1D3C2C-9E88-43A1-AE5A-8BBF61F408A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75BD0F1-B5A4-4511-AC8B-D10ED0F2529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E55D341-94CD-4803-B55C-65F68D75E70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2033E32-EC07-4C4C-9ACE-73803AE00C2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142202D-CBA2-4292-B8CB-4C00BCC511D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261D539-07BB-4DED-8630-2F890496C9C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A104F8C-FA97-46C3-8AD3-A397D489E5E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3F4AC39-9AC4-418F-B739-BB66D85F25D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2EDACB6-BF18-458D-AF9B-22D7C13C7F9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E5D030D-18BC-471A-8CC7-66A75DAFBED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4A945A6-13C7-49EC-BC4B-B60100AC812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911A9B5-390B-4D5F-9FB8-8C6977C41E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80A31FF-DFDC-4D50-9004-33F57C75765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F7FABAD-F05C-49EE-8153-B067EEC774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575DCE98-DB99-4DAF-BEB7-FA64473C76F5}"/>
            </a:ext>
          </a:extLst>
        </xdr:cNvPr>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881A4FCC-E34D-4187-92C9-A550574C96CD}"/>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0A0E3279-5D2C-467C-934E-0442A6D978EE}"/>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A3E99C4C-E64D-4FCD-8D90-D8672CCB7238}"/>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677F2C48-34B3-402F-892C-F5371A58BC62}"/>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CADF6C59-17E8-4CB9-B685-E32237E94BD3}"/>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BC58CE54-F62E-4886-9BF6-E76CB89E175C}"/>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50464723-9DF8-42BB-A008-AB7800052294}"/>
            </a:ext>
          </a:extLst>
        </xdr:cNvPr>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78474693-1B40-4000-8B74-B37188FF65A7}"/>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43BD1789-042B-4C04-BB98-26EF4FA79462}"/>
            </a:ext>
          </a:extLst>
        </xdr:cNvPr>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8263F34B-9B2B-45C0-BC5A-B455059BEB8C}"/>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E8E97B2-23B7-4F79-A0BC-9C690EBA93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A5C98F6-2AFB-4C81-BA76-A4E1563C28D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2ACB41-F652-440E-805C-70CAE7D4F4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6E052F-3A8C-4E4D-A292-51B6C68102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479FD7-55CC-480E-B5C8-66C62DCE9A3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143510</xdr:rowOff>
    </xdr:from>
    <xdr:to>
      <xdr:col>20</xdr:col>
      <xdr:colOff>38100</xdr:colOff>
      <xdr:row>35</xdr:row>
      <xdr:rowOff>73660</xdr:rowOff>
    </xdr:to>
    <xdr:sp macro="" textlink="">
      <xdr:nvSpPr>
        <xdr:cNvPr id="73" name="楕円 72">
          <a:extLst>
            <a:ext uri="{FF2B5EF4-FFF2-40B4-BE49-F238E27FC236}">
              <a16:creationId xmlns:a16="http://schemas.microsoft.com/office/drawing/2014/main" id="{D65978A0-CF42-46FD-B60C-94B8D69E432A}"/>
            </a:ext>
          </a:extLst>
        </xdr:cNvPr>
        <xdr:cNvSpPr/>
      </xdr:nvSpPr>
      <xdr:spPr>
        <a:xfrm>
          <a:off x="3746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111125</xdr:rowOff>
    </xdr:from>
    <xdr:to>
      <xdr:col>15</xdr:col>
      <xdr:colOff>101600</xdr:colOff>
      <xdr:row>35</xdr:row>
      <xdr:rowOff>41275</xdr:rowOff>
    </xdr:to>
    <xdr:sp macro="" textlink="">
      <xdr:nvSpPr>
        <xdr:cNvPr id="74" name="楕円 73">
          <a:extLst>
            <a:ext uri="{FF2B5EF4-FFF2-40B4-BE49-F238E27FC236}">
              <a16:creationId xmlns:a16="http://schemas.microsoft.com/office/drawing/2014/main" id="{49BCAAED-969E-407F-B882-F12C099106AE}"/>
            </a:ext>
          </a:extLst>
        </xdr:cNvPr>
        <xdr:cNvSpPr/>
      </xdr:nvSpPr>
      <xdr:spPr>
        <a:xfrm>
          <a:off x="2857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161925</xdr:rowOff>
    </xdr:from>
    <xdr:to>
      <xdr:col>19</xdr:col>
      <xdr:colOff>177800</xdr:colOff>
      <xdr:row>35</xdr:row>
      <xdr:rowOff>22860</xdr:rowOff>
    </xdr:to>
    <xdr:cxnSp macro="">
      <xdr:nvCxnSpPr>
        <xdr:cNvPr id="75" name="直線コネクタ 74">
          <a:extLst>
            <a:ext uri="{FF2B5EF4-FFF2-40B4-BE49-F238E27FC236}">
              <a16:creationId xmlns:a16="http://schemas.microsoft.com/office/drawing/2014/main" id="{289351D4-C8C3-47B7-AA94-C30EFBA2F9D1}"/>
            </a:ext>
          </a:extLst>
        </xdr:cNvPr>
        <xdr:cNvCxnSpPr/>
      </xdr:nvCxnSpPr>
      <xdr:spPr>
        <a:xfrm>
          <a:off x="2908300" y="59912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76835</xdr:rowOff>
    </xdr:from>
    <xdr:to>
      <xdr:col>10</xdr:col>
      <xdr:colOff>165100</xdr:colOff>
      <xdr:row>35</xdr:row>
      <xdr:rowOff>6985</xdr:rowOff>
    </xdr:to>
    <xdr:sp macro="" textlink="">
      <xdr:nvSpPr>
        <xdr:cNvPr id="76" name="楕円 75">
          <a:extLst>
            <a:ext uri="{FF2B5EF4-FFF2-40B4-BE49-F238E27FC236}">
              <a16:creationId xmlns:a16="http://schemas.microsoft.com/office/drawing/2014/main" id="{36FD8147-C1FF-4E23-8F74-A51EF9797A1E}"/>
            </a:ext>
          </a:extLst>
        </xdr:cNvPr>
        <xdr:cNvSpPr/>
      </xdr:nvSpPr>
      <xdr:spPr>
        <a:xfrm>
          <a:off x="196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127635</xdr:rowOff>
    </xdr:from>
    <xdr:to>
      <xdr:col>15</xdr:col>
      <xdr:colOff>50800</xdr:colOff>
      <xdr:row>34</xdr:row>
      <xdr:rowOff>161925</xdr:rowOff>
    </xdr:to>
    <xdr:cxnSp macro="">
      <xdr:nvCxnSpPr>
        <xdr:cNvPr id="77" name="直線コネクタ 76">
          <a:extLst>
            <a:ext uri="{FF2B5EF4-FFF2-40B4-BE49-F238E27FC236}">
              <a16:creationId xmlns:a16="http://schemas.microsoft.com/office/drawing/2014/main" id="{E5B935D8-E213-47D2-B45F-FB498CA3AF5E}"/>
            </a:ext>
          </a:extLst>
        </xdr:cNvPr>
        <xdr:cNvCxnSpPr/>
      </xdr:nvCxnSpPr>
      <xdr:spPr>
        <a:xfrm>
          <a:off x="2019300" y="59569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40640</xdr:rowOff>
    </xdr:from>
    <xdr:to>
      <xdr:col>6</xdr:col>
      <xdr:colOff>38100</xdr:colOff>
      <xdr:row>34</xdr:row>
      <xdr:rowOff>142240</xdr:rowOff>
    </xdr:to>
    <xdr:sp macro="" textlink="">
      <xdr:nvSpPr>
        <xdr:cNvPr id="78" name="楕円 77">
          <a:extLst>
            <a:ext uri="{FF2B5EF4-FFF2-40B4-BE49-F238E27FC236}">
              <a16:creationId xmlns:a16="http://schemas.microsoft.com/office/drawing/2014/main" id="{F31C0B80-8FFA-42A1-ABC7-561918D3DA79}"/>
            </a:ext>
          </a:extLst>
        </xdr:cNvPr>
        <xdr:cNvSpPr/>
      </xdr:nvSpPr>
      <xdr:spPr>
        <a:xfrm>
          <a:off x="1079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91440</xdr:rowOff>
    </xdr:from>
    <xdr:to>
      <xdr:col>10</xdr:col>
      <xdr:colOff>114300</xdr:colOff>
      <xdr:row>34</xdr:row>
      <xdr:rowOff>127635</xdr:rowOff>
    </xdr:to>
    <xdr:cxnSp macro="">
      <xdr:nvCxnSpPr>
        <xdr:cNvPr id="79" name="直線コネクタ 78">
          <a:extLst>
            <a:ext uri="{FF2B5EF4-FFF2-40B4-BE49-F238E27FC236}">
              <a16:creationId xmlns:a16="http://schemas.microsoft.com/office/drawing/2014/main" id="{44B45DCF-502D-4650-8320-B3753A620820}"/>
            </a:ext>
          </a:extLst>
        </xdr:cNvPr>
        <xdr:cNvCxnSpPr/>
      </xdr:nvCxnSpPr>
      <xdr:spPr>
        <a:xfrm>
          <a:off x="1130300" y="5920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112412</xdr:rowOff>
    </xdr:from>
    <xdr:ext cx="405111" cy="259045"/>
    <xdr:sp macro="" textlink="">
      <xdr:nvSpPr>
        <xdr:cNvPr id="80" name="n_1aveValue【道路】&#10;有形固定資産減価償却率">
          <a:extLst>
            <a:ext uri="{FF2B5EF4-FFF2-40B4-BE49-F238E27FC236}">
              <a16:creationId xmlns:a16="http://schemas.microsoft.com/office/drawing/2014/main" id="{B51569FE-2453-4625-9CA9-885C97B8A156}"/>
            </a:ext>
          </a:extLst>
        </xdr:cNvPr>
        <xdr:cNvSpPr txBox="1"/>
      </xdr:nvSpPr>
      <xdr:spPr>
        <a:xfrm>
          <a:off x="3582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81" name="n_2aveValue【道路】&#10;有形固定資産減価償却率">
          <a:extLst>
            <a:ext uri="{FF2B5EF4-FFF2-40B4-BE49-F238E27FC236}">
              <a16:creationId xmlns:a16="http://schemas.microsoft.com/office/drawing/2014/main" id="{B9028375-B878-4F34-A138-3F3815357603}"/>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70502</xdr:rowOff>
    </xdr:from>
    <xdr:ext cx="405111" cy="259045"/>
    <xdr:sp macro="" textlink="">
      <xdr:nvSpPr>
        <xdr:cNvPr id="82" name="n_3aveValue【道路】&#10;有形固定資産減価償却率">
          <a:extLst>
            <a:ext uri="{FF2B5EF4-FFF2-40B4-BE49-F238E27FC236}">
              <a16:creationId xmlns:a16="http://schemas.microsoft.com/office/drawing/2014/main" id="{13EA8CBA-127E-448D-A890-BFE69016124A}"/>
            </a:ext>
          </a:extLst>
        </xdr:cNvPr>
        <xdr:cNvSpPr txBox="1"/>
      </xdr:nvSpPr>
      <xdr:spPr>
        <a:xfrm>
          <a:off x="1816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3" name="n_4aveValue【道路】&#10;有形固定資産減価償却率">
          <a:extLst>
            <a:ext uri="{FF2B5EF4-FFF2-40B4-BE49-F238E27FC236}">
              <a16:creationId xmlns:a16="http://schemas.microsoft.com/office/drawing/2014/main" id="{ACB4E399-AE2B-4286-A9BC-17B15EEA2EA5}"/>
            </a:ext>
          </a:extLst>
        </xdr:cNvPr>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90187</xdr:rowOff>
    </xdr:from>
    <xdr:ext cx="405111" cy="259045"/>
    <xdr:sp macro="" textlink="">
      <xdr:nvSpPr>
        <xdr:cNvPr id="84" name="n_1mainValue【道路】&#10;有形固定資産減価償却率">
          <a:extLst>
            <a:ext uri="{FF2B5EF4-FFF2-40B4-BE49-F238E27FC236}">
              <a16:creationId xmlns:a16="http://schemas.microsoft.com/office/drawing/2014/main" id="{DAC4F5D3-E8AD-4774-8C4F-445F88A2EF3B}"/>
            </a:ext>
          </a:extLst>
        </xdr:cNvPr>
        <xdr:cNvSpPr txBox="1"/>
      </xdr:nvSpPr>
      <xdr:spPr>
        <a:xfrm>
          <a:off x="3582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57802</xdr:rowOff>
    </xdr:from>
    <xdr:ext cx="405111" cy="259045"/>
    <xdr:sp macro="" textlink="">
      <xdr:nvSpPr>
        <xdr:cNvPr id="85" name="n_2mainValue【道路】&#10;有形固定資産減価償却率">
          <a:extLst>
            <a:ext uri="{FF2B5EF4-FFF2-40B4-BE49-F238E27FC236}">
              <a16:creationId xmlns:a16="http://schemas.microsoft.com/office/drawing/2014/main" id="{00742904-B49C-44B5-853E-F00CA6586D13}"/>
            </a:ext>
          </a:extLst>
        </xdr:cNvPr>
        <xdr:cNvSpPr txBox="1"/>
      </xdr:nvSpPr>
      <xdr:spPr>
        <a:xfrm>
          <a:off x="2705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23512</xdr:rowOff>
    </xdr:from>
    <xdr:ext cx="405111" cy="259045"/>
    <xdr:sp macro="" textlink="">
      <xdr:nvSpPr>
        <xdr:cNvPr id="86" name="n_3mainValue【道路】&#10;有形固定資産減価償却率">
          <a:extLst>
            <a:ext uri="{FF2B5EF4-FFF2-40B4-BE49-F238E27FC236}">
              <a16:creationId xmlns:a16="http://schemas.microsoft.com/office/drawing/2014/main" id="{20B9DA41-CF10-48CC-9AB0-395002EC6CCA}"/>
            </a:ext>
          </a:extLst>
        </xdr:cNvPr>
        <xdr:cNvSpPr txBox="1"/>
      </xdr:nvSpPr>
      <xdr:spPr>
        <a:xfrm>
          <a:off x="181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158767</xdr:rowOff>
    </xdr:from>
    <xdr:ext cx="405111" cy="259045"/>
    <xdr:sp macro="" textlink="">
      <xdr:nvSpPr>
        <xdr:cNvPr id="87" name="n_4mainValue【道路】&#10;有形固定資産減価償却率">
          <a:extLst>
            <a:ext uri="{FF2B5EF4-FFF2-40B4-BE49-F238E27FC236}">
              <a16:creationId xmlns:a16="http://schemas.microsoft.com/office/drawing/2014/main" id="{662B488F-D6E9-4758-A64E-2712EF9EDB9C}"/>
            </a:ext>
          </a:extLst>
        </xdr:cNvPr>
        <xdr:cNvSpPr txBox="1"/>
      </xdr:nvSpPr>
      <xdr:spPr>
        <a:xfrm>
          <a:off x="927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782A837-0425-40D2-B467-6358CE6571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AA4C2FC-E5C7-4F26-9D43-51168772DF9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E630486-F3A5-4A4F-BFFB-66F3AAF4CB6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B384A153-F2B8-4D4F-B517-9686C63A07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A6FD827E-5938-4935-9C9F-4338C0E314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D2CFEB07-FBC7-4F44-AAF7-70DD4F4BD5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81C966A-19B3-4F17-B530-9C4CDEB5C7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8A69012-F771-449B-8C51-808831B99D6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B8A2C69C-702F-455A-9DB0-E4C3A12A709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4205F75-408F-4490-9482-4FE0B43248B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EB1FB07B-0C14-447C-9F49-6CFA89AA3D7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AA8FD768-E5E4-4BE6-9E02-CCDF83B92CA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30A986CD-BE1C-4569-83DB-EFEDB74F5BE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1A9B7106-3863-42DB-A5E3-D83C15FA033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81BECF36-838A-4EF7-A1EF-01E02CFCE4F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B38E0051-481C-4545-BDA2-6ACD75155485}"/>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E3A7B5ED-7842-406E-A948-02EBBB2EE18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989F7CE0-80FC-4A61-ADDD-9171EEC28DCB}"/>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3B8F9326-88C8-4F4A-87D2-80E56D4B01F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7" name="テキスト ボックス 106">
          <a:extLst>
            <a:ext uri="{FF2B5EF4-FFF2-40B4-BE49-F238E27FC236}">
              <a16:creationId xmlns:a16="http://schemas.microsoft.com/office/drawing/2014/main" id="{1A2155B9-C151-4EA9-9C25-07638F4F2484}"/>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1A2AB64D-3B9B-46FC-95DB-190FEFC0891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B9B784AA-1575-4AF6-92C6-22BA29AA7E2E}"/>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CD79D6E7-D34D-4F1B-9A29-B564279D57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ED77AD0-F18A-4CBC-BD01-00FD85701BC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99B3E03C-C550-43FB-9A39-B8A0CDF37A6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3" name="直線コネクタ 112">
          <a:extLst>
            <a:ext uri="{FF2B5EF4-FFF2-40B4-BE49-F238E27FC236}">
              <a16:creationId xmlns:a16="http://schemas.microsoft.com/office/drawing/2014/main" id="{DF79F04D-AF6B-4AFE-AE08-921DC7502CF0}"/>
            </a:ext>
          </a:extLst>
        </xdr:cNvPr>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4" name="【道路】&#10;一人当たり延長最小値テキスト">
          <a:extLst>
            <a:ext uri="{FF2B5EF4-FFF2-40B4-BE49-F238E27FC236}">
              <a16:creationId xmlns:a16="http://schemas.microsoft.com/office/drawing/2014/main" id="{288E665B-3F17-4DF3-A3D5-CC28F33B90B5}"/>
            </a:ext>
          </a:extLst>
        </xdr:cNvPr>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5" name="直線コネクタ 114">
          <a:extLst>
            <a:ext uri="{FF2B5EF4-FFF2-40B4-BE49-F238E27FC236}">
              <a16:creationId xmlns:a16="http://schemas.microsoft.com/office/drawing/2014/main" id="{A3E844AB-F259-40FE-A0CD-29881E052273}"/>
            </a:ext>
          </a:extLst>
        </xdr:cNvPr>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6" name="【道路】&#10;一人当たり延長最大値テキスト">
          <a:extLst>
            <a:ext uri="{FF2B5EF4-FFF2-40B4-BE49-F238E27FC236}">
              <a16:creationId xmlns:a16="http://schemas.microsoft.com/office/drawing/2014/main" id="{82E7E2A5-AF6A-47BA-B4A5-453B2DCC3923}"/>
            </a:ext>
          </a:extLst>
        </xdr:cNvPr>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17" name="直線コネクタ 116">
          <a:extLst>
            <a:ext uri="{FF2B5EF4-FFF2-40B4-BE49-F238E27FC236}">
              <a16:creationId xmlns:a16="http://schemas.microsoft.com/office/drawing/2014/main" id="{DB5A3294-AF4D-4C77-9577-933BE74EEC84}"/>
            </a:ext>
          </a:extLst>
        </xdr:cNvPr>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9041</xdr:rowOff>
    </xdr:from>
    <xdr:ext cx="534377" cy="259045"/>
    <xdr:sp macro="" textlink="">
      <xdr:nvSpPr>
        <xdr:cNvPr id="118" name="【道路】&#10;一人当たり延長平均値テキスト">
          <a:extLst>
            <a:ext uri="{FF2B5EF4-FFF2-40B4-BE49-F238E27FC236}">
              <a16:creationId xmlns:a16="http://schemas.microsoft.com/office/drawing/2014/main" id="{7BD61F48-0B34-4B22-A5AF-EA37B9C78132}"/>
            </a:ext>
          </a:extLst>
        </xdr:cNvPr>
        <xdr:cNvSpPr txBox="1"/>
      </xdr:nvSpPr>
      <xdr:spPr>
        <a:xfrm>
          <a:off x="10515600" y="669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19" name="フローチャート: 判断 118">
          <a:extLst>
            <a:ext uri="{FF2B5EF4-FFF2-40B4-BE49-F238E27FC236}">
              <a16:creationId xmlns:a16="http://schemas.microsoft.com/office/drawing/2014/main" id="{967E987C-F8EA-4DDB-85B4-4264B8106B8F}"/>
            </a:ext>
          </a:extLst>
        </xdr:cNvPr>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0" name="フローチャート: 判断 119">
          <a:extLst>
            <a:ext uri="{FF2B5EF4-FFF2-40B4-BE49-F238E27FC236}">
              <a16:creationId xmlns:a16="http://schemas.microsoft.com/office/drawing/2014/main" id="{3678B366-C957-49BB-B182-5221A7F8DEE5}"/>
            </a:ext>
          </a:extLst>
        </xdr:cNvPr>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1" name="フローチャート: 判断 120">
          <a:extLst>
            <a:ext uri="{FF2B5EF4-FFF2-40B4-BE49-F238E27FC236}">
              <a16:creationId xmlns:a16="http://schemas.microsoft.com/office/drawing/2014/main" id="{02FC8313-331B-4DCF-84C9-AE35F8A9D1BD}"/>
            </a:ext>
          </a:extLst>
        </xdr:cNvPr>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2" name="フローチャート: 判断 121">
          <a:extLst>
            <a:ext uri="{FF2B5EF4-FFF2-40B4-BE49-F238E27FC236}">
              <a16:creationId xmlns:a16="http://schemas.microsoft.com/office/drawing/2014/main" id="{74EAD675-82AB-4C36-BAC6-EC5C0213687F}"/>
            </a:ext>
          </a:extLst>
        </xdr:cNvPr>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3" name="フローチャート: 判断 122">
          <a:extLst>
            <a:ext uri="{FF2B5EF4-FFF2-40B4-BE49-F238E27FC236}">
              <a16:creationId xmlns:a16="http://schemas.microsoft.com/office/drawing/2014/main" id="{A59B3C69-068B-4A2E-A58E-2E71D06AB82F}"/>
            </a:ext>
          </a:extLst>
        </xdr:cNvPr>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16B77C0-E0E6-49E8-B3C4-E6D6E592EC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327A32D-8ACB-4CE2-A0A7-A69CA311E7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DE55C7A-3039-433C-9606-021C59A7E0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D4CD7BD-66FA-4938-80FF-60058AFF46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80CA44B-FA13-41C8-9723-45B3B8582C9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111887</xdr:rowOff>
    </xdr:from>
    <xdr:to>
      <xdr:col>50</xdr:col>
      <xdr:colOff>165100</xdr:colOff>
      <xdr:row>40</xdr:row>
      <xdr:rowOff>42037</xdr:rowOff>
    </xdr:to>
    <xdr:sp macro="" textlink="">
      <xdr:nvSpPr>
        <xdr:cNvPr id="129" name="楕円 128">
          <a:extLst>
            <a:ext uri="{FF2B5EF4-FFF2-40B4-BE49-F238E27FC236}">
              <a16:creationId xmlns:a16="http://schemas.microsoft.com/office/drawing/2014/main" id="{33E60CD3-9832-4B80-A0D5-C4F919D4FA6E}"/>
            </a:ext>
          </a:extLst>
        </xdr:cNvPr>
        <xdr:cNvSpPr/>
      </xdr:nvSpPr>
      <xdr:spPr>
        <a:xfrm>
          <a:off x="9588500" y="67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116546</xdr:rowOff>
    </xdr:from>
    <xdr:to>
      <xdr:col>46</xdr:col>
      <xdr:colOff>38100</xdr:colOff>
      <xdr:row>40</xdr:row>
      <xdr:rowOff>46696</xdr:rowOff>
    </xdr:to>
    <xdr:sp macro="" textlink="">
      <xdr:nvSpPr>
        <xdr:cNvPr id="130" name="楕円 129">
          <a:extLst>
            <a:ext uri="{FF2B5EF4-FFF2-40B4-BE49-F238E27FC236}">
              <a16:creationId xmlns:a16="http://schemas.microsoft.com/office/drawing/2014/main" id="{4C444C18-0762-460F-A356-3F72CF6FC417}"/>
            </a:ext>
          </a:extLst>
        </xdr:cNvPr>
        <xdr:cNvSpPr/>
      </xdr:nvSpPr>
      <xdr:spPr>
        <a:xfrm>
          <a:off x="8699500" y="68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162687</xdr:rowOff>
    </xdr:from>
    <xdr:to>
      <xdr:col>50</xdr:col>
      <xdr:colOff>114300</xdr:colOff>
      <xdr:row>39</xdr:row>
      <xdr:rowOff>167346</xdr:rowOff>
    </xdr:to>
    <xdr:cxnSp macro="">
      <xdr:nvCxnSpPr>
        <xdr:cNvPr id="131" name="直線コネクタ 130">
          <a:extLst>
            <a:ext uri="{FF2B5EF4-FFF2-40B4-BE49-F238E27FC236}">
              <a16:creationId xmlns:a16="http://schemas.microsoft.com/office/drawing/2014/main" id="{C6E70238-FFB6-452C-892A-B346F73EFD3B}"/>
            </a:ext>
          </a:extLst>
        </xdr:cNvPr>
        <xdr:cNvCxnSpPr/>
      </xdr:nvCxnSpPr>
      <xdr:spPr>
        <a:xfrm flipV="1">
          <a:off x="8750300" y="6849237"/>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125124</xdr:rowOff>
    </xdr:from>
    <xdr:to>
      <xdr:col>41</xdr:col>
      <xdr:colOff>101600</xdr:colOff>
      <xdr:row>40</xdr:row>
      <xdr:rowOff>55274</xdr:rowOff>
    </xdr:to>
    <xdr:sp macro="" textlink="">
      <xdr:nvSpPr>
        <xdr:cNvPr id="132" name="楕円 131">
          <a:extLst>
            <a:ext uri="{FF2B5EF4-FFF2-40B4-BE49-F238E27FC236}">
              <a16:creationId xmlns:a16="http://schemas.microsoft.com/office/drawing/2014/main" id="{EFD66551-CF39-44DC-BDDD-86BE624C540E}"/>
            </a:ext>
          </a:extLst>
        </xdr:cNvPr>
        <xdr:cNvSpPr/>
      </xdr:nvSpPr>
      <xdr:spPr>
        <a:xfrm>
          <a:off x="7810500" y="68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167346</xdr:rowOff>
    </xdr:from>
    <xdr:to>
      <xdr:col>45</xdr:col>
      <xdr:colOff>177800</xdr:colOff>
      <xdr:row>40</xdr:row>
      <xdr:rowOff>4474</xdr:rowOff>
    </xdr:to>
    <xdr:cxnSp macro="">
      <xdr:nvCxnSpPr>
        <xdr:cNvPr id="133" name="直線コネクタ 132">
          <a:extLst>
            <a:ext uri="{FF2B5EF4-FFF2-40B4-BE49-F238E27FC236}">
              <a16:creationId xmlns:a16="http://schemas.microsoft.com/office/drawing/2014/main" id="{1375F6DF-BCB3-4F90-9A4B-1840F95D648B}"/>
            </a:ext>
          </a:extLst>
        </xdr:cNvPr>
        <xdr:cNvCxnSpPr/>
      </xdr:nvCxnSpPr>
      <xdr:spPr>
        <a:xfrm flipV="1">
          <a:off x="7861300" y="6853896"/>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133452</xdr:rowOff>
    </xdr:from>
    <xdr:to>
      <xdr:col>36</xdr:col>
      <xdr:colOff>165100</xdr:colOff>
      <xdr:row>40</xdr:row>
      <xdr:rowOff>63602</xdr:rowOff>
    </xdr:to>
    <xdr:sp macro="" textlink="">
      <xdr:nvSpPr>
        <xdr:cNvPr id="134" name="楕円 133">
          <a:extLst>
            <a:ext uri="{FF2B5EF4-FFF2-40B4-BE49-F238E27FC236}">
              <a16:creationId xmlns:a16="http://schemas.microsoft.com/office/drawing/2014/main" id="{FA636CD4-C591-4656-99D0-4EE2718FDB31}"/>
            </a:ext>
          </a:extLst>
        </xdr:cNvPr>
        <xdr:cNvSpPr/>
      </xdr:nvSpPr>
      <xdr:spPr>
        <a:xfrm>
          <a:off x="6921500" y="68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4474</xdr:rowOff>
    </xdr:from>
    <xdr:to>
      <xdr:col>41</xdr:col>
      <xdr:colOff>50800</xdr:colOff>
      <xdr:row>40</xdr:row>
      <xdr:rowOff>12802</xdr:rowOff>
    </xdr:to>
    <xdr:cxnSp macro="">
      <xdr:nvCxnSpPr>
        <xdr:cNvPr id="135" name="直線コネクタ 134">
          <a:extLst>
            <a:ext uri="{FF2B5EF4-FFF2-40B4-BE49-F238E27FC236}">
              <a16:creationId xmlns:a16="http://schemas.microsoft.com/office/drawing/2014/main" id="{168189A8-B97B-47B1-AB97-0218CA8A8175}"/>
            </a:ext>
          </a:extLst>
        </xdr:cNvPr>
        <xdr:cNvCxnSpPr/>
      </xdr:nvCxnSpPr>
      <xdr:spPr>
        <a:xfrm flipV="1">
          <a:off x="6972300" y="686247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36" name="n_1aveValue【道路】&#10;一人当たり延長">
          <a:extLst>
            <a:ext uri="{FF2B5EF4-FFF2-40B4-BE49-F238E27FC236}">
              <a16:creationId xmlns:a16="http://schemas.microsoft.com/office/drawing/2014/main" id="{2F13D577-DF74-4B73-81B3-B53296A18386}"/>
            </a:ext>
          </a:extLst>
        </xdr:cNvPr>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37" name="n_2aveValue【道路】&#10;一人当たり延長">
          <a:extLst>
            <a:ext uri="{FF2B5EF4-FFF2-40B4-BE49-F238E27FC236}">
              <a16:creationId xmlns:a16="http://schemas.microsoft.com/office/drawing/2014/main" id="{129FAC8E-6912-448F-A481-0D27986BA154}"/>
            </a:ext>
          </a:extLst>
        </xdr:cNvPr>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54053</xdr:rowOff>
    </xdr:from>
    <xdr:ext cx="534377" cy="259045"/>
    <xdr:sp macro="" textlink="">
      <xdr:nvSpPr>
        <xdr:cNvPr id="138" name="n_3aveValue【道路】&#10;一人当たり延長">
          <a:extLst>
            <a:ext uri="{FF2B5EF4-FFF2-40B4-BE49-F238E27FC236}">
              <a16:creationId xmlns:a16="http://schemas.microsoft.com/office/drawing/2014/main" id="{A50D65AF-7B04-48DA-8A0E-1E21AE517585}"/>
            </a:ext>
          </a:extLst>
        </xdr:cNvPr>
        <xdr:cNvSpPr txBox="1"/>
      </xdr:nvSpPr>
      <xdr:spPr>
        <a:xfrm>
          <a:off x="7594111" y="69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39" name="n_4aveValue【道路】&#10;一人当たり延長">
          <a:extLst>
            <a:ext uri="{FF2B5EF4-FFF2-40B4-BE49-F238E27FC236}">
              <a16:creationId xmlns:a16="http://schemas.microsoft.com/office/drawing/2014/main" id="{076F7CF5-BF97-4E09-853D-EA81F4FEFCAF}"/>
            </a:ext>
          </a:extLst>
        </xdr:cNvPr>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33164</xdr:rowOff>
    </xdr:from>
    <xdr:ext cx="534377" cy="259045"/>
    <xdr:sp macro="" textlink="">
      <xdr:nvSpPr>
        <xdr:cNvPr id="140" name="n_1mainValue【道路】&#10;一人当たり延長">
          <a:extLst>
            <a:ext uri="{FF2B5EF4-FFF2-40B4-BE49-F238E27FC236}">
              <a16:creationId xmlns:a16="http://schemas.microsoft.com/office/drawing/2014/main" id="{2F86BF66-FADA-4BE2-AE37-7963562E6388}"/>
            </a:ext>
          </a:extLst>
        </xdr:cNvPr>
        <xdr:cNvSpPr txBox="1"/>
      </xdr:nvSpPr>
      <xdr:spPr>
        <a:xfrm>
          <a:off x="9359411" y="68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37823</xdr:rowOff>
    </xdr:from>
    <xdr:ext cx="534377" cy="259045"/>
    <xdr:sp macro="" textlink="">
      <xdr:nvSpPr>
        <xdr:cNvPr id="141" name="n_2mainValue【道路】&#10;一人当たり延長">
          <a:extLst>
            <a:ext uri="{FF2B5EF4-FFF2-40B4-BE49-F238E27FC236}">
              <a16:creationId xmlns:a16="http://schemas.microsoft.com/office/drawing/2014/main" id="{210DE0B5-2455-4FF4-B9CF-57D87B4F781C}"/>
            </a:ext>
          </a:extLst>
        </xdr:cNvPr>
        <xdr:cNvSpPr txBox="1"/>
      </xdr:nvSpPr>
      <xdr:spPr>
        <a:xfrm>
          <a:off x="8483111" y="68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71801</xdr:rowOff>
    </xdr:from>
    <xdr:ext cx="534377" cy="259045"/>
    <xdr:sp macro="" textlink="">
      <xdr:nvSpPr>
        <xdr:cNvPr id="142" name="n_3mainValue【道路】&#10;一人当たり延長">
          <a:extLst>
            <a:ext uri="{FF2B5EF4-FFF2-40B4-BE49-F238E27FC236}">
              <a16:creationId xmlns:a16="http://schemas.microsoft.com/office/drawing/2014/main" id="{87E0C0F2-8365-44D0-82E0-40D1235C0DA5}"/>
            </a:ext>
          </a:extLst>
        </xdr:cNvPr>
        <xdr:cNvSpPr txBox="1"/>
      </xdr:nvSpPr>
      <xdr:spPr>
        <a:xfrm>
          <a:off x="7594111" y="658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54729</xdr:rowOff>
    </xdr:from>
    <xdr:ext cx="534377" cy="259045"/>
    <xdr:sp macro="" textlink="">
      <xdr:nvSpPr>
        <xdr:cNvPr id="143" name="n_4mainValue【道路】&#10;一人当たり延長">
          <a:extLst>
            <a:ext uri="{FF2B5EF4-FFF2-40B4-BE49-F238E27FC236}">
              <a16:creationId xmlns:a16="http://schemas.microsoft.com/office/drawing/2014/main" id="{106C3AB9-19BC-4790-B377-D0D341FE25E5}"/>
            </a:ext>
          </a:extLst>
        </xdr:cNvPr>
        <xdr:cNvSpPr txBox="1"/>
      </xdr:nvSpPr>
      <xdr:spPr>
        <a:xfrm>
          <a:off x="6705111" y="69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32D0A405-311D-40B5-B361-EEA9988C19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C8D7EE98-8A04-4B82-BAC6-A6BD96A905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FA2BD76C-8C20-4334-B5D9-1C6B3713E8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B0EBF6B-CC26-4CBE-B90E-419266413C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6339B089-36AE-42FD-8BE6-A239E23632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7FB4D71-6795-44DB-A746-9636E553E4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A93F4CA6-7DC2-480F-838B-1DA30C08963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ACD7DA79-36AB-485F-A6ED-E263902554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27D1C0B1-2C28-4CA3-8BF8-6A7037DCCB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576AB50B-134E-4D3B-A482-6DCCA32C3D5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E81AD868-BAF0-4F18-83F2-E8A7F024D9A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a:extLst>
            <a:ext uri="{FF2B5EF4-FFF2-40B4-BE49-F238E27FC236}">
              <a16:creationId xmlns:a16="http://schemas.microsoft.com/office/drawing/2014/main" id="{1FE4D4BD-67D1-4A70-8844-E94EE762F5D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6" name="テキスト ボックス 155">
          <a:extLst>
            <a:ext uri="{FF2B5EF4-FFF2-40B4-BE49-F238E27FC236}">
              <a16:creationId xmlns:a16="http://schemas.microsoft.com/office/drawing/2014/main" id="{C92FCCD5-3D3F-412B-BBAD-DF74D06F8EF3}"/>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a:extLst>
            <a:ext uri="{FF2B5EF4-FFF2-40B4-BE49-F238E27FC236}">
              <a16:creationId xmlns:a16="http://schemas.microsoft.com/office/drawing/2014/main" id="{7878F92E-71DB-4398-A979-3487B788650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a:extLst>
            <a:ext uri="{FF2B5EF4-FFF2-40B4-BE49-F238E27FC236}">
              <a16:creationId xmlns:a16="http://schemas.microsoft.com/office/drawing/2014/main" id="{2BBA55E6-0AFF-4FDE-9CFC-CD31B40512D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a:extLst>
            <a:ext uri="{FF2B5EF4-FFF2-40B4-BE49-F238E27FC236}">
              <a16:creationId xmlns:a16="http://schemas.microsoft.com/office/drawing/2014/main" id="{4C6CB0AC-BA1B-44A0-B7BD-1A6D5CCD031F}"/>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a:extLst>
            <a:ext uri="{FF2B5EF4-FFF2-40B4-BE49-F238E27FC236}">
              <a16:creationId xmlns:a16="http://schemas.microsoft.com/office/drawing/2014/main" id="{8273A75F-F1A5-45FD-B69C-8B576E58823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a:extLst>
            <a:ext uri="{FF2B5EF4-FFF2-40B4-BE49-F238E27FC236}">
              <a16:creationId xmlns:a16="http://schemas.microsoft.com/office/drawing/2014/main" id="{D59BF7DC-6958-466B-83C8-2DDEBC67A3A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a:extLst>
            <a:ext uri="{FF2B5EF4-FFF2-40B4-BE49-F238E27FC236}">
              <a16:creationId xmlns:a16="http://schemas.microsoft.com/office/drawing/2014/main" id="{481BABC7-0E48-407F-8055-21AFA3136898}"/>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CA2A87D2-387A-456C-B112-9522D133BAA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B6B3ED88-1DDD-418F-AA32-17B68D881E8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76F638B3-61EC-4A2C-A160-4CCD5C7213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66" name="直線コネクタ 165">
          <a:extLst>
            <a:ext uri="{FF2B5EF4-FFF2-40B4-BE49-F238E27FC236}">
              <a16:creationId xmlns:a16="http://schemas.microsoft.com/office/drawing/2014/main" id="{609ABCCA-90F6-4311-95A0-32529A5AB33C}"/>
            </a:ext>
          </a:extLst>
        </xdr:cNvPr>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9062EA2F-ADFE-4EB8-9483-692D2807A7ED}"/>
            </a:ext>
          </a:extLst>
        </xdr:cNvPr>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68" name="直線コネクタ 167">
          <a:extLst>
            <a:ext uri="{FF2B5EF4-FFF2-40B4-BE49-F238E27FC236}">
              <a16:creationId xmlns:a16="http://schemas.microsoft.com/office/drawing/2014/main" id="{14CB6303-5437-4BD8-933C-996B46EE0E73}"/>
            </a:ext>
          </a:extLst>
        </xdr:cNvPr>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2EC49179-02B1-4325-9AFF-2E08259EB463}"/>
            </a:ext>
          </a:extLst>
        </xdr:cNvPr>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0" name="直線コネクタ 169">
          <a:extLst>
            <a:ext uri="{FF2B5EF4-FFF2-40B4-BE49-F238E27FC236}">
              <a16:creationId xmlns:a16="http://schemas.microsoft.com/office/drawing/2014/main" id="{9BF127F3-1AB1-4E1F-A42D-CEC22C604F83}"/>
            </a:ext>
          </a:extLst>
        </xdr:cNvPr>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6E7C40AD-4FFD-4B99-BF63-D7E5F86FFB06}"/>
            </a:ext>
          </a:extLst>
        </xdr:cNvPr>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2" name="フローチャート: 判断 171">
          <a:extLst>
            <a:ext uri="{FF2B5EF4-FFF2-40B4-BE49-F238E27FC236}">
              <a16:creationId xmlns:a16="http://schemas.microsoft.com/office/drawing/2014/main" id="{EAAFA62B-D352-4AC2-B5FE-D012C0868926}"/>
            </a:ext>
          </a:extLst>
        </xdr:cNvPr>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3" name="フローチャート: 判断 172">
          <a:extLst>
            <a:ext uri="{FF2B5EF4-FFF2-40B4-BE49-F238E27FC236}">
              <a16:creationId xmlns:a16="http://schemas.microsoft.com/office/drawing/2014/main" id="{13429827-50C5-420D-A535-42FAB7F343E5}"/>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74" name="フローチャート: 判断 173">
          <a:extLst>
            <a:ext uri="{FF2B5EF4-FFF2-40B4-BE49-F238E27FC236}">
              <a16:creationId xmlns:a16="http://schemas.microsoft.com/office/drawing/2014/main" id="{32D5B299-2161-4C7B-B02E-B72B61C03B3E}"/>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75" name="フローチャート: 判断 174">
          <a:extLst>
            <a:ext uri="{FF2B5EF4-FFF2-40B4-BE49-F238E27FC236}">
              <a16:creationId xmlns:a16="http://schemas.microsoft.com/office/drawing/2014/main" id="{B422A3DF-76E9-44F5-917A-B551C453E075}"/>
            </a:ext>
          </a:extLst>
        </xdr:cNvPr>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76" name="フローチャート: 判断 175">
          <a:extLst>
            <a:ext uri="{FF2B5EF4-FFF2-40B4-BE49-F238E27FC236}">
              <a16:creationId xmlns:a16="http://schemas.microsoft.com/office/drawing/2014/main" id="{0DE14432-6613-48A6-AA82-A1E40908A5F1}"/>
            </a:ext>
          </a:extLst>
        </xdr:cNvPr>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A4C59BC-8D1A-40E0-9961-922920794C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5084A6E-8574-40F1-BF81-F3A1A4EC9B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7709F29-947F-473B-A4F9-3A84DF4921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E455873-8E03-4D8E-8C2B-638419A830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4205130-A7A6-4734-B211-0BEC4C40B49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31496</xdr:rowOff>
    </xdr:from>
    <xdr:to>
      <xdr:col>20</xdr:col>
      <xdr:colOff>38100</xdr:colOff>
      <xdr:row>57</xdr:row>
      <xdr:rowOff>133096</xdr:rowOff>
    </xdr:to>
    <xdr:sp macro="" textlink="">
      <xdr:nvSpPr>
        <xdr:cNvPr id="182" name="楕円 181">
          <a:extLst>
            <a:ext uri="{FF2B5EF4-FFF2-40B4-BE49-F238E27FC236}">
              <a16:creationId xmlns:a16="http://schemas.microsoft.com/office/drawing/2014/main" id="{AADFD028-84D7-4B68-B0B7-2D4D97F15757}"/>
            </a:ext>
          </a:extLst>
        </xdr:cNvPr>
        <xdr:cNvSpPr/>
      </xdr:nvSpPr>
      <xdr:spPr>
        <a:xfrm>
          <a:off x="3746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164084</xdr:rowOff>
    </xdr:from>
    <xdr:to>
      <xdr:col>15</xdr:col>
      <xdr:colOff>101600</xdr:colOff>
      <xdr:row>57</xdr:row>
      <xdr:rowOff>94234</xdr:rowOff>
    </xdr:to>
    <xdr:sp macro="" textlink="">
      <xdr:nvSpPr>
        <xdr:cNvPr id="183" name="楕円 182">
          <a:extLst>
            <a:ext uri="{FF2B5EF4-FFF2-40B4-BE49-F238E27FC236}">
              <a16:creationId xmlns:a16="http://schemas.microsoft.com/office/drawing/2014/main" id="{6DC2CE96-8939-4665-BB67-8F8DF0CE790F}"/>
            </a:ext>
          </a:extLst>
        </xdr:cNvPr>
        <xdr:cNvSpPr/>
      </xdr:nvSpPr>
      <xdr:spPr>
        <a:xfrm>
          <a:off x="2857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43434</xdr:rowOff>
    </xdr:from>
    <xdr:to>
      <xdr:col>19</xdr:col>
      <xdr:colOff>177800</xdr:colOff>
      <xdr:row>57</xdr:row>
      <xdr:rowOff>82296</xdr:rowOff>
    </xdr:to>
    <xdr:cxnSp macro="">
      <xdr:nvCxnSpPr>
        <xdr:cNvPr id="184" name="直線コネクタ 183">
          <a:extLst>
            <a:ext uri="{FF2B5EF4-FFF2-40B4-BE49-F238E27FC236}">
              <a16:creationId xmlns:a16="http://schemas.microsoft.com/office/drawing/2014/main" id="{DF663FD3-1B40-4AE9-A2C3-91D97D73C8DB}"/>
            </a:ext>
          </a:extLst>
        </xdr:cNvPr>
        <xdr:cNvCxnSpPr/>
      </xdr:nvCxnSpPr>
      <xdr:spPr>
        <a:xfrm>
          <a:off x="2908300" y="98160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161798</xdr:rowOff>
    </xdr:from>
    <xdr:to>
      <xdr:col>10</xdr:col>
      <xdr:colOff>165100</xdr:colOff>
      <xdr:row>57</xdr:row>
      <xdr:rowOff>91948</xdr:rowOff>
    </xdr:to>
    <xdr:sp macro="" textlink="">
      <xdr:nvSpPr>
        <xdr:cNvPr id="185" name="楕円 184">
          <a:extLst>
            <a:ext uri="{FF2B5EF4-FFF2-40B4-BE49-F238E27FC236}">
              <a16:creationId xmlns:a16="http://schemas.microsoft.com/office/drawing/2014/main" id="{6A41F839-27F6-4CBB-AF13-145C0F858BB9}"/>
            </a:ext>
          </a:extLst>
        </xdr:cNvPr>
        <xdr:cNvSpPr/>
      </xdr:nvSpPr>
      <xdr:spPr>
        <a:xfrm>
          <a:off x="19685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41148</xdr:rowOff>
    </xdr:from>
    <xdr:to>
      <xdr:col>15</xdr:col>
      <xdr:colOff>50800</xdr:colOff>
      <xdr:row>57</xdr:row>
      <xdr:rowOff>43434</xdr:rowOff>
    </xdr:to>
    <xdr:cxnSp macro="">
      <xdr:nvCxnSpPr>
        <xdr:cNvPr id="186" name="直線コネクタ 185">
          <a:extLst>
            <a:ext uri="{FF2B5EF4-FFF2-40B4-BE49-F238E27FC236}">
              <a16:creationId xmlns:a16="http://schemas.microsoft.com/office/drawing/2014/main" id="{D34CF09B-F8E6-4518-9B7D-EA6ACE363625}"/>
            </a:ext>
          </a:extLst>
        </xdr:cNvPr>
        <xdr:cNvCxnSpPr/>
      </xdr:nvCxnSpPr>
      <xdr:spPr>
        <a:xfrm>
          <a:off x="2019300" y="98137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166370</xdr:rowOff>
    </xdr:from>
    <xdr:to>
      <xdr:col>6</xdr:col>
      <xdr:colOff>38100</xdr:colOff>
      <xdr:row>57</xdr:row>
      <xdr:rowOff>96520</xdr:rowOff>
    </xdr:to>
    <xdr:sp macro="" textlink="">
      <xdr:nvSpPr>
        <xdr:cNvPr id="187" name="楕円 186">
          <a:extLst>
            <a:ext uri="{FF2B5EF4-FFF2-40B4-BE49-F238E27FC236}">
              <a16:creationId xmlns:a16="http://schemas.microsoft.com/office/drawing/2014/main" id="{1AE54A89-8864-44BB-855D-A284D7BEE389}"/>
            </a:ext>
          </a:extLst>
        </xdr:cNvPr>
        <xdr:cNvSpPr/>
      </xdr:nvSpPr>
      <xdr:spPr>
        <a:xfrm>
          <a:off x="1079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41148</xdr:rowOff>
    </xdr:from>
    <xdr:to>
      <xdr:col>10</xdr:col>
      <xdr:colOff>114300</xdr:colOff>
      <xdr:row>57</xdr:row>
      <xdr:rowOff>45720</xdr:rowOff>
    </xdr:to>
    <xdr:cxnSp macro="">
      <xdr:nvCxnSpPr>
        <xdr:cNvPr id="188" name="直線コネクタ 187">
          <a:extLst>
            <a:ext uri="{FF2B5EF4-FFF2-40B4-BE49-F238E27FC236}">
              <a16:creationId xmlns:a16="http://schemas.microsoft.com/office/drawing/2014/main" id="{D8247E47-E2AA-458C-A5A6-16E4BEBAE77B}"/>
            </a:ext>
          </a:extLst>
        </xdr:cNvPr>
        <xdr:cNvCxnSpPr/>
      </xdr:nvCxnSpPr>
      <xdr:spPr>
        <a:xfrm flipV="1">
          <a:off x="1130300" y="98137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87AA2B92-40A9-4A0E-8AD9-57A84C687342}"/>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630670A9-FA1A-4052-98F9-3B701C5AB898}"/>
            </a:ext>
          </a:extLst>
        </xdr:cNvPr>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9670384F-C205-4685-B650-769D7C6B0BCB}"/>
            </a:ext>
          </a:extLst>
        </xdr:cNvPr>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83075</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34133234-B62E-45EE-AE62-6698FFBD1F74}"/>
            </a:ext>
          </a:extLst>
        </xdr:cNvPr>
        <xdr:cNvSpPr txBox="1"/>
      </xdr:nvSpPr>
      <xdr:spPr>
        <a:xfrm>
          <a:off x="927744"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149623</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A21EF4CF-CCD9-44A7-A896-F92D45F0DC4B}"/>
            </a:ext>
          </a:extLst>
        </xdr:cNvPr>
        <xdr:cNvSpPr txBox="1"/>
      </xdr:nvSpPr>
      <xdr:spPr>
        <a:xfrm>
          <a:off x="358204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110761</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42CB8B00-F31D-43DE-9B55-48872B8C9673}"/>
            </a:ext>
          </a:extLst>
        </xdr:cNvPr>
        <xdr:cNvSpPr txBox="1"/>
      </xdr:nvSpPr>
      <xdr:spPr>
        <a:xfrm>
          <a:off x="27057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108475</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82895902-DABC-45B4-A693-FBC6CCEFBC3B}"/>
            </a:ext>
          </a:extLst>
        </xdr:cNvPr>
        <xdr:cNvSpPr txBox="1"/>
      </xdr:nvSpPr>
      <xdr:spPr>
        <a:xfrm>
          <a:off x="1816744" y="95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113047</xdr:rowOff>
    </xdr:from>
    <xdr:ext cx="405111" cy="259045"/>
    <xdr:sp macro="" textlink="">
      <xdr:nvSpPr>
        <xdr:cNvPr id="196" name="n_4mainValue【橋りょう・トンネル】&#10;有形固定資産減価償却率">
          <a:extLst>
            <a:ext uri="{FF2B5EF4-FFF2-40B4-BE49-F238E27FC236}">
              <a16:creationId xmlns:a16="http://schemas.microsoft.com/office/drawing/2014/main" id="{18DB8B97-B1D3-4ED9-BFC9-6B51AC1B3F99}"/>
            </a:ext>
          </a:extLst>
        </xdr:cNvPr>
        <xdr:cNvSpPr txBox="1"/>
      </xdr:nvSpPr>
      <xdr:spPr>
        <a:xfrm>
          <a:off x="927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28033DC3-F26B-4869-80D3-B3A2D6475D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B250DCF2-4EB6-4EAA-A7B9-D414C0550B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E0615499-7ECD-427A-A7BB-1374A93FBD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DD7CCE21-7DBA-4125-B390-C9D3E2DA5C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BE5756D4-CF42-4BF8-9D59-91BAFB56C5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C4BE8130-9DA6-4750-B30D-905CE641B0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F20FF4A7-9750-40DB-8B12-9B580B99E0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6A06DA35-713F-4A58-8F63-40F23EFDBC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BAB47FA0-0578-44C4-958A-73272C8BA1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FAEFB563-FA42-4190-AD64-49ABA2F560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674C7B26-0135-4788-8999-5C4194E8B8D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BD655A42-A361-4813-AF85-E3443100D1E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2E245DC5-CCBF-455A-9D4B-36F6772AC1A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247B1246-32D7-4901-AC57-EAA8BDDA7536}"/>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4048C856-4CC8-4D93-A2E7-42F5ED4C579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6A75EBE5-28EC-41C6-A598-1DD2175A2D1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5A6105C8-B4F2-41DD-A18B-A53A0C39255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15741101-91AC-4133-AD5B-05F5B32AA0B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BB6C89F2-E48B-40DB-9F56-B3F1D294263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a:extLst>
            <a:ext uri="{FF2B5EF4-FFF2-40B4-BE49-F238E27FC236}">
              <a16:creationId xmlns:a16="http://schemas.microsoft.com/office/drawing/2014/main" id="{A4C1A439-C748-482B-B354-7F21D63FB58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A3AE0883-F70B-4105-944A-9A93ABBF844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1E3ABE89-3658-4C95-8507-BECFF7C485D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EE5ABC06-5AA7-43F3-9D72-7171824B3B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48F8CAF7-ED36-4F3F-A5E3-AC6349420ED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4A568B9A-4FB6-4743-93CF-7BB11CF8A8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22" name="直線コネクタ 221">
          <a:extLst>
            <a:ext uri="{FF2B5EF4-FFF2-40B4-BE49-F238E27FC236}">
              <a16:creationId xmlns:a16="http://schemas.microsoft.com/office/drawing/2014/main" id="{1737CDED-37C2-44C0-8131-707356804FFA}"/>
            </a:ext>
          </a:extLst>
        </xdr:cNvPr>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E6D33E00-29B1-45D9-9343-DB57F1E2756F}"/>
            </a:ext>
          </a:extLst>
        </xdr:cNvPr>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24" name="直線コネクタ 223">
          <a:extLst>
            <a:ext uri="{FF2B5EF4-FFF2-40B4-BE49-F238E27FC236}">
              <a16:creationId xmlns:a16="http://schemas.microsoft.com/office/drawing/2014/main" id="{EF50C78F-3958-4E53-B570-08CF38213919}"/>
            </a:ext>
          </a:extLst>
        </xdr:cNvPr>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CC0D7B1F-7658-478B-BBF2-16E73DDAF975}"/>
            </a:ext>
          </a:extLst>
        </xdr:cNvPr>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26" name="直線コネクタ 225">
          <a:extLst>
            <a:ext uri="{FF2B5EF4-FFF2-40B4-BE49-F238E27FC236}">
              <a16:creationId xmlns:a16="http://schemas.microsoft.com/office/drawing/2014/main" id="{2B25875E-F889-4799-A000-2D73171E197F}"/>
            </a:ext>
          </a:extLst>
        </xdr:cNvPr>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106683</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6B321FD5-46AA-49AF-A759-6BF9C39B3B63}"/>
            </a:ext>
          </a:extLst>
        </xdr:cNvPr>
        <xdr:cNvSpPr txBox="1"/>
      </xdr:nvSpPr>
      <xdr:spPr>
        <a:xfrm>
          <a:off x="10515600" y="10565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28" name="フローチャート: 判断 227">
          <a:extLst>
            <a:ext uri="{FF2B5EF4-FFF2-40B4-BE49-F238E27FC236}">
              <a16:creationId xmlns:a16="http://schemas.microsoft.com/office/drawing/2014/main" id="{D5F06CC0-2EB9-44AB-ADF2-51E3A1B95DFC}"/>
            </a:ext>
          </a:extLst>
        </xdr:cNvPr>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29" name="フローチャート: 判断 228">
          <a:extLst>
            <a:ext uri="{FF2B5EF4-FFF2-40B4-BE49-F238E27FC236}">
              <a16:creationId xmlns:a16="http://schemas.microsoft.com/office/drawing/2014/main" id="{0F6A8209-17C3-4644-91A6-01CCEB6AD22A}"/>
            </a:ext>
          </a:extLst>
        </xdr:cNvPr>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0" name="フローチャート: 判断 229">
          <a:extLst>
            <a:ext uri="{FF2B5EF4-FFF2-40B4-BE49-F238E27FC236}">
              <a16:creationId xmlns:a16="http://schemas.microsoft.com/office/drawing/2014/main" id="{9FC6CC4A-38C8-4988-AAA5-7806ADD1DFD9}"/>
            </a:ext>
          </a:extLst>
        </xdr:cNvPr>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31" name="フローチャート: 判断 230">
          <a:extLst>
            <a:ext uri="{FF2B5EF4-FFF2-40B4-BE49-F238E27FC236}">
              <a16:creationId xmlns:a16="http://schemas.microsoft.com/office/drawing/2014/main" id="{6C8546B1-D845-4173-A43F-89C980BC589C}"/>
            </a:ext>
          </a:extLst>
        </xdr:cNvPr>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32" name="フローチャート: 判断 231">
          <a:extLst>
            <a:ext uri="{FF2B5EF4-FFF2-40B4-BE49-F238E27FC236}">
              <a16:creationId xmlns:a16="http://schemas.microsoft.com/office/drawing/2014/main" id="{0218F62D-C10A-426E-947A-F0D0315B19B8}"/>
            </a:ext>
          </a:extLst>
        </xdr:cNvPr>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F87871E-6952-4F7A-B764-91943737EE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C3190FD-911F-457F-9798-CDB9EA8071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E47C577-FA5D-4FE0-A635-35FC495EF4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3F00A2C-8A59-45E0-BDDC-5FE33FFBAC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2D64100-5E69-45C6-9B86-414DDDB01F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5702</xdr:rowOff>
    </xdr:from>
    <xdr:to>
      <xdr:col>50</xdr:col>
      <xdr:colOff>165100</xdr:colOff>
      <xdr:row>64</xdr:row>
      <xdr:rowOff>107302</xdr:rowOff>
    </xdr:to>
    <xdr:sp macro="" textlink="">
      <xdr:nvSpPr>
        <xdr:cNvPr id="238" name="楕円 237">
          <a:extLst>
            <a:ext uri="{FF2B5EF4-FFF2-40B4-BE49-F238E27FC236}">
              <a16:creationId xmlns:a16="http://schemas.microsoft.com/office/drawing/2014/main" id="{A43A7594-F3CD-48FC-A817-7866AC1D0F70}"/>
            </a:ext>
          </a:extLst>
        </xdr:cNvPr>
        <xdr:cNvSpPr/>
      </xdr:nvSpPr>
      <xdr:spPr>
        <a:xfrm>
          <a:off x="9588500" y="109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7077</xdr:rowOff>
    </xdr:from>
    <xdr:to>
      <xdr:col>46</xdr:col>
      <xdr:colOff>38100</xdr:colOff>
      <xdr:row>64</xdr:row>
      <xdr:rowOff>108677</xdr:rowOff>
    </xdr:to>
    <xdr:sp macro="" textlink="">
      <xdr:nvSpPr>
        <xdr:cNvPr id="239" name="楕円 238">
          <a:extLst>
            <a:ext uri="{FF2B5EF4-FFF2-40B4-BE49-F238E27FC236}">
              <a16:creationId xmlns:a16="http://schemas.microsoft.com/office/drawing/2014/main" id="{4C40F9F8-71B5-481A-BA16-118D9BEA0EDD}"/>
            </a:ext>
          </a:extLst>
        </xdr:cNvPr>
        <xdr:cNvSpPr/>
      </xdr:nvSpPr>
      <xdr:spPr>
        <a:xfrm>
          <a:off x="8699500" y="109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56502</xdr:rowOff>
    </xdr:from>
    <xdr:to>
      <xdr:col>50</xdr:col>
      <xdr:colOff>114300</xdr:colOff>
      <xdr:row>64</xdr:row>
      <xdr:rowOff>57877</xdr:rowOff>
    </xdr:to>
    <xdr:cxnSp macro="">
      <xdr:nvCxnSpPr>
        <xdr:cNvPr id="240" name="直線コネクタ 239">
          <a:extLst>
            <a:ext uri="{FF2B5EF4-FFF2-40B4-BE49-F238E27FC236}">
              <a16:creationId xmlns:a16="http://schemas.microsoft.com/office/drawing/2014/main" id="{34FE1B94-584E-4E54-A6B3-CEA88D4DAB4B}"/>
            </a:ext>
          </a:extLst>
        </xdr:cNvPr>
        <xdr:cNvCxnSpPr/>
      </xdr:nvCxnSpPr>
      <xdr:spPr>
        <a:xfrm flipV="1">
          <a:off x="8750300" y="11029302"/>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10533</xdr:rowOff>
    </xdr:from>
    <xdr:to>
      <xdr:col>41</xdr:col>
      <xdr:colOff>101600</xdr:colOff>
      <xdr:row>64</xdr:row>
      <xdr:rowOff>112133</xdr:rowOff>
    </xdr:to>
    <xdr:sp macro="" textlink="">
      <xdr:nvSpPr>
        <xdr:cNvPr id="241" name="楕円 240">
          <a:extLst>
            <a:ext uri="{FF2B5EF4-FFF2-40B4-BE49-F238E27FC236}">
              <a16:creationId xmlns:a16="http://schemas.microsoft.com/office/drawing/2014/main" id="{C89621F7-2863-4F4A-9333-E5C08A8AE2D1}"/>
            </a:ext>
          </a:extLst>
        </xdr:cNvPr>
        <xdr:cNvSpPr/>
      </xdr:nvSpPr>
      <xdr:spPr>
        <a:xfrm>
          <a:off x="7810500" y="109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57877</xdr:rowOff>
    </xdr:from>
    <xdr:to>
      <xdr:col>45</xdr:col>
      <xdr:colOff>177800</xdr:colOff>
      <xdr:row>64</xdr:row>
      <xdr:rowOff>61333</xdr:rowOff>
    </xdr:to>
    <xdr:cxnSp macro="">
      <xdr:nvCxnSpPr>
        <xdr:cNvPr id="242" name="直線コネクタ 241">
          <a:extLst>
            <a:ext uri="{FF2B5EF4-FFF2-40B4-BE49-F238E27FC236}">
              <a16:creationId xmlns:a16="http://schemas.microsoft.com/office/drawing/2014/main" id="{82505635-1E54-45B0-A2E4-1DF4A6483EE6}"/>
            </a:ext>
          </a:extLst>
        </xdr:cNvPr>
        <xdr:cNvCxnSpPr/>
      </xdr:nvCxnSpPr>
      <xdr:spPr>
        <a:xfrm flipV="1">
          <a:off x="7861300" y="11030677"/>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14415</xdr:rowOff>
    </xdr:from>
    <xdr:to>
      <xdr:col>36</xdr:col>
      <xdr:colOff>165100</xdr:colOff>
      <xdr:row>64</xdr:row>
      <xdr:rowOff>116015</xdr:rowOff>
    </xdr:to>
    <xdr:sp macro="" textlink="">
      <xdr:nvSpPr>
        <xdr:cNvPr id="243" name="楕円 242">
          <a:extLst>
            <a:ext uri="{FF2B5EF4-FFF2-40B4-BE49-F238E27FC236}">
              <a16:creationId xmlns:a16="http://schemas.microsoft.com/office/drawing/2014/main" id="{D6452A83-437D-4017-BCFC-6E0F8551D02F}"/>
            </a:ext>
          </a:extLst>
        </xdr:cNvPr>
        <xdr:cNvSpPr/>
      </xdr:nvSpPr>
      <xdr:spPr>
        <a:xfrm>
          <a:off x="6921500" y="109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61333</xdr:rowOff>
    </xdr:from>
    <xdr:to>
      <xdr:col>41</xdr:col>
      <xdr:colOff>50800</xdr:colOff>
      <xdr:row>64</xdr:row>
      <xdr:rowOff>65215</xdr:rowOff>
    </xdr:to>
    <xdr:cxnSp macro="">
      <xdr:nvCxnSpPr>
        <xdr:cNvPr id="244" name="直線コネクタ 243">
          <a:extLst>
            <a:ext uri="{FF2B5EF4-FFF2-40B4-BE49-F238E27FC236}">
              <a16:creationId xmlns:a16="http://schemas.microsoft.com/office/drawing/2014/main" id="{9EABA954-DD60-45A5-A8FA-6810D866708B}"/>
            </a:ext>
          </a:extLst>
        </xdr:cNvPr>
        <xdr:cNvCxnSpPr/>
      </xdr:nvCxnSpPr>
      <xdr:spPr>
        <a:xfrm flipV="1">
          <a:off x="6972300" y="11034133"/>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EA7C1E1F-85DB-4D56-93FA-2C99F205DA10}"/>
            </a:ext>
          </a:extLst>
        </xdr:cNvPr>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5A8A00D0-943D-4FF4-8D9C-03C6D13C92C9}"/>
            </a:ext>
          </a:extLst>
        </xdr:cNvPr>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EE2DFDA1-6FFB-4C7E-B274-A97CEA0C9EFC}"/>
            </a:ext>
          </a:extLst>
        </xdr:cNvPr>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8F0F8DFC-B2DE-4439-8BF3-D1C899A678DC}"/>
            </a:ext>
          </a:extLst>
        </xdr:cNvPr>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98429</xdr:rowOff>
    </xdr:from>
    <xdr:ext cx="534377" cy="259045"/>
    <xdr:sp macro="" textlink="">
      <xdr:nvSpPr>
        <xdr:cNvPr id="249" name="n_1mainValue【橋りょう・トンネル】&#10;一人当たり有形固定資産（償却資産）額">
          <a:extLst>
            <a:ext uri="{FF2B5EF4-FFF2-40B4-BE49-F238E27FC236}">
              <a16:creationId xmlns:a16="http://schemas.microsoft.com/office/drawing/2014/main" id="{3C6EDA7F-2A53-42CC-854D-D82EF482A565}"/>
            </a:ext>
          </a:extLst>
        </xdr:cNvPr>
        <xdr:cNvSpPr txBox="1"/>
      </xdr:nvSpPr>
      <xdr:spPr>
        <a:xfrm>
          <a:off x="9359411" y="110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99804</xdr:rowOff>
    </xdr:from>
    <xdr:ext cx="534377" cy="259045"/>
    <xdr:sp macro="" textlink="">
      <xdr:nvSpPr>
        <xdr:cNvPr id="250" name="n_2mainValue【橋りょう・トンネル】&#10;一人当たり有形固定資産（償却資産）額">
          <a:extLst>
            <a:ext uri="{FF2B5EF4-FFF2-40B4-BE49-F238E27FC236}">
              <a16:creationId xmlns:a16="http://schemas.microsoft.com/office/drawing/2014/main" id="{3DA69489-B67B-4B18-AA6B-BE5A7386431B}"/>
            </a:ext>
          </a:extLst>
        </xdr:cNvPr>
        <xdr:cNvSpPr txBox="1"/>
      </xdr:nvSpPr>
      <xdr:spPr>
        <a:xfrm>
          <a:off x="8483111" y="11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103260</xdr:rowOff>
    </xdr:from>
    <xdr:ext cx="534377" cy="259045"/>
    <xdr:sp macro="" textlink="">
      <xdr:nvSpPr>
        <xdr:cNvPr id="251" name="n_3mainValue【橋りょう・トンネル】&#10;一人当たり有形固定資産（償却資産）額">
          <a:extLst>
            <a:ext uri="{FF2B5EF4-FFF2-40B4-BE49-F238E27FC236}">
              <a16:creationId xmlns:a16="http://schemas.microsoft.com/office/drawing/2014/main" id="{8EA62F31-D2A6-4791-9D22-F0F646259EDD}"/>
            </a:ext>
          </a:extLst>
        </xdr:cNvPr>
        <xdr:cNvSpPr txBox="1"/>
      </xdr:nvSpPr>
      <xdr:spPr>
        <a:xfrm>
          <a:off x="7594111" y="110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107142</xdr:rowOff>
    </xdr:from>
    <xdr:ext cx="534377" cy="259045"/>
    <xdr:sp macro="" textlink="">
      <xdr:nvSpPr>
        <xdr:cNvPr id="252" name="n_4mainValue【橋りょう・トンネル】&#10;一人当たり有形固定資産（償却資産）額">
          <a:extLst>
            <a:ext uri="{FF2B5EF4-FFF2-40B4-BE49-F238E27FC236}">
              <a16:creationId xmlns:a16="http://schemas.microsoft.com/office/drawing/2014/main" id="{1C9F4531-9A5A-4B04-BCA0-150A26E63F4C}"/>
            </a:ext>
          </a:extLst>
        </xdr:cNvPr>
        <xdr:cNvSpPr txBox="1"/>
      </xdr:nvSpPr>
      <xdr:spPr>
        <a:xfrm>
          <a:off x="6705111" y="110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6A555F34-4490-4EC9-B0C6-53FE407B1E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72218985-40C1-412E-B151-28DDBFC149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AC1E580-A2B1-4470-BF05-1D9ACE5213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74FCB971-D2FF-4EFD-85FB-924CFD259B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12D7F0A2-9D0D-41F5-93D1-DD81588080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F7B92ABD-5905-4A39-8E82-7258DD107E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2754599E-2541-45F4-AB59-3259472557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2AF6D84E-FE45-4E5E-A3CA-0A315DDE8F7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83652628-314D-46F5-AA2C-9A86720647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3628CC2A-0A5C-401E-BEE1-CDAD23D448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32BD015-FFCE-484C-99CA-4BA11F44A5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3D7FCC8-9D77-473A-AE67-3343F7F816A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41BDE26F-A2D4-45AE-A3C0-592EF105CBC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ABD9C8E2-CD62-4E6A-BE38-333B1167D7C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ECFC6B16-F308-4641-8878-03C00867641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51C1DA9-17EB-4B51-B6AB-F7F605231E8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445BC9B0-A6F5-4BD4-B09C-81B04BAA18D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2C103E08-4EBD-4C12-928F-B2D7F5BD224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F090A98B-1B52-4F4F-A282-2692FDDD454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F88EBABB-87F2-4014-B372-2137F7C7413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4D71FB12-6118-4805-95B5-8462AA1C33E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6D21C64A-9A1C-4811-878E-CAAD7F5A967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a:extLst>
            <a:ext uri="{FF2B5EF4-FFF2-40B4-BE49-F238E27FC236}">
              <a16:creationId xmlns:a16="http://schemas.microsoft.com/office/drawing/2014/main" id="{DC3156CE-5E57-4F62-9668-B707C5A1350D}"/>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DDADA511-10E3-4020-AD8D-7731F35733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FA0A2706-3C75-4C56-BD06-352E66EB1DA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73FDD98B-A550-4132-90B7-A872EDF851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BB54BAE1-6044-45DA-9ACE-5D759BCDDA62}"/>
            </a:ext>
          </a:extLst>
        </xdr:cNvPr>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ADCE2874-FD40-45CF-A8AD-219354D976E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11D68793-7973-4764-822B-AF858E7685F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D3957715-36A3-4ECE-B17E-1463DDC37A84}"/>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83" name="直線コネクタ 282">
          <a:extLst>
            <a:ext uri="{FF2B5EF4-FFF2-40B4-BE49-F238E27FC236}">
              <a16:creationId xmlns:a16="http://schemas.microsoft.com/office/drawing/2014/main" id="{EB2EDF39-03AE-4617-A5D4-54CC4379C493}"/>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DBC27410-A1BA-4B54-9AC1-9E5F5051B378}"/>
            </a:ext>
          </a:extLst>
        </xdr:cNvPr>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85" name="フローチャート: 判断 284">
          <a:extLst>
            <a:ext uri="{FF2B5EF4-FFF2-40B4-BE49-F238E27FC236}">
              <a16:creationId xmlns:a16="http://schemas.microsoft.com/office/drawing/2014/main" id="{2501116F-D133-4C5A-9C2C-201FDA4B4947}"/>
            </a:ext>
          </a:extLst>
        </xdr:cNvPr>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86" name="フローチャート: 判断 285">
          <a:extLst>
            <a:ext uri="{FF2B5EF4-FFF2-40B4-BE49-F238E27FC236}">
              <a16:creationId xmlns:a16="http://schemas.microsoft.com/office/drawing/2014/main" id="{0DA96CC2-EAA1-4564-B87B-10681BE3F347}"/>
            </a:ext>
          </a:extLst>
        </xdr:cNvPr>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87" name="フローチャート: 判断 286">
          <a:extLst>
            <a:ext uri="{FF2B5EF4-FFF2-40B4-BE49-F238E27FC236}">
              <a16:creationId xmlns:a16="http://schemas.microsoft.com/office/drawing/2014/main" id="{181BC385-D238-4D08-8B91-422378826175}"/>
            </a:ext>
          </a:extLst>
        </xdr:cNvPr>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288" name="フローチャート: 判断 287">
          <a:extLst>
            <a:ext uri="{FF2B5EF4-FFF2-40B4-BE49-F238E27FC236}">
              <a16:creationId xmlns:a16="http://schemas.microsoft.com/office/drawing/2014/main" id="{EB8743BC-9D74-4EDD-967E-B69C4D3E6E26}"/>
            </a:ext>
          </a:extLst>
        </xdr:cNvPr>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289" name="フローチャート: 判断 288">
          <a:extLst>
            <a:ext uri="{FF2B5EF4-FFF2-40B4-BE49-F238E27FC236}">
              <a16:creationId xmlns:a16="http://schemas.microsoft.com/office/drawing/2014/main" id="{E4AC90C3-0DAB-4A2C-BFB1-58A104F0B953}"/>
            </a:ext>
          </a:extLst>
        </xdr:cNvPr>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D5881A3-8F3A-4EA0-9FB2-B519D981AC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2D00A8E-8B2C-41F0-9875-B17616D441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FC3BFCB5-B0D0-4B3B-BC07-D165054141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F899851-1689-4317-9E72-CB70A9DA731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4EF4F6B-9981-49A5-BCEA-4FF42DE98B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86905</xdr:rowOff>
    </xdr:from>
    <xdr:to>
      <xdr:col>20</xdr:col>
      <xdr:colOff>38100</xdr:colOff>
      <xdr:row>82</xdr:row>
      <xdr:rowOff>17055</xdr:rowOff>
    </xdr:to>
    <xdr:sp macro="" textlink="">
      <xdr:nvSpPr>
        <xdr:cNvPr id="295" name="楕円 294">
          <a:extLst>
            <a:ext uri="{FF2B5EF4-FFF2-40B4-BE49-F238E27FC236}">
              <a16:creationId xmlns:a16="http://schemas.microsoft.com/office/drawing/2014/main" id="{2CEA14A6-BC87-4E04-A7A4-4B3FC86CBF07}"/>
            </a:ext>
          </a:extLst>
        </xdr:cNvPr>
        <xdr:cNvSpPr/>
      </xdr:nvSpPr>
      <xdr:spPr>
        <a:xfrm>
          <a:off x="3746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1995</xdr:rowOff>
    </xdr:from>
    <xdr:to>
      <xdr:col>15</xdr:col>
      <xdr:colOff>101600</xdr:colOff>
      <xdr:row>81</xdr:row>
      <xdr:rowOff>103595</xdr:rowOff>
    </xdr:to>
    <xdr:sp macro="" textlink="">
      <xdr:nvSpPr>
        <xdr:cNvPr id="296" name="楕円 295">
          <a:extLst>
            <a:ext uri="{FF2B5EF4-FFF2-40B4-BE49-F238E27FC236}">
              <a16:creationId xmlns:a16="http://schemas.microsoft.com/office/drawing/2014/main" id="{1B0ADE0D-AE20-45BB-9957-BA7D47DA9908}"/>
            </a:ext>
          </a:extLst>
        </xdr:cNvPr>
        <xdr:cNvSpPr/>
      </xdr:nvSpPr>
      <xdr:spPr>
        <a:xfrm>
          <a:off x="2857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52795</xdr:rowOff>
    </xdr:from>
    <xdr:to>
      <xdr:col>19</xdr:col>
      <xdr:colOff>177800</xdr:colOff>
      <xdr:row>81</xdr:row>
      <xdr:rowOff>137705</xdr:rowOff>
    </xdr:to>
    <xdr:cxnSp macro="">
      <xdr:nvCxnSpPr>
        <xdr:cNvPr id="297" name="直線コネクタ 296">
          <a:extLst>
            <a:ext uri="{FF2B5EF4-FFF2-40B4-BE49-F238E27FC236}">
              <a16:creationId xmlns:a16="http://schemas.microsoft.com/office/drawing/2014/main" id="{6D48A1D4-A5FC-47C5-A561-4ABC1B227DB3}"/>
            </a:ext>
          </a:extLst>
        </xdr:cNvPr>
        <xdr:cNvCxnSpPr/>
      </xdr:nvCxnSpPr>
      <xdr:spPr>
        <a:xfrm>
          <a:off x="2908300" y="13940245"/>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34652</xdr:rowOff>
    </xdr:from>
    <xdr:to>
      <xdr:col>10</xdr:col>
      <xdr:colOff>165100</xdr:colOff>
      <xdr:row>81</xdr:row>
      <xdr:rowOff>136252</xdr:rowOff>
    </xdr:to>
    <xdr:sp macro="" textlink="">
      <xdr:nvSpPr>
        <xdr:cNvPr id="298" name="楕円 297">
          <a:extLst>
            <a:ext uri="{FF2B5EF4-FFF2-40B4-BE49-F238E27FC236}">
              <a16:creationId xmlns:a16="http://schemas.microsoft.com/office/drawing/2014/main" id="{D5956725-A99A-429A-A5B3-6D8D6E0AE987}"/>
            </a:ext>
          </a:extLst>
        </xdr:cNvPr>
        <xdr:cNvSpPr/>
      </xdr:nvSpPr>
      <xdr:spPr>
        <a:xfrm>
          <a:off x="1968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52795</xdr:rowOff>
    </xdr:from>
    <xdr:to>
      <xdr:col>15</xdr:col>
      <xdr:colOff>50800</xdr:colOff>
      <xdr:row>81</xdr:row>
      <xdr:rowOff>85452</xdr:rowOff>
    </xdr:to>
    <xdr:cxnSp macro="">
      <xdr:nvCxnSpPr>
        <xdr:cNvPr id="299" name="直線コネクタ 298">
          <a:extLst>
            <a:ext uri="{FF2B5EF4-FFF2-40B4-BE49-F238E27FC236}">
              <a16:creationId xmlns:a16="http://schemas.microsoft.com/office/drawing/2014/main" id="{FDC484E0-2224-4FD9-A75E-A0CD2BA54D1A}"/>
            </a:ext>
          </a:extLst>
        </xdr:cNvPr>
        <xdr:cNvCxnSpPr/>
      </xdr:nvCxnSpPr>
      <xdr:spPr>
        <a:xfrm flipV="1">
          <a:off x="2019300" y="139402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134257</xdr:rowOff>
    </xdr:from>
    <xdr:to>
      <xdr:col>6</xdr:col>
      <xdr:colOff>38100</xdr:colOff>
      <xdr:row>81</xdr:row>
      <xdr:rowOff>64407</xdr:rowOff>
    </xdr:to>
    <xdr:sp macro="" textlink="">
      <xdr:nvSpPr>
        <xdr:cNvPr id="300" name="楕円 299">
          <a:extLst>
            <a:ext uri="{FF2B5EF4-FFF2-40B4-BE49-F238E27FC236}">
              <a16:creationId xmlns:a16="http://schemas.microsoft.com/office/drawing/2014/main" id="{18146D0C-ED68-490B-B663-7F62C3B567E3}"/>
            </a:ext>
          </a:extLst>
        </xdr:cNvPr>
        <xdr:cNvSpPr/>
      </xdr:nvSpPr>
      <xdr:spPr>
        <a:xfrm>
          <a:off x="1079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13607</xdr:rowOff>
    </xdr:from>
    <xdr:to>
      <xdr:col>10</xdr:col>
      <xdr:colOff>114300</xdr:colOff>
      <xdr:row>81</xdr:row>
      <xdr:rowOff>85452</xdr:rowOff>
    </xdr:to>
    <xdr:cxnSp macro="">
      <xdr:nvCxnSpPr>
        <xdr:cNvPr id="301" name="直線コネクタ 300">
          <a:extLst>
            <a:ext uri="{FF2B5EF4-FFF2-40B4-BE49-F238E27FC236}">
              <a16:creationId xmlns:a16="http://schemas.microsoft.com/office/drawing/2014/main" id="{0D4009DC-0A56-4F14-9A85-529654C73CC6}"/>
            </a:ext>
          </a:extLst>
        </xdr:cNvPr>
        <xdr:cNvCxnSpPr/>
      </xdr:nvCxnSpPr>
      <xdr:spPr>
        <a:xfrm>
          <a:off x="1130300" y="139010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302" name="n_1aveValue【公営住宅】&#10;有形固定資産減価償却率">
          <a:extLst>
            <a:ext uri="{FF2B5EF4-FFF2-40B4-BE49-F238E27FC236}">
              <a16:creationId xmlns:a16="http://schemas.microsoft.com/office/drawing/2014/main" id="{4C5F8724-3928-42D4-96DD-0E83633A4540}"/>
            </a:ext>
          </a:extLst>
        </xdr:cNvPr>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03" name="n_2aveValue【公営住宅】&#10;有形固定資産減価償却率">
          <a:extLst>
            <a:ext uri="{FF2B5EF4-FFF2-40B4-BE49-F238E27FC236}">
              <a16:creationId xmlns:a16="http://schemas.microsoft.com/office/drawing/2014/main" id="{6195D5BD-E644-4EA3-A6A4-FCF9FB96E018}"/>
            </a:ext>
          </a:extLst>
        </xdr:cNvPr>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04" name="n_3aveValue【公営住宅】&#10;有形固定資産減価償却率">
          <a:extLst>
            <a:ext uri="{FF2B5EF4-FFF2-40B4-BE49-F238E27FC236}">
              <a16:creationId xmlns:a16="http://schemas.microsoft.com/office/drawing/2014/main" id="{52B8AE95-A282-4B26-BA1B-4F7924BB3F5A}"/>
            </a:ext>
          </a:extLst>
        </xdr:cNvPr>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05" name="n_4aveValue【公営住宅】&#10;有形固定資産減価償却率">
          <a:extLst>
            <a:ext uri="{FF2B5EF4-FFF2-40B4-BE49-F238E27FC236}">
              <a16:creationId xmlns:a16="http://schemas.microsoft.com/office/drawing/2014/main" id="{8438F628-6443-406B-83E8-842E33414CB6}"/>
            </a:ext>
          </a:extLst>
        </xdr:cNvPr>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8182</xdr:rowOff>
    </xdr:from>
    <xdr:ext cx="405111" cy="259045"/>
    <xdr:sp macro="" textlink="">
      <xdr:nvSpPr>
        <xdr:cNvPr id="306" name="n_1mainValue【公営住宅】&#10;有形固定資産減価償却率">
          <a:extLst>
            <a:ext uri="{FF2B5EF4-FFF2-40B4-BE49-F238E27FC236}">
              <a16:creationId xmlns:a16="http://schemas.microsoft.com/office/drawing/2014/main" id="{3FB24FE1-6F89-4AEF-84DE-BB5EF81D236B}"/>
            </a:ext>
          </a:extLst>
        </xdr:cNvPr>
        <xdr:cNvSpPr txBox="1"/>
      </xdr:nvSpPr>
      <xdr:spPr>
        <a:xfrm>
          <a:off x="35820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94722</xdr:rowOff>
    </xdr:from>
    <xdr:ext cx="405111" cy="259045"/>
    <xdr:sp macro="" textlink="">
      <xdr:nvSpPr>
        <xdr:cNvPr id="307" name="n_2mainValue【公営住宅】&#10;有形固定資産減価償却率">
          <a:extLst>
            <a:ext uri="{FF2B5EF4-FFF2-40B4-BE49-F238E27FC236}">
              <a16:creationId xmlns:a16="http://schemas.microsoft.com/office/drawing/2014/main" id="{69E61D90-E4DF-49FD-978D-C2D799C02D98}"/>
            </a:ext>
          </a:extLst>
        </xdr:cNvPr>
        <xdr:cNvSpPr txBox="1"/>
      </xdr:nvSpPr>
      <xdr:spPr>
        <a:xfrm>
          <a:off x="2705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127379</xdr:rowOff>
    </xdr:from>
    <xdr:ext cx="405111" cy="259045"/>
    <xdr:sp macro="" textlink="">
      <xdr:nvSpPr>
        <xdr:cNvPr id="308" name="n_3mainValue【公営住宅】&#10;有形固定資産減価償却率">
          <a:extLst>
            <a:ext uri="{FF2B5EF4-FFF2-40B4-BE49-F238E27FC236}">
              <a16:creationId xmlns:a16="http://schemas.microsoft.com/office/drawing/2014/main" id="{47C15E01-C435-4CCE-8C88-A4CFA50C7B4D}"/>
            </a:ext>
          </a:extLst>
        </xdr:cNvPr>
        <xdr:cNvSpPr txBox="1"/>
      </xdr:nvSpPr>
      <xdr:spPr>
        <a:xfrm>
          <a:off x="1816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55534</xdr:rowOff>
    </xdr:from>
    <xdr:ext cx="405111" cy="259045"/>
    <xdr:sp macro="" textlink="">
      <xdr:nvSpPr>
        <xdr:cNvPr id="309" name="n_4mainValue【公営住宅】&#10;有形固定資産減価償却率">
          <a:extLst>
            <a:ext uri="{FF2B5EF4-FFF2-40B4-BE49-F238E27FC236}">
              <a16:creationId xmlns:a16="http://schemas.microsoft.com/office/drawing/2014/main" id="{4C51B844-B888-42D2-B244-57DB5C86E3A4}"/>
            </a:ext>
          </a:extLst>
        </xdr:cNvPr>
        <xdr:cNvSpPr txBox="1"/>
      </xdr:nvSpPr>
      <xdr:spPr>
        <a:xfrm>
          <a:off x="927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8A885743-DA8E-4E49-A476-A5A5CCB678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6DB95E90-F395-4B78-873F-EFC6E1CA1E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8EB9CFC0-2AFF-4DD6-AFBD-39192B61F1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F7A9E87D-A05B-431D-BE37-A67BED2578F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F91033B5-6B89-43E3-8626-B449708C90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45E37DE-14E9-45FF-B594-D3398C94AE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6886B391-E142-4087-9348-53E1CB6DD9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4112E0E0-6F82-4D52-8C80-F3167DF672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39B47A45-89E1-4C8B-928F-640CCFCFD97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3A0FB0A8-CFB4-4CA7-B271-570A5E8EB0E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a:extLst>
            <a:ext uri="{FF2B5EF4-FFF2-40B4-BE49-F238E27FC236}">
              <a16:creationId xmlns:a16="http://schemas.microsoft.com/office/drawing/2014/main" id="{99BB9D74-C10A-4ABC-B0DD-A54A1CFDC82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a:extLst>
            <a:ext uri="{FF2B5EF4-FFF2-40B4-BE49-F238E27FC236}">
              <a16:creationId xmlns:a16="http://schemas.microsoft.com/office/drawing/2014/main" id="{C7AA5EB5-D1BF-40B4-9BC2-553D634C331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a:extLst>
            <a:ext uri="{FF2B5EF4-FFF2-40B4-BE49-F238E27FC236}">
              <a16:creationId xmlns:a16="http://schemas.microsoft.com/office/drawing/2014/main" id="{4B730B33-8CB3-4B40-A0B8-D4C808164EB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a:extLst>
            <a:ext uri="{FF2B5EF4-FFF2-40B4-BE49-F238E27FC236}">
              <a16:creationId xmlns:a16="http://schemas.microsoft.com/office/drawing/2014/main" id="{DC0FDC31-7FCE-4771-95D3-5B050E97A04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a:extLst>
            <a:ext uri="{FF2B5EF4-FFF2-40B4-BE49-F238E27FC236}">
              <a16:creationId xmlns:a16="http://schemas.microsoft.com/office/drawing/2014/main" id="{57C0B2D2-23D6-4B0D-B7E9-45FFD75FFF4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5" name="テキスト ボックス 324">
          <a:extLst>
            <a:ext uri="{FF2B5EF4-FFF2-40B4-BE49-F238E27FC236}">
              <a16:creationId xmlns:a16="http://schemas.microsoft.com/office/drawing/2014/main" id="{3F5D86B8-48E1-47FA-99C6-24FCB3E8746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a:extLst>
            <a:ext uri="{FF2B5EF4-FFF2-40B4-BE49-F238E27FC236}">
              <a16:creationId xmlns:a16="http://schemas.microsoft.com/office/drawing/2014/main" id="{B2A17C30-BED6-43ED-827A-2CEF8B9238D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7" name="テキスト ボックス 326">
          <a:extLst>
            <a:ext uri="{FF2B5EF4-FFF2-40B4-BE49-F238E27FC236}">
              <a16:creationId xmlns:a16="http://schemas.microsoft.com/office/drawing/2014/main" id="{552D863D-3A05-4C45-8BF7-FB715DD53FC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a:extLst>
            <a:ext uri="{FF2B5EF4-FFF2-40B4-BE49-F238E27FC236}">
              <a16:creationId xmlns:a16="http://schemas.microsoft.com/office/drawing/2014/main" id="{5ABD164A-0313-4631-9E9B-4412E43BAB7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9" name="テキスト ボックス 328">
          <a:extLst>
            <a:ext uri="{FF2B5EF4-FFF2-40B4-BE49-F238E27FC236}">
              <a16:creationId xmlns:a16="http://schemas.microsoft.com/office/drawing/2014/main" id="{6405179A-8881-4D6C-9D1E-09F5DDE7824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C2DBA3DC-D20B-4EF9-A285-7A3962A047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1" name="テキスト ボックス 330">
          <a:extLst>
            <a:ext uri="{FF2B5EF4-FFF2-40B4-BE49-F238E27FC236}">
              <a16:creationId xmlns:a16="http://schemas.microsoft.com/office/drawing/2014/main" id="{859C9D75-DB48-4C30-820F-4FFB9729B3B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a:extLst>
            <a:ext uri="{FF2B5EF4-FFF2-40B4-BE49-F238E27FC236}">
              <a16:creationId xmlns:a16="http://schemas.microsoft.com/office/drawing/2014/main" id="{2BA9BA44-442E-470F-B64E-5A61F236D51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33" name="直線コネクタ 332">
          <a:extLst>
            <a:ext uri="{FF2B5EF4-FFF2-40B4-BE49-F238E27FC236}">
              <a16:creationId xmlns:a16="http://schemas.microsoft.com/office/drawing/2014/main" id="{96240FE7-CB2B-41D9-B7CC-C665CCDF1D3B}"/>
            </a:ext>
          </a:extLst>
        </xdr:cNvPr>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34" name="【公営住宅】&#10;一人当たり面積最小値テキスト">
          <a:extLst>
            <a:ext uri="{FF2B5EF4-FFF2-40B4-BE49-F238E27FC236}">
              <a16:creationId xmlns:a16="http://schemas.microsoft.com/office/drawing/2014/main" id="{44622040-869D-4C67-AB63-6F39F4E12958}"/>
            </a:ext>
          </a:extLst>
        </xdr:cNvPr>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35" name="直線コネクタ 334">
          <a:extLst>
            <a:ext uri="{FF2B5EF4-FFF2-40B4-BE49-F238E27FC236}">
              <a16:creationId xmlns:a16="http://schemas.microsoft.com/office/drawing/2014/main" id="{9659FF86-7095-4CCF-935E-D6EE5514AD81}"/>
            </a:ext>
          </a:extLst>
        </xdr:cNvPr>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36" name="【公営住宅】&#10;一人当たり面積最大値テキスト">
          <a:extLst>
            <a:ext uri="{FF2B5EF4-FFF2-40B4-BE49-F238E27FC236}">
              <a16:creationId xmlns:a16="http://schemas.microsoft.com/office/drawing/2014/main" id="{39739F53-A4D7-41A7-B4FF-2FFB1D7DDD1D}"/>
            </a:ext>
          </a:extLst>
        </xdr:cNvPr>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37" name="直線コネクタ 336">
          <a:extLst>
            <a:ext uri="{FF2B5EF4-FFF2-40B4-BE49-F238E27FC236}">
              <a16:creationId xmlns:a16="http://schemas.microsoft.com/office/drawing/2014/main" id="{08B0A69C-7D6C-48FB-944E-447357C59076}"/>
            </a:ext>
          </a:extLst>
        </xdr:cNvPr>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50537</xdr:rowOff>
    </xdr:from>
    <xdr:ext cx="469744" cy="259045"/>
    <xdr:sp macro="" textlink="">
      <xdr:nvSpPr>
        <xdr:cNvPr id="338" name="【公営住宅】&#10;一人当たり面積平均値テキスト">
          <a:extLst>
            <a:ext uri="{FF2B5EF4-FFF2-40B4-BE49-F238E27FC236}">
              <a16:creationId xmlns:a16="http://schemas.microsoft.com/office/drawing/2014/main" id="{17E3DE6F-533E-4517-931A-81C28CC5AB7D}"/>
            </a:ext>
          </a:extLst>
        </xdr:cNvPr>
        <xdr:cNvSpPr txBox="1"/>
      </xdr:nvSpPr>
      <xdr:spPr>
        <a:xfrm>
          <a:off x="10515600" y="1462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39" name="フローチャート: 判断 338">
          <a:extLst>
            <a:ext uri="{FF2B5EF4-FFF2-40B4-BE49-F238E27FC236}">
              <a16:creationId xmlns:a16="http://schemas.microsoft.com/office/drawing/2014/main" id="{506BDACA-84EC-42BD-803E-AD4BC50A1E1E}"/>
            </a:ext>
          </a:extLst>
        </xdr:cNvPr>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40" name="フローチャート: 判断 339">
          <a:extLst>
            <a:ext uri="{FF2B5EF4-FFF2-40B4-BE49-F238E27FC236}">
              <a16:creationId xmlns:a16="http://schemas.microsoft.com/office/drawing/2014/main" id="{DD409FA8-11A7-4B79-B9F0-1B24557A79C0}"/>
            </a:ext>
          </a:extLst>
        </xdr:cNvPr>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41" name="フローチャート: 判断 340">
          <a:extLst>
            <a:ext uri="{FF2B5EF4-FFF2-40B4-BE49-F238E27FC236}">
              <a16:creationId xmlns:a16="http://schemas.microsoft.com/office/drawing/2014/main" id="{FF7C96C4-112B-4D7E-BCD4-12F0AC2B373F}"/>
            </a:ext>
          </a:extLst>
        </xdr:cNvPr>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42" name="フローチャート: 判断 341">
          <a:extLst>
            <a:ext uri="{FF2B5EF4-FFF2-40B4-BE49-F238E27FC236}">
              <a16:creationId xmlns:a16="http://schemas.microsoft.com/office/drawing/2014/main" id="{2A4E49D0-A046-4569-B6D1-37DAB987D221}"/>
            </a:ext>
          </a:extLst>
        </xdr:cNvPr>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43" name="フローチャート: 判断 342">
          <a:extLst>
            <a:ext uri="{FF2B5EF4-FFF2-40B4-BE49-F238E27FC236}">
              <a16:creationId xmlns:a16="http://schemas.microsoft.com/office/drawing/2014/main" id="{6EF6FC92-8092-40C7-8661-7D97A3BB037A}"/>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5F48BEC0-221B-4EB7-A0BC-C52D6400D6F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629BBF5-0A1F-45D3-8A8F-0D41CDA4A2A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D95B6C29-AF23-4807-846E-CFF333649A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554B15D1-DE5F-4192-BB0D-AE34D6DAAB5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C6BCF6EA-348B-4BDA-81E5-3948E386024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139015</xdr:rowOff>
    </xdr:from>
    <xdr:to>
      <xdr:col>50</xdr:col>
      <xdr:colOff>165100</xdr:colOff>
      <xdr:row>86</xdr:row>
      <xdr:rowOff>69165</xdr:rowOff>
    </xdr:to>
    <xdr:sp macro="" textlink="">
      <xdr:nvSpPr>
        <xdr:cNvPr id="349" name="楕円 348">
          <a:extLst>
            <a:ext uri="{FF2B5EF4-FFF2-40B4-BE49-F238E27FC236}">
              <a16:creationId xmlns:a16="http://schemas.microsoft.com/office/drawing/2014/main" id="{12630724-2796-4918-B120-A8D308CBCE8A}"/>
            </a:ext>
          </a:extLst>
        </xdr:cNvPr>
        <xdr:cNvSpPr/>
      </xdr:nvSpPr>
      <xdr:spPr>
        <a:xfrm>
          <a:off x="9588500" y="147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143357</xdr:rowOff>
    </xdr:from>
    <xdr:to>
      <xdr:col>46</xdr:col>
      <xdr:colOff>38100</xdr:colOff>
      <xdr:row>86</xdr:row>
      <xdr:rowOff>73507</xdr:rowOff>
    </xdr:to>
    <xdr:sp macro="" textlink="">
      <xdr:nvSpPr>
        <xdr:cNvPr id="350" name="楕円 349">
          <a:extLst>
            <a:ext uri="{FF2B5EF4-FFF2-40B4-BE49-F238E27FC236}">
              <a16:creationId xmlns:a16="http://schemas.microsoft.com/office/drawing/2014/main" id="{40E16275-84EF-4FB5-8A14-94F790A20B01}"/>
            </a:ext>
          </a:extLst>
        </xdr:cNvPr>
        <xdr:cNvSpPr/>
      </xdr:nvSpPr>
      <xdr:spPr>
        <a:xfrm>
          <a:off x="8699500" y="1471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18365</xdr:rowOff>
    </xdr:from>
    <xdr:to>
      <xdr:col>50</xdr:col>
      <xdr:colOff>114300</xdr:colOff>
      <xdr:row>86</xdr:row>
      <xdr:rowOff>22707</xdr:rowOff>
    </xdr:to>
    <xdr:cxnSp macro="">
      <xdr:nvCxnSpPr>
        <xdr:cNvPr id="351" name="直線コネクタ 350">
          <a:extLst>
            <a:ext uri="{FF2B5EF4-FFF2-40B4-BE49-F238E27FC236}">
              <a16:creationId xmlns:a16="http://schemas.microsoft.com/office/drawing/2014/main" id="{A75B57F0-12F9-4954-8020-8CFD8D1BF864}"/>
            </a:ext>
          </a:extLst>
        </xdr:cNvPr>
        <xdr:cNvCxnSpPr/>
      </xdr:nvCxnSpPr>
      <xdr:spPr>
        <a:xfrm flipV="1">
          <a:off x="8750300" y="14763065"/>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143433</xdr:rowOff>
    </xdr:from>
    <xdr:to>
      <xdr:col>41</xdr:col>
      <xdr:colOff>101600</xdr:colOff>
      <xdr:row>86</xdr:row>
      <xdr:rowOff>73583</xdr:rowOff>
    </xdr:to>
    <xdr:sp macro="" textlink="">
      <xdr:nvSpPr>
        <xdr:cNvPr id="352" name="楕円 351">
          <a:extLst>
            <a:ext uri="{FF2B5EF4-FFF2-40B4-BE49-F238E27FC236}">
              <a16:creationId xmlns:a16="http://schemas.microsoft.com/office/drawing/2014/main" id="{35E9589E-C5AF-4D2D-B974-79512B7DC45F}"/>
            </a:ext>
          </a:extLst>
        </xdr:cNvPr>
        <xdr:cNvSpPr/>
      </xdr:nvSpPr>
      <xdr:spPr>
        <a:xfrm>
          <a:off x="7810500" y="147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22707</xdr:rowOff>
    </xdr:from>
    <xdr:to>
      <xdr:col>45</xdr:col>
      <xdr:colOff>177800</xdr:colOff>
      <xdr:row>86</xdr:row>
      <xdr:rowOff>22783</xdr:rowOff>
    </xdr:to>
    <xdr:cxnSp macro="">
      <xdr:nvCxnSpPr>
        <xdr:cNvPr id="353" name="直線コネクタ 352">
          <a:extLst>
            <a:ext uri="{FF2B5EF4-FFF2-40B4-BE49-F238E27FC236}">
              <a16:creationId xmlns:a16="http://schemas.microsoft.com/office/drawing/2014/main" id="{87EDF980-2B9D-4955-BF04-8A8607C71342}"/>
            </a:ext>
          </a:extLst>
        </xdr:cNvPr>
        <xdr:cNvCxnSpPr/>
      </xdr:nvCxnSpPr>
      <xdr:spPr>
        <a:xfrm flipV="1">
          <a:off x="7861300" y="1476740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141300</xdr:rowOff>
    </xdr:from>
    <xdr:to>
      <xdr:col>36</xdr:col>
      <xdr:colOff>165100</xdr:colOff>
      <xdr:row>86</xdr:row>
      <xdr:rowOff>71450</xdr:rowOff>
    </xdr:to>
    <xdr:sp macro="" textlink="">
      <xdr:nvSpPr>
        <xdr:cNvPr id="354" name="楕円 353">
          <a:extLst>
            <a:ext uri="{FF2B5EF4-FFF2-40B4-BE49-F238E27FC236}">
              <a16:creationId xmlns:a16="http://schemas.microsoft.com/office/drawing/2014/main" id="{FD2ABB70-7CA3-401A-841C-CB46AF9DD765}"/>
            </a:ext>
          </a:extLst>
        </xdr:cNvPr>
        <xdr:cNvSpPr/>
      </xdr:nvSpPr>
      <xdr:spPr>
        <a:xfrm>
          <a:off x="6921500" y="147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20650</xdr:rowOff>
    </xdr:from>
    <xdr:to>
      <xdr:col>41</xdr:col>
      <xdr:colOff>50800</xdr:colOff>
      <xdr:row>86</xdr:row>
      <xdr:rowOff>22783</xdr:rowOff>
    </xdr:to>
    <xdr:cxnSp macro="">
      <xdr:nvCxnSpPr>
        <xdr:cNvPr id="355" name="直線コネクタ 354">
          <a:extLst>
            <a:ext uri="{FF2B5EF4-FFF2-40B4-BE49-F238E27FC236}">
              <a16:creationId xmlns:a16="http://schemas.microsoft.com/office/drawing/2014/main" id="{E1524CEC-E173-4B61-9C5F-C4887B0C0642}"/>
            </a:ext>
          </a:extLst>
        </xdr:cNvPr>
        <xdr:cNvCxnSpPr/>
      </xdr:nvCxnSpPr>
      <xdr:spPr>
        <a:xfrm>
          <a:off x="6972300" y="1476535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56" name="n_1aveValue【公営住宅】&#10;一人当たり面積">
          <a:extLst>
            <a:ext uri="{FF2B5EF4-FFF2-40B4-BE49-F238E27FC236}">
              <a16:creationId xmlns:a16="http://schemas.microsoft.com/office/drawing/2014/main" id="{A45E1DE9-A496-4090-AE7B-5BB5755D28C3}"/>
            </a:ext>
          </a:extLst>
        </xdr:cNvPr>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57" name="n_2aveValue【公営住宅】&#10;一人当たり面積">
          <a:extLst>
            <a:ext uri="{FF2B5EF4-FFF2-40B4-BE49-F238E27FC236}">
              <a16:creationId xmlns:a16="http://schemas.microsoft.com/office/drawing/2014/main" id="{2C4E2E68-FB84-44A0-91DC-1DEF9C20B01C}"/>
            </a:ext>
          </a:extLst>
        </xdr:cNvPr>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58" name="n_3aveValue【公営住宅】&#10;一人当たり面積">
          <a:extLst>
            <a:ext uri="{FF2B5EF4-FFF2-40B4-BE49-F238E27FC236}">
              <a16:creationId xmlns:a16="http://schemas.microsoft.com/office/drawing/2014/main" id="{83828923-71D7-4F07-882C-91E9989B1ADE}"/>
            </a:ext>
          </a:extLst>
        </xdr:cNvPr>
        <xdr:cNvSpPr txBox="1"/>
      </xdr:nvSpPr>
      <xdr:spPr>
        <a:xfrm>
          <a:off x="7626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59" name="n_4aveValue【公営住宅】&#10;一人当たり面積">
          <a:extLst>
            <a:ext uri="{FF2B5EF4-FFF2-40B4-BE49-F238E27FC236}">
              <a16:creationId xmlns:a16="http://schemas.microsoft.com/office/drawing/2014/main" id="{DE49D64D-1EF7-4A1A-93EE-EA984D5001B0}"/>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60292</xdr:rowOff>
    </xdr:from>
    <xdr:ext cx="469744" cy="259045"/>
    <xdr:sp macro="" textlink="">
      <xdr:nvSpPr>
        <xdr:cNvPr id="360" name="n_1mainValue【公営住宅】&#10;一人当たり面積">
          <a:extLst>
            <a:ext uri="{FF2B5EF4-FFF2-40B4-BE49-F238E27FC236}">
              <a16:creationId xmlns:a16="http://schemas.microsoft.com/office/drawing/2014/main" id="{F92A6539-60FF-42B3-87BC-FCC148E353E5}"/>
            </a:ext>
          </a:extLst>
        </xdr:cNvPr>
        <xdr:cNvSpPr txBox="1"/>
      </xdr:nvSpPr>
      <xdr:spPr>
        <a:xfrm>
          <a:off x="9391727" y="1480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64634</xdr:rowOff>
    </xdr:from>
    <xdr:ext cx="469744" cy="259045"/>
    <xdr:sp macro="" textlink="">
      <xdr:nvSpPr>
        <xdr:cNvPr id="361" name="n_2mainValue【公営住宅】&#10;一人当たり面積">
          <a:extLst>
            <a:ext uri="{FF2B5EF4-FFF2-40B4-BE49-F238E27FC236}">
              <a16:creationId xmlns:a16="http://schemas.microsoft.com/office/drawing/2014/main" id="{230D1E7D-C8EA-4759-BBBA-EBA13CF60ACD}"/>
            </a:ext>
          </a:extLst>
        </xdr:cNvPr>
        <xdr:cNvSpPr txBox="1"/>
      </xdr:nvSpPr>
      <xdr:spPr>
        <a:xfrm>
          <a:off x="8515427" y="1480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64710</xdr:rowOff>
    </xdr:from>
    <xdr:ext cx="469744" cy="259045"/>
    <xdr:sp macro="" textlink="">
      <xdr:nvSpPr>
        <xdr:cNvPr id="362" name="n_3mainValue【公営住宅】&#10;一人当たり面積">
          <a:extLst>
            <a:ext uri="{FF2B5EF4-FFF2-40B4-BE49-F238E27FC236}">
              <a16:creationId xmlns:a16="http://schemas.microsoft.com/office/drawing/2014/main" id="{F79637AA-272F-4CA3-95D1-319236CE2345}"/>
            </a:ext>
          </a:extLst>
        </xdr:cNvPr>
        <xdr:cNvSpPr txBox="1"/>
      </xdr:nvSpPr>
      <xdr:spPr>
        <a:xfrm>
          <a:off x="7626427" y="1480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62577</xdr:rowOff>
    </xdr:from>
    <xdr:ext cx="469744" cy="259045"/>
    <xdr:sp macro="" textlink="">
      <xdr:nvSpPr>
        <xdr:cNvPr id="363" name="n_4mainValue【公営住宅】&#10;一人当たり面積">
          <a:extLst>
            <a:ext uri="{FF2B5EF4-FFF2-40B4-BE49-F238E27FC236}">
              <a16:creationId xmlns:a16="http://schemas.microsoft.com/office/drawing/2014/main" id="{DB07A5EE-1112-4C72-9157-957546282F3D}"/>
            </a:ext>
          </a:extLst>
        </xdr:cNvPr>
        <xdr:cNvSpPr txBox="1"/>
      </xdr:nvSpPr>
      <xdr:spPr>
        <a:xfrm>
          <a:off x="6737427" y="1480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2C30953B-35DF-4671-9B90-0B4B31DDBD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FD350066-E88E-4295-8E92-BF0617B221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5C58B865-62BA-4E20-B48B-D731D60853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5B4E1111-3D2A-4241-B1D0-703AFB835D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4F7BADEC-AD64-4071-9D79-FD3C806328A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643BC8F8-F70A-4750-B9FC-DEB654B7094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77396F25-D426-4E63-A657-B5AFA1EA5F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10A2FD18-568E-4185-BD11-EE0C7721FE8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895DD0E7-11C0-4F11-A270-CA530A8156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E5938F78-C14B-46B2-8C5E-3411F71EEB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5B7FBF25-3F5F-4923-9F2E-6B5AF38FFD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2CE58428-D885-4C84-88B8-2DCB1868F8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B6B0FADD-A835-413E-A454-7C3BA5AEFF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428AF0D0-E215-4CB2-84BA-0B85B9FDCC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A0B4F095-2F21-48B1-85D8-B08D10CD79A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43A1F4C-BD4E-4061-8E08-93D09D1760B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id="{D2955A54-5B6B-40E0-BF69-C4F18C1D66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id="{12CC5665-B908-49A4-9FCF-C406FF6813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id="{F1B74C82-3D7A-4CB5-BF83-333398451D1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id="{DD06DB1F-5739-44C6-9581-9A2EDDB4ED7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id="{C8EFFCBA-4490-49E1-A475-515F2568AE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id="{F192CDC4-1800-44AF-B6AB-C13FF2B16DA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id="{C448A400-6108-4C38-A94D-35E3397D43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id="{EB5FD811-BEFA-4F25-A491-AB0BA0C1BA1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id="{89E1A02D-135C-429C-AE12-793194F76C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id="{09A9FAEF-7835-4AC0-AADF-F342372972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a:extLst>
            <a:ext uri="{FF2B5EF4-FFF2-40B4-BE49-F238E27FC236}">
              <a16:creationId xmlns:a16="http://schemas.microsoft.com/office/drawing/2014/main" id="{C5B7CED0-CC0A-4274-8F6C-5A1AC5E9A1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a:extLst>
            <a:ext uri="{FF2B5EF4-FFF2-40B4-BE49-F238E27FC236}">
              <a16:creationId xmlns:a16="http://schemas.microsoft.com/office/drawing/2014/main" id="{CFFB0387-1CDD-4A49-8139-0783CBA4389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2" name="テキスト ボックス 391">
          <a:extLst>
            <a:ext uri="{FF2B5EF4-FFF2-40B4-BE49-F238E27FC236}">
              <a16:creationId xmlns:a16="http://schemas.microsoft.com/office/drawing/2014/main" id="{9E6B4FB5-20D4-41EE-ACD8-6B1EE663E1B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a:extLst>
            <a:ext uri="{FF2B5EF4-FFF2-40B4-BE49-F238E27FC236}">
              <a16:creationId xmlns:a16="http://schemas.microsoft.com/office/drawing/2014/main" id="{FB4E9E11-495F-435F-BA2E-6311632E02D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a:extLst>
            <a:ext uri="{FF2B5EF4-FFF2-40B4-BE49-F238E27FC236}">
              <a16:creationId xmlns:a16="http://schemas.microsoft.com/office/drawing/2014/main" id="{B8A4D79E-40AB-450C-8612-9CBE4D0D15F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a:extLst>
            <a:ext uri="{FF2B5EF4-FFF2-40B4-BE49-F238E27FC236}">
              <a16:creationId xmlns:a16="http://schemas.microsoft.com/office/drawing/2014/main" id="{E121777B-D6E0-49C6-AEBC-FA304FB76FA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a:extLst>
            <a:ext uri="{FF2B5EF4-FFF2-40B4-BE49-F238E27FC236}">
              <a16:creationId xmlns:a16="http://schemas.microsoft.com/office/drawing/2014/main" id="{403D34F1-ECAD-4F54-9CFB-0DD3C435466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a:extLst>
            <a:ext uri="{FF2B5EF4-FFF2-40B4-BE49-F238E27FC236}">
              <a16:creationId xmlns:a16="http://schemas.microsoft.com/office/drawing/2014/main" id="{14C5283C-7642-4CA8-A396-3DA1A6C9852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a:extLst>
            <a:ext uri="{FF2B5EF4-FFF2-40B4-BE49-F238E27FC236}">
              <a16:creationId xmlns:a16="http://schemas.microsoft.com/office/drawing/2014/main" id="{A059FA2E-329A-44C5-AC47-E8BFA9BCDA6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a:extLst>
            <a:ext uri="{FF2B5EF4-FFF2-40B4-BE49-F238E27FC236}">
              <a16:creationId xmlns:a16="http://schemas.microsoft.com/office/drawing/2014/main" id="{ACB7CD8F-4A73-4E37-8FF5-5D6D27CFE97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a:extLst>
            <a:ext uri="{FF2B5EF4-FFF2-40B4-BE49-F238E27FC236}">
              <a16:creationId xmlns:a16="http://schemas.microsoft.com/office/drawing/2014/main" id="{062710B0-4251-48BB-896F-CCEED657B8D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A9E59C0-CD82-4B50-9852-CC13B33BB9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2" name="テキスト ボックス 401">
          <a:extLst>
            <a:ext uri="{FF2B5EF4-FFF2-40B4-BE49-F238E27FC236}">
              <a16:creationId xmlns:a16="http://schemas.microsoft.com/office/drawing/2014/main" id="{B06CE935-9BA5-4352-AA83-40ADC388E4B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a:extLst>
            <a:ext uri="{FF2B5EF4-FFF2-40B4-BE49-F238E27FC236}">
              <a16:creationId xmlns:a16="http://schemas.microsoft.com/office/drawing/2014/main" id="{0F851026-77AF-4465-AC2F-DE79A3BD72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04" name="直線コネクタ 403">
          <a:extLst>
            <a:ext uri="{FF2B5EF4-FFF2-40B4-BE49-F238E27FC236}">
              <a16:creationId xmlns:a16="http://schemas.microsoft.com/office/drawing/2014/main" id="{DD469E0D-EBB3-4620-B082-FDB7F441455C}"/>
            </a:ext>
          </a:extLst>
        </xdr:cNvPr>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05" name="【認定こども園・幼稚園・保育所】&#10;有形固定資産減価償却率最小値テキスト">
          <a:extLst>
            <a:ext uri="{FF2B5EF4-FFF2-40B4-BE49-F238E27FC236}">
              <a16:creationId xmlns:a16="http://schemas.microsoft.com/office/drawing/2014/main" id="{070F47D8-6F14-4FFE-920F-CCC898BFAE9A}"/>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06" name="直線コネクタ 405">
          <a:extLst>
            <a:ext uri="{FF2B5EF4-FFF2-40B4-BE49-F238E27FC236}">
              <a16:creationId xmlns:a16="http://schemas.microsoft.com/office/drawing/2014/main" id="{7A8350F9-23AB-4FA5-9757-553B4D0AD4C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7" name="【認定こども園・幼稚園・保育所】&#10;有形固定資産減価償却率最大値テキスト">
          <a:extLst>
            <a:ext uri="{FF2B5EF4-FFF2-40B4-BE49-F238E27FC236}">
              <a16:creationId xmlns:a16="http://schemas.microsoft.com/office/drawing/2014/main" id="{3670CD4E-2E6A-4786-82FE-84AE58001DB5}"/>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8" name="直線コネクタ 407">
          <a:extLst>
            <a:ext uri="{FF2B5EF4-FFF2-40B4-BE49-F238E27FC236}">
              <a16:creationId xmlns:a16="http://schemas.microsoft.com/office/drawing/2014/main" id="{26E8850E-359D-48C4-95DC-8C5D4A73128C}"/>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09" name="【認定こども園・幼稚園・保育所】&#10;有形固定資産減価償却率平均値テキスト">
          <a:extLst>
            <a:ext uri="{FF2B5EF4-FFF2-40B4-BE49-F238E27FC236}">
              <a16:creationId xmlns:a16="http://schemas.microsoft.com/office/drawing/2014/main" id="{B9EA4C0F-6C51-4FC5-80E0-CCF0CA7090F7}"/>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10" name="フローチャート: 判断 409">
          <a:extLst>
            <a:ext uri="{FF2B5EF4-FFF2-40B4-BE49-F238E27FC236}">
              <a16:creationId xmlns:a16="http://schemas.microsoft.com/office/drawing/2014/main" id="{9A4BDFC8-3A84-42D1-B3BF-2B48BCD2831A}"/>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11" name="フローチャート: 判断 410">
          <a:extLst>
            <a:ext uri="{FF2B5EF4-FFF2-40B4-BE49-F238E27FC236}">
              <a16:creationId xmlns:a16="http://schemas.microsoft.com/office/drawing/2014/main" id="{62EAB3F3-376B-4A37-A4E3-22B26250F12D}"/>
            </a:ext>
          </a:extLst>
        </xdr:cNvPr>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12" name="フローチャート: 判断 411">
          <a:extLst>
            <a:ext uri="{FF2B5EF4-FFF2-40B4-BE49-F238E27FC236}">
              <a16:creationId xmlns:a16="http://schemas.microsoft.com/office/drawing/2014/main" id="{0F448C94-CAA7-43D1-802E-D7C7FC57C611}"/>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13" name="フローチャート: 判断 412">
          <a:extLst>
            <a:ext uri="{FF2B5EF4-FFF2-40B4-BE49-F238E27FC236}">
              <a16:creationId xmlns:a16="http://schemas.microsoft.com/office/drawing/2014/main" id="{9267D5CD-2FE2-497B-9B7B-EE27997DE6A6}"/>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14" name="フローチャート: 判断 413">
          <a:extLst>
            <a:ext uri="{FF2B5EF4-FFF2-40B4-BE49-F238E27FC236}">
              <a16:creationId xmlns:a16="http://schemas.microsoft.com/office/drawing/2014/main" id="{391B76AB-EB6C-4097-8774-82425EDF9717}"/>
            </a:ext>
          </a:extLst>
        </xdr:cNvPr>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392F8168-FFCF-40A5-8ED9-13799DA995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1B9CFFE7-1BDD-4BBC-B096-D862D65F0F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31F1EF4-FC3B-48E4-805B-DD88CD695A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AED736F3-2838-4485-91DF-0F101743620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6123A9E6-0285-4B7B-BC49-14E81F685FF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20" name="楕円 419">
          <a:extLst>
            <a:ext uri="{FF2B5EF4-FFF2-40B4-BE49-F238E27FC236}">
              <a16:creationId xmlns:a16="http://schemas.microsoft.com/office/drawing/2014/main" id="{75018543-AB0D-4C52-B502-E02E84500FD1}"/>
            </a:ext>
          </a:extLst>
        </xdr:cNvPr>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19685</xdr:rowOff>
    </xdr:from>
    <xdr:to>
      <xdr:col>67</xdr:col>
      <xdr:colOff>101600</xdr:colOff>
      <xdr:row>38</xdr:row>
      <xdr:rowOff>121285</xdr:rowOff>
    </xdr:to>
    <xdr:sp macro="" textlink="">
      <xdr:nvSpPr>
        <xdr:cNvPr id="421" name="楕円 420">
          <a:extLst>
            <a:ext uri="{FF2B5EF4-FFF2-40B4-BE49-F238E27FC236}">
              <a16:creationId xmlns:a16="http://schemas.microsoft.com/office/drawing/2014/main" id="{05CE4AC0-83CD-4AC6-8881-5F8BBC4EADAD}"/>
            </a:ext>
          </a:extLst>
        </xdr:cNvPr>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160672</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F33C9B6D-7493-4683-BA19-B76A5C79CBE8}"/>
            </a:ext>
          </a:extLst>
        </xdr:cNvPr>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B552DC75-4ABB-4F49-8192-DE5A5857352A}"/>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DEF36565-EF86-4321-AEA4-A810DE7C692B}"/>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63E4DB7A-103C-450B-B83B-3FF246DBFE8A}"/>
            </a:ext>
          </a:extLst>
        </xdr:cNvPr>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03AD5F86-08D5-463E-8F8D-30A3BB97F76B}"/>
            </a:ext>
          </a:extLst>
        </xdr:cNvPr>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112412</xdr:rowOff>
    </xdr:from>
    <xdr:ext cx="405111" cy="259045"/>
    <xdr:sp macro="" textlink="">
      <xdr:nvSpPr>
        <xdr:cNvPr id="427" name="n_4mainValue【認定こども園・幼稚園・保育所】&#10;有形固定資産減価償却率">
          <a:extLst>
            <a:ext uri="{FF2B5EF4-FFF2-40B4-BE49-F238E27FC236}">
              <a16:creationId xmlns:a16="http://schemas.microsoft.com/office/drawing/2014/main" id="{A8E18615-9FD0-4A3A-A697-92881F3E6B1C}"/>
            </a:ext>
          </a:extLst>
        </xdr:cNvPr>
        <xdr:cNvSpPr txBox="1"/>
      </xdr:nvSpPr>
      <xdr:spPr>
        <a:xfrm>
          <a:off x="12611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FDC208BF-1147-4494-932D-257FF8459A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B4531ECA-2EAC-49FA-A57F-4828A72E83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2CE757D-26FB-44C8-BA7C-B3177DBC3F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68AB2162-F624-4ED6-9035-1BB91792CF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C91711BD-6760-4886-9C67-EAA6CBFEA3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374D659F-6F5D-45F3-A10E-C31476E810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494CB4EF-4BDA-4C43-B68D-7AEAA52FCDB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C0AC43DE-28E2-49D1-8B31-787544032B9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E3D033AA-6CE9-4BDC-9930-0D89FD79BE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881258FF-B563-43CC-89E0-A13FEDF64C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3EEB51CB-1E69-45B3-A9EB-A011D1A5083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09B407E9-4904-42EE-8796-6A59D74EE0C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A9A83266-2161-41C4-8EA7-F715C683DA3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7B964F7E-4951-4D9A-A0BE-6CF4CB9AB93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D7A69441-5696-45DD-AFBF-4B233FAC943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ADE0DF07-18FD-45EA-9728-1167D201066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711E8F51-F964-42EE-AB0E-6AC119CACC3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0E19486C-F7A6-42FC-BD6B-BFE1E539BD7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D03370C5-25B0-4C35-958C-02631E02AE9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D1742660-8957-4284-B921-D1141F907EA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5A1C6ED7-4B0C-41B4-B4E4-54460927F8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18A250CD-C30C-4E18-BB12-9D3031FDD7A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EC9D0C2F-1BE9-4820-88FC-FD9D6A7BC0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51" name="直線コネクタ 450">
          <a:extLst>
            <a:ext uri="{FF2B5EF4-FFF2-40B4-BE49-F238E27FC236}">
              <a16:creationId xmlns:a16="http://schemas.microsoft.com/office/drawing/2014/main" id="{14E00180-0354-48FB-9103-DCC729233DF2}"/>
            </a:ext>
          </a:extLst>
        </xdr:cNvPr>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8F667FF5-ACDF-4494-813F-7EB603957EA1}"/>
            </a:ext>
          </a:extLst>
        </xdr:cNvPr>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53" name="直線コネクタ 452">
          <a:extLst>
            <a:ext uri="{FF2B5EF4-FFF2-40B4-BE49-F238E27FC236}">
              <a16:creationId xmlns:a16="http://schemas.microsoft.com/office/drawing/2014/main" id="{63420BC3-CA70-43D7-BBC7-B5B8D039BC45}"/>
            </a:ext>
          </a:extLst>
        </xdr:cNvPr>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AB34EEF9-35CC-438A-B08F-E6A551EE8471}"/>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55" name="直線コネクタ 454">
          <a:extLst>
            <a:ext uri="{FF2B5EF4-FFF2-40B4-BE49-F238E27FC236}">
              <a16:creationId xmlns:a16="http://schemas.microsoft.com/office/drawing/2014/main" id="{20EACCC4-0367-4179-866E-FBE06CA1F5E7}"/>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107967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B93AEA07-D22F-4DD9-9C25-B4E7B97A63A0}"/>
            </a:ext>
          </a:extLst>
        </xdr:cNvPr>
        <xdr:cNvSpPr txBox="1"/>
      </xdr:nvSpPr>
      <xdr:spPr>
        <a:xfrm>
          <a:off x="22199600" y="679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57" name="フローチャート: 判断 456">
          <a:extLst>
            <a:ext uri="{FF2B5EF4-FFF2-40B4-BE49-F238E27FC236}">
              <a16:creationId xmlns:a16="http://schemas.microsoft.com/office/drawing/2014/main" id="{2B9795EF-9959-457B-98B5-3B090B18AD5B}"/>
            </a:ext>
          </a:extLst>
        </xdr:cNvPr>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58" name="フローチャート: 判断 457">
          <a:extLst>
            <a:ext uri="{FF2B5EF4-FFF2-40B4-BE49-F238E27FC236}">
              <a16:creationId xmlns:a16="http://schemas.microsoft.com/office/drawing/2014/main" id="{57F01A13-D56A-46B5-A4EE-DBE7922DC3D1}"/>
            </a:ext>
          </a:extLst>
        </xdr:cNvPr>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59" name="フローチャート: 判断 458">
          <a:extLst>
            <a:ext uri="{FF2B5EF4-FFF2-40B4-BE49-F238E27FC236}">
              <a16:creationId xmlns:a16="http://schemas.microsoft.com/office/drawing/2014/main" id="{EF7D7DB9-C4A5-4228-8868-3638C8E3A250}"/>
            </a:ext>
          </a:extLst>
        </xdr:cNvPr>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60" name="フローチャート: 判断 459">
          <a:extLst>
            <a:ext uri="{FF2B5EF4-FFF2-40B4-BE49-F238E27FC236}">
              <a16:creationId xmlns:a16="http://schemas.microsoft.com/office/drawing/2014/main" id="{5844DA19-EAC2-4D93-80FA-08C1CE5AB071}"/>
            </a:ext>
          </a:extLst>
        </xdr:cNvPr>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61" name="フローチャート: 判断 460">
          <a:extLst>
            <a:ext uri="{FF2B5EF4-FFF2-40B4-BE49-F238E27FC236}">
              <a16:creationId xmlns:a16="http://schemas.microsoft.com/office/drawing/2014/main" id="{D9EAFD7E-04D0-4B9C-AAE3-AA4F012A4E87}"/>
            </a:ext>
          </a:extLst>
        </xdr:cNvPr>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A30E16BA-6D2E-40D2-8ED6-B0FC49E8DB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B584E9F0-5E05-4801-A7C2-140F1B166A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2ECC1FE-E5EB-4936-958D-234AECE7E8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497241B3-0772-4CAF-88C3-BFE7B5E44B2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B9231E0F-F2E6-4CF2-916B-8C452012E1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39370</xdr:rowOff>
    </xdr:from>
    <xdr:to>
      <xdr:col>112</xdr:col>
      <xdr:colOff>38100</xdr:colOff>
      <xdr:row>39</xdr:row>
      <xdr:rowOff>140970</xdr:rowOff>
    </xdr:to>
    <xdr:sp macro="" textlink="">
      <xdr:nvSpPr>
        <xdr:cNvPr id="467" name="楕円 466">
          <a:extLst>
            <a:ext uri="{FF2B5EF4-FFF2-40B4-BE49-F238E27FC236}">
              <a16:creationId xmlns:a16="http://schemas.microsoft.com/office/drawing/2014/main" id="{BFBB7136-7F11-46D1-856D-F0579863AB00}"/>
            </a:ext>
          </a:extLst>
        </xdr:cNvPr>
        <xdr:cNvSpPr/>
      </xdr:nvSpPr>
      <xdr:spPr>
        <a:xfrm>
          <a:off x="21272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86360</xdr:rowOff>
    </xdr:from>
    <xdr:to>
      <xdr:col>98</xdr:col>
      <xdr:colOff>38100</xdr:colOff>
      <xdr:row>41</xdr:row>
      <xdr:rowOff>16510</xdr:rowOff>
    </xdr:to>
    <xdr:sp macro="" textlink="">
      <xdr:nvSpPr>
        <xdr:cNvPr id="468" name="楕円 467">
          <a:extLst>
            <a:ext uri="{FF2B5EF4-FFF2-40B4-BE49-F238E27FC236}">
              <a16:creationId xmlns:a16="http://schemas.microsoft.com/office/drawing/2014/main" id="{524199D0-7E85-43BC-8772-2C8E8E5F3209}"/>
            </a:ext>
          </a:extLst>
        </xdr:cNvPr>
        <xdr:cNvSpPr/>
      </xdr:nvSpPr>
      <xdr:spPr>
        <a:xfrm>
          <a:off x="18605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55897</xdr:rowOff>
    </xdr:from>
    <xdr:ext cx="469744" cy="259045"/>
    <xdr:sp macro="" textlink="">
      <xdr:nvSpPr>
        <xdr:cNvPr id="469" name="n_1aveValue【認定こども園・幼稚園・保育所】&#10;一人当たり面積">
          <a:extLst>
            <a:ext uri="{FF2B5EF4-FFF2-40B4-BE49-F238E27FC236}">
              <a16:creationId xmlns:a16="http://schemas.microsoft.com/office/drawing/2014/main" id="{F9781D46-8EBB-41A1-842B-BEA177C4A3F7}"/>
            </a:ext>
          </a:extLst>
        </xdr:cNvPr>
        <xdr:cNvSpPr txBox="1"/>
      </xdr:nvSpPr>
      <xdr:spPr>
        <a:xfrm>
          <a:off x="21075727" y="69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470" name="n_2aveValue【認定こども園・幼稚園・保育所】&#10;一人当たり面積">
          <a:extLst>
            <a:ext uri="{FF2B5EF4-FFF2-40B4-BE49-F238E27FC236}">
              <a16:creationId xmlns:a16="http://schemas.microsoft.com/office/drawing/2014/main" id="{A95479EC-8D86-445C-9AE2-A0C945AD4F97}"/>
            </a:ext>
          </a:extLst>
        </xdr:cNvPr>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471" name="n_3aveValue【認定こども園・幼稚園・保育所】&#10;一人当たり面積">
          <a:extLst>
            <a:ext uri="{FF2B5EF4-FFF2-40B4-BE49-F238E27FC236}">
              <a16:creationId xmlns:a16="http://schemas.microsoft.com/office/drawing/2014/main" id="{6AECAADC-D192-494E-87FD-E8C6B50EA2A5}"/>
            </a:ext>
          </a:extLst>
        </xdr:cNvPr>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472" name="n_4aveValue【認定こども園・幼稚園・保育所】&#10;一人当たり面積">
          <a:extLst>
            <a:ext uri="{FF2B5EF4-FFF2-40B4-BE49-F238E27FC236}">
              <a16:creationId xmlns:a16="http://schemas.microsoft.com/office/drawing/2014/main" id="{B7F91D22-C351-4FBE-A0D6-A4E3F75FAD7B}"/>
            </a:ext>
          </a:extLst>
        </xdr:cNvPr>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157497</xdr:rowOff>
    </xdr:from>
    <xdr:ext cx="469744" cy="259045"/>
    <xdr:sp macro="" textlink="">
      <xdr:nvSpPr>
        <xdr:cNvPr id="473" name="n_1mainValue【認定こども園・幼稚園・保育所】&#10;一人当たり面積">
          <a:extLst>
            <a:ext uri="{FF2B5EF4-FFF2-40B4-BE49-F238E27FC236}">
              <a16:creationId xmlns:a16="http://schemas.microsoft.com/office/drawing/2014/main" id="{B4988BAB-3CA5-41A3-8408-0C0AE12470A8}"/>
            </a:ext>
          </a:extLst>
        </xdr:cNvPr>
        <xdr:cNvSpPr txBox="1"/>
      </xdr:nvSpPr>
      <xdr:spPr>
        <a:xfrm>
          <a:off x="21075727"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7637</xdr:rowOff>
    </xdr:from>
    <xdr:ext cx="469744" cy="259045"/>
    <xdr:sp macro="" textlink="">
      <xdr:nvSpPr>
        <xdr:cNvPr id="474" name="n_4mainValue【認定こども園・幼稚園・保育所】&#10;一人当たり面積">
          <a:extLst>
            <a:ext uri="{FF2B5EF4-FFF2-40B4-BE49-F238E27FC236}">
              <a16:creationId xmlns:a16="http://schemas.microsoft.com/office/drawing/2014/main" id="{C4FE7F62-86C3-4FF9-BF7D-07F9829454B7}"/>
            </a:ext>
          </a:extLst>
        </xdr:cNvPr>
        <xdr:cNvSpPr txBox="1"/>
      </xdr:nvSpPr>
      <xdr:spPr>
        <a:xfrm>
          <a:off x="18421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FB97E399-94A0-40DE-A79F-ECB661E0AA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48008200-7F4F-4F20-B035-D2CE0A5C6F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6B1B9E81-7B49-472F-A1BD-2DB35C63ED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DF7112BD-3E87-4682-8DDE-833A2A37250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76A1ED29-11C1-4A0F-8280-57D0883609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321527CA-ABCB-45B0-AAFF-C5BFEF86AC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DE38E44D-1DE8-4A5B-98A6-1C37908CAA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FFE87097-0810-4293-931A-1FB1BB2E3C1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7E4032EF-7828-4E97-BA56-D91ECEB4ADA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43C278AC-8C60-4EFC-8D4C-A63811FEA6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8366ED61-8519-4E1F-9572-9E52ADB4F0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a:extLst>
            <a:ext uri="{FF2B5EF4-FFF2-40B4-BE49-F238E27FC236}">
              <a16:creationId xmlns:a16="http://schemas.microsoft.com/office/drawing/2014/main" id="{151DFE69-3587-4F0B-BBC9-A69428121B3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87" name="テキスト ボックス 486">
          <a:extLst>
            <a:ext uri="{FF2B5EF4-FFF2-40B4-BE49-F238E27FC236}">
              <a16:creationId xmlns:a16="http://schemas.microsoft.com/office/drawing/2014/main" id="{4FA8CC90-4F04-45EA-B53D-8728C23C27C7}"/>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a:extLst>
            <a:ext uri="{FF2B5EF4-FFF2-40B4-BE49-F238E27FC236}">
              <a16:creationId xmlns:a16="http://schemas.microsoft.com/office/drawing/2014/main" id="{A731EBFF-8278-4541-A884-ED8FE3DECF5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a:extLst>
            <a:ext uri="{FF2B5EF4-FFF2-40B4-BE49-F238E27FC236}">
              <a16:creationId xmlns:a16="http://schemas.microsoft.com/office/drawing/2014/main" id="{4785858F-76C7-45C6-BED2-2A10587C9826}"/>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a:extLst>
            <a:ext uri="{FF2B5EF4-FFF2-40B4-BE49-F238E27FC236}">
              <a16:creationId xmlns:a16="http://schemas.microsoft.com/office/drawing/2014/main" id="{B7CB2580-67A7-44DF-9EDF-51A0E07061A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a:extLst>
            <a:ext uri="{FF2B5EF4-FFF2-40B4-BE49-F238E27FC236}">
              <a16:creationId xmlns:a16="http://schemas.microsoft.com/office/drawing/2014/main" id="{79F27231-03DB-48AB-B6A9-E400F63B0BF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a:extLst>
            <a:ext uri="{FF2B5EF4-FFF2-40B4-BE49-F238E27FC236}">
              <a16:creationId xmlns:a16="http://schemas.microsoft.com/office/drawing/2014/main" id="{EA1DC82D-A260-4F14-B0BF-B955B911111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a:extLst>
            <a:ext uri="{FF2B5EF4-FFF2-40B4-BE49-F238E27FC236}">
              <a16:creationId xmlns:a16="http://schemas.microsoft.com/office/drawing/2014/main" id="{DB9D8B85-EC0F-464B-8C56-D1F0ECA2C97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3560A86E-69E7-483E-AD09-6C404978F8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5" name="テキスト ボックス 494">
          <a:extLst>
            <a:ext uri="{FF2B5EF4-FFF2-40B4-BE49-F238E27FC236}">
              <a16:creationId xmlns:a16="http://schemas.microsoft.com/office/drawing/2014/main" id="{7BDB097A-92D8-4565-B555-02A71CF548E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24B65C0F-3955-4B28-A8ED-2F4D31D101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497" name="直線コネクタ 496">
          <a:extLst>
            <a:ext uri="{FF2B5EF4-FFF2-40B4-BE49-F238E27FC236}">
              <a16:creationId xmlns:a16="http://schemas.microsoft.com/office/drawing/2014/main" id="{059D3C09-AB31-4A28-94F3-A89358A2AEF0}"/>
            </a:ext>
          </a:extLst>
        </xdr:cNvPr>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4C5F18B0-1346-4801-A88D-9CCF0304013D}"/>
            </a:ext>
          </a:extLst>
        </xdr:cNvPr>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499" name="直線コネクタ 498">
          <a:extLst>
            <a:ext uri="{FF2B5EF4-FFF2-40B4-BE49-F238E27FC236}">
              <a16:creationId xmlns:a16="http://schemas.microsoft.com/office/drawing/2014/main" id="{BE3EF442-4775-4410-8431-361508FA8339}"/>
            </a:ext>
          </a:extLst>
        </xdr:cNvPr>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F6977DC7-A748-4FD2-852F-F60D00C627BE}"/>
            </a:ext>
          </a:extLst>
        </xdr:cNvPr>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01" name="直線コネクタ 500">
          <a:extLst>
            <a:ext uri="{FF2B5EF4-FFF2-40B4-BE49-F238E27FC236}">
              <a16:creationId xmlns:a16="http://schemas.microsoft.com/office/drawing/2014/main" id="{88C163C4-640F-4C92-8C17-7E652EED4263}"/>
            </a:ext>
          </a:extLst>
        </xdr:cNvPr>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32783</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5524DAD7-4C75-4ADE-9126-291486E89CA0}"/>
            </a:ext>
          </a:extLst>
        </xdr:cNvPr>
        <xdr:cNvSpPr txBox="1"/>
      </xdr:nvSpPr>
      <xdr:spPr>
        <a:xfrm>
          <a:off x="16357600" y="1014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03" name="フローチャート: 判断 502">
          <a:extLst>
            <a:ext uri="{FF2B5EF4-FFF2-40B4-BE49-F238E27FC236}">
              <a16:creationId xmlns:a16="http://schemas.microsoft.com/office/drawing/2014/main" id="{266C47AC-D074-4F38-B20F-C6B7F29DC757}"/>
            </a:ext>
          </a:extLst>
        </xdr:cNvPr>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04" name="フローチャート: 判断 503">
          <a:extLst>
            <a:ext uri="{FF2B5EF4-FFF2-40B4-BE49-F238E27FC236}">
              <a16:creationId xmlns:a16="http://schemas.microsoft.com/office/drawing/2014/main" id="{C703A902-ECF4-48AE-AD07-F761B7A560EF}"/>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05" name="フローチャート: 判断 504">
          <a:extLst>
            <a:ext uri="{FF2B5EF4-FFF2-40B4-BE49-F238E27FC236}">
              <a16:creationId xmlns:a16="http://schemas.microsoft.com/office/drawing/2014/main" id="{28B5B88E-9200-473B-B572-662000A1A79D}"/>
            </a:ext>
          </a:extLst>
        </xdr:cNvPr>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06" name="フローチャート: 判断 505">
          <a:extLst>
            <a:ext uri="{FF2B5EF4-FFF2-40B4-BE49-F238E27FC236}">
              <a16:creationId xmlns:a16="http://schemas.microsoft.com/office/drawing/2014/main" id="{8DB14D0B-1A3F-4316-91B4-A8CCF9F54700}"/>
            </a:ext>
          </a:extLst>
        </xdr:cNvPr>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07" name="フローチャート: 判断 506">
          <a:extLst>
            <a:ext uri="{FF2B5EF4-FFF2-40B4-BE49-F238E27FC236}">
              <a16:creationId xmlns:a16="http://schemas.microsoft.com/office/drawing/2014/main" id="{C5BFBD08-AC0D-421C-A7FC-B76F9CC97CA1}"/>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E93F25BE-E4B3-4435-BD70-839F23465BB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D5620FD-B605-47F6-A18E-48943FB832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15AE2A1F-0A16-4A27-8248-3F09C2A513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CF474585-C67F-403F-A0B9-982233CCA5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307EE5A7-1975-40BB-9EA2-73827A99F2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xdr:rowOff>
    </xdr:from>
    <xdr:to>
      <xdr:col>81</xdr:col>
      <xdr:colOff>101600</xdr:colOff>
      <xdr:row>58</xdr:row>
      <xdr:rowOff>114808</xdr:rowOff>
    </xdr:to>
    <xdr:sp macro="" textlink="">
      <xdr:nvSpPr>
        <xdr:cNvPr id="513" name="楕円 512">
          <a:extLst>
            <a:ext uri="{FF2B5EF4-FFF2-40B4-BE49-F238E27FC236}">
              <a16:creationId xmlns:a16="http://schemas.microsoft.com/office/drawing/2014/main" id="{4754A75A-3EC5-4809-9EA6-3A0DE9C1820C}"/>
            </a:ext>
          </a:extLst>
        </xdr:cNvPr>
        <xdr:cNvSpPr/>
      </xdr:nvSpPr>
      <xdr:spPr>
        <a:xfrm>
          <a:off x="15430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120650</xdr:rowOff>
    </xdr:from>
    <xdr:to>
      <xdr:col>76</xdr:col>
      <xdr:colOff>165100</xdr:colOff>
      <xdr:row>58</xdr:row>
      <xdr:rowOff>50800</xdr:rowOff>
    </xdr:to>
    <xdr:sp macro="" textlink="">
      <xdr:nvSpPr>
        <xdr:cNvPr id="514" name="楕円 513">
          <a:extLst>
            <a:ext uri="{FF2B5EF4-FFF2-40B4-BE49-F238E27FC236}">
              <a16:creationId xmlns:a16="http://schemas.microsoft.com/office/drawing/2014/main" id="{7B327A88-4C7D-4C92-88E0-CE836E1BF093}"/>
            </a:ext>
          </a:extLst>
        </xdr:cNvPr>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64008</xdr:rowOff>
    </xdr:to>
    <xdr:cxnSp macro="">
      <xdr:nvCxnSpPr>
        <xdr:cNvPr id="515" name="直線コネクタ 514">
          <a:extLst>
            <a:ext uri="{FF2B5EF4-FFF2-40B4-BE49-F238E27FC236}">
              <a16:creationId xmlns:a16="http://schemas.microsoft.com/office/drawing/2014/main" id="{100A6594-B132-486C-ADCD-0B8CC397AC40}"/>
            </a:ext>
          </a:extLst>
        </xdr:cNvPr>
        <xdr:cNvCxnSpPr/>
      </xdr:nvCxnSpPr>
      <xdr:spPr>
        <a:xfrm>
          <a:off x="14592300" y="9944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100076</xdr:rowOff>
    </xdr:from>
    <xdr:to>
      <xdr:col>72</xdr:col>
      <xdr:colOff>38100</xdr:colOff>
      <xdr:row>58</xdr:row>
      <xdr:rowOff>30226</xdr:rowOff>
    </xdr:to>
    <xdr:sp macro="" textlink="">
      <xdr:nvSpPr>
        <xdr:cNvPr id="516" name="楕円 515">
          <a:extLst>
            <a:ext uri="{FF2B5EF4-FFF2-40B4-BE49-F238E27FC236}">
              <a16:creationId xmlns:a16="http://schemas.microsoft.com/office/drawing/2014/main" id="{CF93C28C-F1E8-46C7-B670-E14BD1E9C8B3}"/>
            </a:ext>
          </a:extLst>
        </xdr:cNvPr>
        <xdr:cNvSpPr/>
      </xdr:nvSpPr>
      <xdr:spPr>
        <a:xfrm>
          <a:off x="13652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150876</xdr:rowOff>
    </xdr:from>
    <xdr:to>
      <xdr:col>76</xdr:col>
      <xdr:colOff>114300</xdr:colOff>
      <xdr:row>58</xdr:row>
      <xdr:rowOff>0</xdr:rowOff>
    </xdr:to>
    <xdr:cxnSp macro="">
      <xdr:nvCxnSpPr>
        <xdr:cNvPr id="517" name="直線コネクタ 516">
          <a:extLst>
            <a:ext uri="{FF2B5EF4-FFF2-40B4-BE49-F238E27FC236}">
              <a16:creationId xmlns:a16="http://schemas.microsoft.com/office/drawing/2014/main" id="{C6245105-1593-4964-888A-396BA9EAB376}"/>
            </a:ext>
          </a:extLst>
        </xdr:cNvPr>
        <xdr:cNvCxnSpPr/>
      </xdr:nvCxnSpPr>
      <xdr:spPr>
        <a:xfrm>
          <a:off x="13703300" y="99235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54356</xdr:rowOff>
    </xdr:from>
    <xdr:to>
      <xdr:col>67</xdr:col>
      <xdr:colOff>101600</xdr:colOff>
      <xdr:row>57</xdr:row>
      <xdr:rowOff>155956</xdr:rowOff>
    </xdr:to>
    <xdr:sp macro="" textlink="">
      <xdr:nvSpPr>
        <xdr:cNvPr id="518" name="楕円 517">
          <a:extLst>
            <a:ext uri="{FF2B5EF4-FFF2-40B4-BE49-F238E27FC236}">
              <a16:creationId xmlns:a16="http://schemas.microsoft.com/office/drawing/2014/main" id="{CD56FD0F-94E6-489A-81CB-523C96AEF3CF}"/>
            </a:ext>
          </a:extLst>
        </xdr:cNvPr>
        <xdr:cNvSpPr/>
      </xdr:nvSpPr>
      <xdr:spPr>
        <a:xfrm>
          <a:off x="12763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105156</xdr:rowOff>
    </xdr:from>
    <xdr:to>
      <xdr:col>71</xdr:col>
      <xdr:colOff>177800</xdr:colOff>
      <xdr:row>57</xdr:row>
      <xdr:rowOff>150876</xdr:rowOff>
    </xdr:to>
    <xdr:cxnSp macro="">
      <xdr:nvCxnSpPr>
        <xdr:cNvPr id="519" name="直線コネクタ 518">
          <a:extLst>
            <a:ext uri="{FF2B5EF4-FFF2-40B4-BE49-F238E27FC236}">
              <a16:creationId xmlns:a16="http://schemas.microsoft.com/office/drawing/2014/main" id="{E5F05520-CAA8-4163-9A6C-9EEFB1B6E13D}"/>
            </a:ext>
          </a:extLst>
        </xdr:cNvPr>
        <xdr:cNvCxnSpPr/>
      </xdr:nvCxnSpPr>
      <xdr:spPr>
        <a:xfrm>
          <a:off x="12814300" y="98778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20" name="n_1aveValue【学校施設】&#10;有形固定資産減価償却率">
          <a:extLst>
            <a:ext uri="{FF2B5EF4-FFF2-40B4-BE49-F238E27FC236}">
              <a16:creationId xmlns:a16="http://schemas.microsoft.com/office/drawing/2014/main" id="{26793027-943A-4392-AE43-D73D225D4C61}"/>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521" name="n_2aveValue【学校施設】&#10;有形固定資産減価償却率">
          <a:extLst>
            <a:ext uri="{FF2B5EF4-FFF2-40B4-BE49-F238E27FC236}">
              <a16:creationId xmlns:a16="http://schemas.microsoft.com/office/drawing/2014/main" id="{6B23DB1A-6943-49A6-B3AC-4AF8FD411A89}"/>
            </a:ext>
          </a:extLst>
        </xdr:cNvPr>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60215</xdr:rowOff>
    </xdr:from>
    <xdr:ext cx="405111" cy="259045"/>
    <xdr:sp macro="" textlink="">
      <xdr:nvSpPr>
        <xdr:cNvPr id="522" name="n_3aveValue【学校施設】&#10;有形固定資産減価償却率">
          <a:extLst>
            <a:ext uri="{FF2B5EF4-FFF2-40B4-BE49-F238E27FC236}">
              <a16:creationId xmlns:a16="http://schemas.microsoft.com/office/drawing/2014/main" id="{E089BC0A-A9D5-45D6-8BFB-8EE302FAC337}"/>
            </a:ext>
          </a:extLst>
        </xdr:cNvPr>
        <xdr:cNvSpPr txBox="1"/>
      </xdr:nvSpPr>
      <xdr:spPr>
        <a:xfrm>
          <a:off x="13500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23" name="n_4aveValue【学校施設】&#10;有形固定資産減価償却率">
          <a:extLst>
            <a:ext uri="{FF2B5EF4-FFF2-40B4-BE49-F238E27FC236}">
              <a16:creationId xmlns:a16="http://schemas.microsoft.com/office/drawing/2014/main" id="{6BF41D6D-9F99-4E2E-8EC9-AD78FB942981}"/>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131335</xdr:rowOff>
    </xdr:from>
    <xdr:ext cx="405111" cy="259045"/>
    <xdr:sp macro="" textlink="">
      <xdr:nvSpPr>
        <xdr:cNvPr id="524" name="n_1mainValue【学校施設】&#10;有形固定資産減価償却率">
          <a:extLst>
            <a:ext uri="{FF2B5EF4-FFF2-40B4-BE49-F238E27FC236}">
              <a16:creationId xmlns:a16="http://schemas.microsoft.com/office/drawing/2014/main" id="{4FDF4A6D-9AB1-45F7-952D-14C86F581841}"/>
            </a:ext>
          </a:extLst>
        </xdr:cNvPr>
        <xdr:cNvSpPr txBox="1"/>
      </xdr:nvSpPr>
      <xdr:spPr>
        <a:xfrm>
          <a:off x="152660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525" name="n_2mainValue【学校施設】&#10;有形固定資産減価償却率">
          <a:extLst>
            <a:ext uri="{FF2B5EF4-FFF2-40B4-BE49-F238E27FC236}">
              <a16:creationId xmlns:a16="http://schemas.microsoft.com/office/drawing/2014/main" id="{4F5E55D8-F827-46FA-ADAB-4F12EE1BD664}"/>
            </a:ext>
          </a:extLst>
        </xdr:cNvPr>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46753</xdr:rowOff>
    </xdr:from>
    <xdr:ext cx="405111" cy="259045"/>
    <xdr:sp macro="" textlink="">
      <xdr:nvSpPr>
        <xdr:cNvPr id="526" name="n_3mainValue【学校施設】&#10;有形固定資産減価償却率">
          <a:extLst>
            <a:ext uri="{FF2B5EF4-FFF2-40B4-BE49-F238E27FC236}">
              <a16:creationId xmlns:a16="http://schemas.microsoft.com/office/drawing/2014/main" id="{A370B0C5-A0DB-4263-B42A-D48D016C5CFD}"/>
            </a:ext>
          </a:extLst>
        </xdr:cNvPr>
        <xdr:cNvSpPr txBox="1"/>
      </xdr:nvSpPr>
      <xdr:spPr>
        <a:xfrm>
          <a:off x="135007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1033</xdr:rowOff>
    </xdr:from>
    <xdr:ext cx="405111" cy="259045"/>
    <xdr:sp macro="" textlink="">
      <xdr:nvSpPr>
        <xdr:cNvPr id="527" name="n_4mainValue【学校施設】&#10;有形固定資産減価償却率">
          <a:extLst>
            <a:ext uri="{FF2B5EF4-FFF2-40B4-BE49-F238E27FC236}">
              <a16:creationId xmlns:a16="http://schemas.microsoft.com/office/drawing/2014/main" id="{CA210F74-0239-4858-9686-494C9F505EFB}"/>
            </a:ext>
          </a:extLst>
        </xdr:cNvPr>
        <xdr:cNvSpPr txBox="1"/>
      </xdr:nvSpPr>
      <xdr:spPr>
        <a:xfrm>
          <a:off x="126117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a:extLst>
            <a:ext uri="{FF2B5EF4-FFF2-40B4-BE49-F238E27FC236}">
              <a16:creationId xmlns:a16="http://schemas.microsoft.com/office/drawing/2014/main" id="{258F7856-C581-433B-B49E-33D0152AE39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a:extLst>
            <a:ext uri="{FF2B5EF4-FFF2-40B4-BE49-F238E27FC236}">
              <a16:creationId xmlns:a16="http://schemas.microsoft.com/office/drawing/2014/main" id="{E27AB687-56E7-4C45-ADD5-1D1B0F33CB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a:extLst>
            <a:ext uri="{FF2B5EF4-FFF2-40B4-BE49-F238E27FC236}">
              <a16:creationId xmlns:a16="http://schemas.microsoft.com/office/drawing/2014/main" id="{73CCB485-BBF2-4606-BAEA-C9D27696E3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a:extLst>
            <a:ext uri="{FF2B5EF4-FFF2-40B4-BE49-F238E27FC236}">
              <a16:creationId xmlns:a16="http://schemas.microsoft.com/office/drawing/2014/main" id="{4B424D16-7CBC-4004-8B0C-8790CDB77A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a:extLst>
            <a:ext uri="{FF2B5EF4-FFF2-40B4-BE49-F238E27FC236}">
              <a16:creationId xmlns:a16="http://schemas.microsoft.com/office/drawing/2014/main" id="{837769BA-7359-475E-A018-AC1A248E19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a:extLst>
            <a:ext uri="{FF2B5EF4-FFF2-40B4-BE49-F238E27FC236}">
              <a16:creationId xmlns:a16="http://schemas.microsoft.com/office/drawing/2014/main" id="{3130004F-1106-48E4-8447-4D67A2707E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a:extLst>
            <a:ext uri="{FF2B5EF4-FFF2-40B4-BE49-F238E27FC236}">
              <a16:creationId xmlns:a16="http://schemas.microsoft.com/office/drawing/2014/main" id="{9834E052-AAAF-4AAA-A551-DCE58833E2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a:extLst>
            <a:ext uri="{FF2B5EF4-FFF2-40B4-BE49-F238E27FC236}">
              <a16:creationId xmlns:a16="http://schemas.microsoft.com/office/drawing/2014/main" id="{A7C247AC-C269-473A-8DB9-A097C47CB1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a:extLst>
            <a:ext uri="{FF2B5EF4-FFF2-40B4-BE49-F238E27FC236}">
              <a16:creationId xmlns:a16="http://schemas.microsoft.com/office/drawing/2014/main" id="{937B22FC-6EB8-46F9-A5E0-5E8745D3944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a:extLst>
            <a:ext uri="{FF2B5EF4-FFF2-40B4-BE49-F238E27FC236}">
              <a16:creationId xmlns:a16="http://schemas.microsoft.com/office/drawing/2014/main" id="{6E201029-7522-4A0A-9456-346397392F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a:extLst>
            <a:ext uri="{FF2B5EF4-FFF2-40B4-BE49-F238E27FC236}">
              <a16:creationId xmlns:a16="http://schemas.microsoft.com/office/drawing/2014/main" id="{AEF0E505-AB1D-4D17-9B1E-5747231E7B4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a:extLst>
            <a:ext uri="{FF2B5EF4-FFF2-40B4-BE49-F238E27FC236}">
              <a16:creationId xmlns:a16="http://schemas.microsoft.com/office/drawing/2014/main" id="{A3C160F3-DD14-4E5B-A7F3-5AE4AFF5B33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a:extLst>
            <a:ext uri="{FF2B5EF4-FFF2-40B4-BE49-F238E27FC236}">
              <a16:creationId xmlns:a16="http://schemas.microsoft.com/office/drawing/2014/main" id="{09E0186A-56C9-4ADA-8E74-FC64F79718A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a:extLst>
            <a:ext uri="{FF2B5EF4-FFF2-40B4-BE49-F238E27FC236}">
              <a16:creationId xmlns:a16="http://schemas.microsoft.com/office/drawing/2014/main" id="{C4ED2961-0B08-4A28-82B7-143E25929E1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a:extLst>
            <a:ext uri="{FF2B5EF4-FFF2-40B4-BE49-F238E27FC236}">
              <a16:creationId xmlns:a16="http://schemas.microsoft.com/office/drawing/2014/main" id="{31AD215F-53EB-4CD8-8295-BDF94FD101F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3" name="テキスト ボックス 542">
          <a:extLst>
            <a:ext uri="{FF2B5EF4-FFF2-40B4-BE49-F238E27FC236}">
              <a16:creationId xmlns:a16="http://schemas.microsoft.com/office/drawing/2014/main" id="{B7DBF973-4824-4DDD-AF64-DE7DE2FEB25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a:extLst>
            <a:ext uri="{FF2B5EF4-FFF2-40B4-BE49-F238E27FC236}">
              <a16:creationId xmlns:a16="http://schemas.microsoft.com/office/drawing/2014/main" id="{BA263504-A048-4D72-A06C-441E0F9C65D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5" name="テキスト ボックス 544">
          <a:extLst>
            <a:ext uri="{FF2B5EF4-FFF2-40B4-BE49-F238E27FC236}">
              <a16:creationId xmlns:a16="http://schemas.microsoft.com/office/drawing/2014/main" id="{966627E8-902A-4818-8CC4-69E9DEA3859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a:extLst>
            <a:ext uri="{FF2B5EF4-FFF2-40B4-BE49-F238E27FC236}">
              <a16:creationId xmlns:a16="http://schemas.microsoft.com/office/drawing/2014/main" id="{8C4676B0-8002-4AE7-802F-944C373643A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7" name="テキスト ボックス 546">
          <a:extLst>
            <a:ext uri="{FF2B5EF4-FFF2-40B4-BE49-F238E27FC236}">
              <a16:creationId xmlns:a16="http://schemas.microsoft.com/office/drawing/2014/main" id="{5D27FA26-9950-41C2-AB32-02DC8F62EF2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a:extLst>
            <a:ext uri="{FF2B5EF4-FFF2-40B4-BE49-F238E27FC236}">
              <a16:creationId xmlns:a16="http://schemas.microsoft.com/office/drawing/2014/main" id="{91F9D060-2790-4EE1-9081-BF985433BF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9" name="テキスト ボックス 548">
          <a:extLst>
            <a:ext uri="{FF2B5EF4-FFF2-40B4-BE49-F238E27FC236}">
              <a16:creationId xmlns:a16="http://schemas.microsoft.com/office/drawing/2014/main" id="{11E5A325-AF7B-4EA7-B8DB-D5978F7E5CE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a:extLst>
            <a:ext uri="{FF2B5EF4-FFF2-40B4-BE49-F238E27FC236}">
              <a16:creationId xmlns:a16="http://schemas.microsoft.com/office/drawing/2014/main" id="{3E034AF6-FE82-4577-8B93-D9696E7921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51" name="直線コネクタ 550">
          <a:extLst>
            <a:ext uri="{FF2B5EF4-FFF2-40B4-BE49-F238E27FC236}">
              <a16:creationId xmlns:a16="http://schemas.microsoft.com/office/drawing/2014/main" id="{B48A969C-E9D4-4B0A-BDD2-F7706328E2D4}"/>
            </a:ext>
          </a:extLst>
        </xdr:cNvPr>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52" name="【学校施設】&#10;一人当たり面積最小値テキスト">
          <a:extLst>
            <a:ext uri="{FF2B5EF4-FFF2-40B4-BE49-F238E27FC236}">
              <a16:creationId xmlns:a16="http://schemas.microsoft.com/office/drawing/2014/main" id="{E86E7A4B-3518-47FD-84C1-BB7BD6135BCB}"/>
            </a:ext>
          </a:extLst>
        </xdr:cNvPr>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53" name="直線コネクタ 552">
          <a:extLst>
            <a:ext uri="{FF2B5EF4-FFF2-40B4-BE49-F238E27FC236}">
              <a16:creationId xmlns:a16="http://schemas.microsoft.com/office/drawing/2014/main" id="{2C13D054-0E9F-4410-A101-73A3FA1081BA}"/>
            </a:ext>
          </a:extLst>
        </xdr:cNvPr>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54" name="【学校施設】&#10;一人当たり面積最大値テキスト">
          <a:extLst>
            <a:ext uri="{FF2B5EF4-FFF2-40B4-BE49-F238E27FC236}">
              <a16:creationId xmlns:a16="http://schemas.microsoft.com/office/drawing/2014/main" id="{BD266BE0-C5F4-497C-A351-3F89DE7DD470}"/>
            </a:ext>
          </a:extLst>
        </xdr:cNvPr>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55" name="直線コネクタ 554">
          <a:extLst>
            <a:ext uri="{FF2B5EF4-FFF2-40B4-BE49-F238E27FC236}">
              <a16:creationId xmlns:a16="http://schemas.microsoft.com/office/drawing/2014/main" id="{86BD70BB-7383-4B0B-A9F8-73C60A1ED5D3}"/>
            </a:ext>
          </a:extLst>
        </xdr:cNvPr>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91000</xdr:rowOff>
    </xdr:from>
    <xdr:ext cx="469744" cy="259045"/>
    <xdr:sp macro="" textlink="">
      <xdr:nvSpPr>
        <xdr:cNvPr id="556" name="【学校施設】&#10;一人当たり面積平均値テキスト">
          <a:extLst>
            <a:ext uri="{FF2B5EF4-FFF2-40B4-BE49-F238E27FC236}">
              <a16:creationId xmlns:a16="http://schemas.microsoft.com/office/drawing/2014/main" id="{94FC92B5-4752-4CFE-8730-4B7B6CC7246F}"/>
            </a:ext>
          </a:extLst>
        </xdr:cNvPr>
        <xdr:cNvSpPr txBox="1"/>
      </xdr:nvSpPr>
      <xdr:spPr>
        <a:xfrm>
          <a:off x="22199600" y="10720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57" name="フローチャート: 判断 556">
          <a:extLst>
            <a:ext uri="{FF2B5EF4-FFF2-40B4-BE49-F238E27FC236}">
              <a16:creationId xmlns:a16="http://schemas.microsoft.com/office/drawing/2014/main" id="{7F1E1506-CFC7-4C2A-B91F-D9CE4BC599C8}"/>
            </a:ext>
          </a:extLst>
        </xdr:cNvPr>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58" name="フローチャート: 判断 557">
          <a:extLst>
            <a:ext uri="{FF2B5EF4-FFF2-40B4-BE49-F238E27FC236}">
              <a16:creationId xmlns:a16="http://schemas.microsoft.com/office/drawing/2014/main" id="{B661C22C-3FBA-491F-8EC7-D01D5747D9CA}"/>
            </a:ext>
          </a:extLst>
        </xdr:cNvPr>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559" name="フローチャート: 判断 558">
          <a:extLst>
            <a:ext uri="{FF2B5EF4-FFF2-40B4-BE49-F238E27FC236}">
              <a16:creationId xmlns:a16="http://schemas.microsoft.com/office/drawing/2014/main" id="{780924FA-72BA-48ED-BC86-75A80CAC0E15}"/>
            </a:ext>
          </a:extLst>
        </xdr:cNvPr>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560" name="フローチャート: 判断 559">
          <a:extLst>
            <a:ext uri="{FF2B5EF4-FFF2-40B4-BE49-F238E27FC236}">
              <a16:creationId xmlns:a16="http://schemas.microsoft.com/office/drawing/2014/main" id="{9B6001E3-EE2C-4BA7-AA45-52021653733F}"/>
            </a:ext>
          </a:extLst>
        </xdr:cNvPr>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561" name="フローチャート: 判断 560">
          <a:extLst>
            <a:ext uri="{FF2B5EF4-FFF2-40B4-BE49-F238E27FC236}">
              <a16:creationId xmlns:a16="http://schemas.microsoft.com/office/drawing/2014/main" id="{44876AA6-AE26-4D2C-B7D3-B1E9558A00BC}"/>
            </a:ext>
          </a:extLst>
        </xdr:cNvPr>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9D7AC2F6-133B-415F-8F6E-542E367C5C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D850BC6E-838C-4E39-9EB9-E803731A566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7645E15D-6D54-40D2-A0FC-DB9EB3A98A6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523ACC0-7879-473F-8EB2-B67C0A7C02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867EE06E-3638-41F0-859F-4D348327C4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157073</xdr:rowOff>
    </xdr:from>
    <xdr:to>
      <xdr:col>112</xdr:col>
      <xdr:colOff>38100</xdr:colOff>
      <xdr:row>63</xdr:row>
      <xdr:rowOff>87223</xdr:rowOff>
    </xdr:to>
    <xdr:sp macro="" textlink="">
      <xdr:nvSpPr>
        <xdr:cNvPr id="567" name="楕円 566">
          <a:extLst>
            <a:ext uri="{FF2B5EF4-FFF2-40B4-BE49-F238E27FC236}">
              <a16:creationId xmlns:a16="http://schemas.microsoft.com/office/drawing/2014/main" id="{C61093D2-20F8-4925-A831-E593405BC33E}"/>
            </a:ext>
          </a:extLst>
        </xdr:cNvPr>
        <xdr:cNvSpPr/>
      </xdr:nvSpPr>
      <xdr:spPr>
        <a:xfrm>
          <a:off x="21272500" y="107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160350</xdr:rowOff>
    </xdr:from>
    <xdr:to>
      <xdr:col>107</xdr:col>
      <xdr:colOff>101600</xdr:colOff>
      <xdr:row>63</xdr:row>
      <xdr:rowOff>90500</xdr:rowOff>
    </xdr:to>
    <xdr:sp macro="" textlink="">
      <xdr:nvSpPr>
        <xdr:cNvPr id="568" name="楕円 567">
          <a:extLst>
            <a:ext uri="{FF2B5EF4-FFF2-40B4-BE49-F238E27FC236}">
              <a16:creationId xmlns:a16="http://schemas.microsoft.com/office/drawing/2014/main" id="{899F83A4-2B11-4719-B3F5-00F8A19F9960}"/>
            </a:ext>
          </a:extLst>
        </xdr:cNvPr>
        <xdr:cNvSpPr/>
      </xdr:nvSpPr>
      <xdr:spPr>
        <a:xfrm>
          <a:off x="20383500" y="107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36423</xdr:rowOff>
    </xdr:from>
    <xdr:to>
      <xdr:col>111</xdr:col>
      <xdr:colOff>177800</xdr:colOff>
      <xdr:row>63</xdr:row>
      <xdr:rowOff>39700</xdr:rowOff>
    </xdr:to>
    <xdr:cxnSp macro="">
      <xdr:nvCxnSpPr>
        <xdr:cNvPr id="569" name="直線コネクタ 568">
          <a:extLst>
            <a:ext uri="{FF2B5EF4-FFF2-40B4-BE49-F238E27FC236}">
              <a16:creationId xmlns:a16="http://schemas.microsoft.com/office/drawing/2014/main" id="{A2E2D321-75A8-4933-84A4-D7AE36408BFC}"/>
            </a:ext>
          </a:extLst>
        </xdr:cNvPr>
        <xdr:cNvCxnSpPr/>
      </xdr:nvCxnSpPr>
      <xdr:spPr>
        <a:xfrm flipV="1">
          <a:off x="20434300" y="1083777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164465</xdr:rowOff>
    </xdr:from>
    <xdr:to>
      <xdr:col>102</xdr:col>
      <xdr:colOff>165100</xdr:colOff>
      <xdr:row>63</xdr:row>
      <xdr:rowOff>94615</xdr:rowOff>
    </xdr:to>
    <xdr:sp macro="" textlink="">
      <xdr:nvSpPr>
        <xdr:cNvPr id="570" name="楕円 569">
          <a:extLst>
            <a:ext uri="{FF2B5EF4-FFF2-40B4-BE49-F238E27FC236}">
              <a16:creationId xmlns:a16="http://schemas.microsoft.com/office/drawing/2014/main" id="{18262118-85A2-4812-BCDD-74D831F89760}"/>
            </a:ext>
          </a:extLst>
        </xdr:cNvPr>
        <xdr:cNvSpPr/>
      </xdr:nvSpPr>
      <xdr:spPr>
        <a:xfrm>
          <a:off x="19494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39700</xdr:rowOff>
    </xdr:from>
    <xdr:to>
      <xdr:col>107</xdr:col>
      <xdr:colOff>50800</xdr:colOff>
      <xdr:row>63</xdr:row>
      <xdr:rowOff>43815</xdr:rowOff>
    </xdr:to>
    <xdr:cxnSp macro="">
      <xdr:nvCxnSpPr>
        <xdr:cNvPr id="571" name="直線コネクタ 570">
          <a:extLst>
            <a:ext uri="{FF2B5EF4-FFF2-40B4-BE49-F238E27FC236}">
              <a16:creationId xmlns:a16="http://schemas.microsoft.com/office/drawing/2014/main" id="{0FCEBE7F-FA6D-4FB2-8CF1-78B663D45EC6}"/>
            </a:ext>
          </a:extLst>
        </xdr:cNvPr>
        <xdr:cNvCxnSpPr/>
      </xdr:nvCxnSpPr>
      <xdr:spPr>
        <a:xfrm flipV="1">
          <a:off x="19545300" y="1084105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168428</xdr:rowOff>
    </xdr:from>
    <xdr:to>
      <xdr:col>98</xdr:col>
      <xdr:colOff>38100</xdr:colOff>
      <xdr:row>63</xdr:row>
      <xdr:rowOff>98578</xdr:rowOff>
    </xdr:to>
    <xdr:sp macro="" textlink="">
      <xdr:nvSpPr>
        <xdr:cNvPr id="572" name="楕円 571">
          <a:extLst>
            <a:ext uri="{FF2B5EF4-FFF2-40B4-BE49-F238E27FC236}">
              <a16:creationId xmlns:a16="http://schemas.microsoft.com/office/drawing/2014/main" id="{C1CEA78E-AD47-4777-BEAA-81AB829B9160}"/>
            </a:ext>
          </a:extLst>
        </xdr:cNvPr>
        <xdr:cNvSpPr/>
      </xdr:nvSpPr>
      <xdr:spPr>
        <a:xfrm>
          <a:off x="18605500" y="107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43815</xdr:rowOff>
    </xdr:from>
    <xdr:to>
      <xdr:col>102</xdr:col>
      <xdr:colOff>114300</xdr:colOff>
      <xdr:row>63</xdr:row>
      <xdr:rowOff>47778</xdr:rowOff>
    </xdr:to>
    <xdr:cxnSp macro="">
      <xdr:nvCxnSpPr>
        <xdr:cNvPr id="573" name="直線コネクタ 572">
          <a:extLst>
            <a:ext uri="{FF2B5EF4-FFF2-40B4-BE49-F238E27FC236}">
              <a16:creationId xmlns:a16="http://schemas.microsoft.com/office/drawing/2014/main" id="{7496539D-32B1-4EC5-BCB7-F5182FE44DB8}"/>
            </a:ext>
          </a:extLst>
        </xdr:cNvPr>
        <xdr:cNvCxnSpPr/>
      </xdr:nvCxnSpPr>
      <xdr:spPr>
        <a:xfrm flipV="1">
          <a:off x="18656300" y="10845165"/>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574" name="n_1aveValue【学校施設】&#10;一人当たり面積">
          <a:extLst>
            <a:ext uri="{FF2B5EF4-FFF2-40B4-BE49-F238E27FC236}">
              <a16:creationId xmlns:a16="http://schemas.microsoft.com/office/drawing/2014/main" id="{102E880F-88C9-4611-96EF-32D5841B7D78}"/>
            </a:ext>
          </a:extLst>
        </xdr:cNvPr>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575" name="n_2aveValue【学校施設】&#10;一人当たり面積">
          <a:extLst>
            <a:ext uri="{FF2B5EF4-FFF2-40B4-BE49-F238E27FC236}">
              <a16:creationId xmlns:a16="http://schemas.microsoft.com/office/drawing/2014/main" id="{764AA3E6-3969-4B8A-AA2D-ED0844EF57CB}"/>
            </a:ext>
          </a:extLst>
        </xdr:cNvPr>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113936</xdr:rowOff>
    </xdr:from>
    <xdr:ext cx="469744" cy="259045"/>
    <xdr:sp macro="" textlink="">
      <xdr:nvSpPr>
        <xdr:cNvPr id="576" name="n_3aveValue【学校施設】&#10;一人当たり面積">
          <a:extLst>
            <a:ext uri="{FF2B5EF4-FFF2-40B4-BE49-F238E27FC236}">
              <a16:creationId xmlns:a16="http://schemas.microsoft.com/office/drawing/2014/main" id="{F9E64E71-375F-4455-8BE0-7A199AE5DCFE}"/>
            </a:ext>
          </a:extLst>
        </xdr:cNvPr>
        <xdr:cNvSpPr txBox="1"/>
      </xdr:nvSpPr>
      <xdr:spPr>
        <a:xfrm>
          <a:off x="19310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119042</xdr:rowOff>
    </xdr:from>
    <xdr:ext cx="469744" cy="259045"/>
    <xdr:sp macro="" textlink="">
      <xdr:nvSpPr>
        <xdr:cNvPr id="577" name="n_4aveValue【学校施設】&#10;一人当たり面積">
          <a:extLst>
            <a:ext uri="{FF2B5EF4-FFF2-40B4-BE49-F238E27FC236}">
              <a16:creationId xmlns:a16="http://schemas.microsoft.com/office/drawing/2014/main" id="{732EF423-ACAD-4D4F-8801-96FDF6CA0AAD}"/>
            </a:ext>
          </a:extLst>
        </xdr:cNvPr>
        <xdr:cNvSpPr txBox="1"/>
      </xdr:nvSpPr>
      <xdr:spPr>
        <a:xfrm>
          <a:off x="18421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78350</xdr:rowOff>
    </xdr:from>
    <xdr:ext cx="469744" cy="259045"/>
    <xdr:sp macro="" textlink="">
      <xdr:nvSpPr>
        <xdr:cNvPr id="578" name="n_1mainValue【学校施設】&#10;一人当たり面積">
          <a:extLst>
            <a:ext uri="{FF2B5EF4-FFF2-40B4-BE49-F238E27FC236}">
              <a16:creationId xmlns:a16="http://schemas.microsoft.com/office/drawing/2014/main" id="{03D8D02A-F163-4EF9-8EE9-AB3CB119DD56}"/>
            </a:ext>
          </a:extLst>
        </xdr:cNvPr>
        <xdr:cNvSpPr txBox="1"/>
      </xdr:nvSpPr>
      <xdr:spPr>
        <a:xfrm>
          <a:off x="21075727" y="1087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81627</xdr:rowOff>
    </xdr:from>
    <xdr:ext cx="469744" cy="259045"/>
    <xdr:sp macro="" textlink="">
      <xdr:nvSpPr>
        <xdr:cNvPr id="579" name="n_2mainValue【学校施設】&#10;一人当たり面積">
          <a:extLst>
            <a:ext uri="{FF2B5EF4-FFF2-40B4-BE49-F238E27FC236}">
              <a16:creationId xmlns:a16="http://schemas.microsoft.com/office/drawing/2014/main" id="{0C4F28DF-8FEC-41D3-9D1E-F9C6FE75AB65}"/>
            </a:ext>
          </a:extLst>
        </xdr:cNvPr>
        <xdr:cNvSpPr txBox="1"/>
      </xdr:nvSpPr>
      <xdr:spPr>
        <a:xfrm>
          <a:off x="20199427" y="108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111142</xdr:rowOff>
    </xdr:from>
    <xdr:ext cx="469744" cy="259045"/>
    <xdr:sp macro="" textlink="">
      <xdr:nvSpPr>
        <xdr:cNvPr id="580" name="n_3mainValue【学校施設】&#10;一人当たり面積">
          <a:extLst>
            <a:ext uri="{FF2B5EF4-FFF2-40B4-BE49-F238E27FC236}">
              <a16:creationId xmlns:a16="http://schemas.microsoft.com/office/drawing/2014/main" id="{56811CFE-0BB6-4045-882B-55F281783341}"/>
            </a:ext>
          </a:extLst>
        </xdr:cNvPr>
        <xdr:cNvSpPr txBox="1"/>
      </xdr:nvSpPr>
      <xdr:spPr>
        <a:xfrm>
          <a:off x="19310427" y="1056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115105</xdr:rowOff>
    </xdr:from>
    <xdr:ext cx="469744" cy="259045"/>
    <xdr:sp macro="" textlink="">
      <xdr:nvSpPr>
        <xdr:cNvPr id="581" name="n_4mainValue【学校施設】&#10;一人当たり面積">
          <a:extLst>
            <a:ext uri="{FF2B5EF4-FFF2-40B4-BE49-F238E27FC236}">
              <a16:creationId xmlns:a16="http://schemas.microsoft.com/office/drawing/2014/main" id="{B57E519F-F63A-42A5-ABD3-A67E1DA6DC31}"/>
            </a:ext>
          </a:extLst>
        </xdr:cNvPr>
        <xdr:cNvSpPr txBox="1"/>
      </xdr:nvSpPr>
      <xdr:spPr>
        <a:xfrm>
          <a:off x="18421427" y="1057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a:extLst>
            <a:ext uri="{FF2B5EF4-FFF2-40B4-BE49-F238E27FC236}">
              <a16:creationId xmlns:a16="http://schemas.microsoft.com/office/drawing/2014/main" id="{DAD76604-36AF-44AD-9028-1015D4BBDC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a:extLst>
            <a:ext uri="{FF2B5EF4-FFF2-40B4-BE49-F238E27FC236}">
              <a16:creationId xmlns:a16="http://schemas.microsoft.com/office/drawing/2014/main" id="{FA168500-76FB-495C-8F2A-C9263F4732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a:extLst>
            <a:ext uri="{FF2B5EF4-FFF2-40B4-BE49-F238E27FC236}">
              <a16:creationId xmlns:a16="http://schemas.microsoft.com/office/drawing/2014/main" id="{0EDCAF2C-ADD6-4B68-A303-C4B9E7EF7A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a:extLst>
            <a:ext uri="{FF2B5EF4-FFF2-40B4-BE49-F238E27FC236}">
              <a16:creationId xmlns:a16="http://schemas.microsoft.com/office/drawing/2014/main" id="{86A1AAC1-E016-4A3D-86D5-29F9FB0FB9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a:extLst>
            <a:ext uri="{FF2B5EF4-FFF2-40B4-BE49-F238E27FC236}">
              <a16:creationId xmlns:a16="http://schemas.microsoft.com/office/drawing/2014/main" id="{1ABB0D28-4BF5-4C7B-8C5B-8A63F4283C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a:extLst>
            <a:ext uri="{FF2B5EF4-FFF2-40B4-BE49-F238E27FC236}">
              <a16:creationId xmlns:a16="http://schemas.microsoft.com/office/drawing/2014/main" id="{42127F49-3090-46A1-875B-16CCF3996E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a:extLst>
            <a:ext uri="{FF2B5EF4-FFF2-40B4-BE49-F238E27FC236}">
              <a16:creationId xmlns:a16="http://schemas.microsoft.com/office/drawing/2014/main" id="{BC04D5D3-AC78-495E-858E-81931A4DFE2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a:extLst>
            <a:ext uri="{FF2B5EF4-FFF2-40B4-BE49-F238E27FC236}">
              <a16:creationId xmlns:a16="http://schemas.microsoft.com/office/drawing/2014/main" id="{76FF6AD6-23D1-40A5-94EC-1D348240205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a:extLst>
            <a:ext uri="{FF2B5EF4-FFF2-40B4-BE49-F238E27FC236}">
              <a16:creationId xmlns:a16="http://schemas.microsoft.com/office/drawing/2014/main" id="{48B3CD1D-0B7D-40F2-8CDE-F261D4792F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a:extLst>
            <a:ext uri="{FF2B5EF4-FFF2-40B4-BE49-F238E27FC236}">
              <a16:creationId xmlns:a16="http://schemas.microsoft.com/office/drawing/2014/main" id="{30BD50A1-A463-4C01-A267-E1509EDE08C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2" name="テキスト ボックス 591">
          <a:extLst>
            <a:ext uri="{FF2B5EF4-FFF2-40B4-BE49-F238E27FC236}">
              <a16:creationId xmlns:a16="http://schemas.microsoft.com/office/drawing/2014/main" id="{DD5F8134-3C1A-4C8C-BEF6-621CF95CE21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3" name="直線コネクタ 592">
          <a:extLst>
            <a:ext uri="{FF2B5EF4-FFF2-40B4-BE49-F238E27FC236}">
              <a16:creationId xmlns:a16="http://schemas.microsoft.com/office/drawing/2014/main" id="{04DB7213-1AFF-4D26-A5A8-6276ED3D40CB}"/>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824FA4A4-FA44-4802-A06C-DCA8009D6183}"/>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5" name="直線コネクタ 594">
          <a:extLst>
            <a:ext uri="{FF2B5EF4-FFF2-40B4-BE49-F238E27FC236}">
              <a16:creationId xmlns:a16="http://schemas.microsoft.com/office/drawing/2014/main" id="{800959F6-162B-41AA-8555-71DFC55833F4}"/>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6" name="テキスト ボックス 595">
          <a:extLst>
            <a:ext uri="{FF2B5EF4-FFF2-40B4-BE49-F238E27FC236}">
              <a16:creationId xmlns:a16="http://schemas.microsoft.com/office/drawing/2014/main" id="{67CCCCC6-58BC-437A-A8C0-BEFF9080A966}"/>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7" name="直線コネクタ 596">
          <a:extLst>
            <a:ext uri="{FF2B5EF4-FFF2-40B4-BE49-F238E27FC236}">
              <a16:creationId xmlns:a16="http://schemas.microsoft.com/office/drawing/2014/main" id="{E9732D01-BFD1-42A8-80B5-99E7CE8D170B}"/>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8" name="テキスト ボックス 597">
          <a:extLst>
            <a:ext uri="{FF2B5EF4-FFF2-40B4-BE49-F238E27FC236}">
              <a16:creationId xmlns:a16="http://schemas.microsoft.com/office/drawing/2014/main" id="{4A241B1C-4487-4092-BDB0-575A8ADB1EA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9" name="直線コネクタ 598">
          <a:extLst>
            <a:ext uri="{FF2B5EF4-FFF2-40B4-BE49-F238E27FC236}">
              <a16:creationId xmlns:a16="http://schemas.microsoft.com/office/drawing/2014/main" id="{299498CE-2AD0-47D7-BC0C-6DF78C0C9587}"/>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0" name="テキスト ボックス 599">
          <a:extLst>
            <a:ext uri="{FF2B5EF4-FFF2-40B4-BE49-F238E27FC236}">
              <a16:creationId xmlns:a16="http://schemas.microsoft.com/office/drawing/2014/main" id="{C03F0777-DA7C-4987-AE36-616A9EB5CE35}"/>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3B31C953-46CA-4E89-9760-9D9FEBDCA8E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2" name="テキスト ボックス 601">
          <a:extLst>
            <a:ext uri="{FF2B5EF4-FFF2-40B4-BE49-F238E27FC236}">
              <a16:creationId xmlns:a16="http://schemas.microsoft.com/office/drawing/2014/main" id="{F3BB41C7-2376-4AB1-830C-3527D96BEEBC}"/>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id="{410784D9-533B-4171-83B0-C5CD7BD379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604" name="直線コネクタ 603">
          <a:extLst>
            <a:ext uri="{FF2B5EF4-FFF2-40B4-BE49-F238E27FC236}">
              <a16:creationId xmlns:a16="http://schemas.microsoft.com/office/drawing/2014/main" id="{398DE5E5-4050-4094-827B-CB3D995AA914}"/>
            </a:ext>
          </a:extLst>
        </xdr:cNvPr>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05" name="【児童館】&#10;有形固定資産減価償却率最小値テキスト">
          <a:extLst>
            <a:ext uri="{FF2B5EF4-FFF2-40B4-BE49-F238E27FC236}">
              <a16:creationId xmlns:a16="http://schemas.microsoft.com/office/drawing/2014/main" id="{F92ADECC-7A79-4D42-B535-2260D000C5C3}"/>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06" name="直線コネクタ 605">
          <a:extLst>
            <a:ext uri="{FF2B5EF4-FFF2-40B4-BE49-F238E27FC236}">
              <a16:creationId xmlns:a16="http://schemas.microsoft.com/office/drawing/2014/main" id="{62317971-C4ED-434D-8A34-9EA90E3EF4FB}"/>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607" name="【児童館】&#10;有形固定資産減価償却率最大値テキスト">
          <a:extLst>
            <a:ext uri="{FF2B5EF4-FFF2-40B4-BE49-F238E27FC236}">
              <a16:creationId xmlns:a16="http://schemas.microsoft.com/office/drawing/2014/main" id="{C451EB4D-8B4F-42DA-A683-C3F3B3A96E5B}"/>
            </a:ext>
          </a:extLst>
        </xdr:cNvPr>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608" name="直線コネクタ 607">
          <a:extLst>
            <a:ext uri="{FF2B5EF4-FFF2-40B4-BE49-F238E27FC236}">
              <a16:creationId xmlns:a16="http://schemas.microsoft.com/office/drawing/2014/main" id="{E533ECA3-BC0C-42C6-A1CA-890D8E43B5D8}"/>
            </a:ext>
          </a:extLst>
        </xdr:cNvPr>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41164</xdr:rowOff>
    </xdr:from>
    <xdr:ext cx="405111" cy="259045"/>
    <xdr:sp macro="" textlink="">
      <xdr:nvSpPr>
        <xdr:cNvPr id="609" name="【児童館】&#10;有形固定資産減価償却率平均値テキスト">
          <a:extLst>
            <a:ext uri="{FF2B5EF4-FFF2-40B4-BE49-F238E27FC236}">
              <a16:creationId xmlns:a16="http://schemas.microsoft.com/office/drawing/2014/main" id="{F8FE09EC-2FD6-4E76-BDCD-643E30AA9649}"/>
            </a:ext>
          </a:extLst>
        </xdr:cNvPr>
        <xdr:cNvSpPr txBox="1"/>
      </xdr:nvSpPr>
      <xdr:spPr>
        <a:xfrm>
          <a:off x="16357600" y="14100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610" name="フローチャート: 判断 609">
          <a:extLst>
            <a:ext uri="{FF2B5EF4-FFF2-40B4-BE49-F238E27FC236}">
              <a16:creationId xmlns:a16="http://schemas.microsoft.com/office/drawing/2014/main" id="{325488A8-EABE-404B-9CD4-0D13EBC9C670}"/>
            </a:ext>
          </a:extLst>
        </xdr:cNvPr>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11" name="フローチャート: 判断 610">
          <a:extLst>
            <a:ext uri="{FF2B5EF4-FFF2-40B4-BE49-F238E27FC236}">
              <a16:creationId xmlns:a16="http://schemas.microsoft.com/office/drawing/2014/main" id="{F769B752-008C-442C-B5D6-2D864148C7EB}"/>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612" name="フローチャート: 判断 611">
          <a:extLst>
            <a:ext uri="{FF2B5EF4-FFF2-40B4-BE49-F238E27FC236}">
              <a16:creationId xmlns:a16="http://schemas.microsoft.com/office/drawing/2014/main" id="{4EED3447-1B27-434B-BABC-47579918B8F6}"/>
            </a:ext>
          </a:extLst>
        </xdr:cNvPr>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13" name="フローチャート: 判断 612">
          <a:extLst>
            <a:ext uri="{FF2B5EF4-FFF2-40B4-BE49-F238E27FC236}">
              <a16:creationId xmlns:a16="http://schemas.microsoft.com/office/drawing/2014/main" id="{8D3B3653-93D2-4D88-8534-44D7D6BF2922}"/>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614" name="フローチャート: 判断 613">
          <a:extLst>
            <a:ext uri="{FF2B5EF4-FFF2-40B4-BE49-F238E27FC236}">
              <a16:creationId xmlns:a16="http://schemas.microsoft.com/office/drawing/2014/main" id="{FF1BE9BF-9DCE-4744-9460-B82CD519DB21}"/>
            </a:ext>
          </a:extLst>
        </xdr:cNvPr>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2DD900BF-FA3F-481C-9A68-C084266876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D0596FC-BCB0-4490-A611-7BCE744A4CA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DF5C6819-5111-4710-80C1-C35A6E3638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954CB3C6-BA92-4864-BF3D-2CB62F0BACE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C5647135-2A0C-4C1C-914A-A2580D85F4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20" name="楕円 619">
          <a:extLst>
            <a:ext uri="{FF2B5EF4-FFF2-40B4-BE49-F238E27FC236}">
              <a16:creationId xmlns:a16="http://schemas.microsoft.com/office/drawing/2014/main" id="{05AF23A5-CEC1-4323-87B2-AC183F3FE3E7}"/>
            </a:ext>
          </a:extLst>
        </xdr:cNvPr>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158750</xdr:rowOff>
    </xdr:from>
    <xdr:to>
      <xdr:col>76</xdr:col>
      <xdr:colOff>165100</xdr:colOff>
      <xdr:row>86</xdr:row>
      <xdr:rowOff>88900</xdr:rowOff>
    </xdr:to>
    <xdr:sp macro="" textlink="">
      <xdr:nvSpPr>
        <xdr:cNvPr id="621" name="楕円 620">
          <a:extLst>
            <a:ext uri="{FF2B5EF4-FFF2-40B4-BE49-F238E27FC236}">
              <a16:creationId xmlns:a16="http://schemas.microsoft.com/office/drawing/2014/main" id="{4B6F0E32-A46B-46E6-9D6D-A2DDD7314CD0}"/>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622" name="直線コネクタ 621">
          <a:extLst>
            <a:ext uri="{FF2B5EF4-FFF2-40B4-BE49-F238E27FC236}">
              <a16:creationId xmlns:a16="http://schemas.microsoft.com/office/drawing/2014/main" id="{3ED5FD90-761D-4FC8-8BF6-70ED73AA9FA0}"/>
            </a:ext>
          </a:extLst>
        </xdr:cNvPr>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23" name="楕円 622">
          <a:extLst>
            <a:ext uri="{FF2B5EF4-FFF2-40B4-BE49-F238E27FC236}">
              <a16:creationId xmlns:a16="http://schemas.microsoft.com/office/drawing/2014/main" id="{0F18ABE5-66DB-4A30-AB6E-9509CB85A018}"/>
            </a:ext>
          </a:extLst>
        </xdr:cNvPr>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24" name="直線コネクタ 623">
          <a:extLst>
            <a:ext uri="{FF2B5EF4-FFF2-40B4-BE49-F238E27FC236}">
              <a16:creationId xmlns:a16="http://schemas.microsoft.com/office/drawing/2014/main" id="{E95C5F33-3F7F-462F-9DFE-07F0EE5AC31F}"/>
            </a:ext>
          </a:extLst>
        </xdr:cNvPr>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25" name="楕円 624">
          <a:extLst>
            <a:ext uri="{FF2B5EF4-FFF2-40B4-BE49-F238E27FC236}">
              <a16:creationId xmlns:a16="http://schemas.microsoft.com/office/drawing/2014/main" id="{B33E3DBB-C942-4C1B-A18D-4317EB006522}"/>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26" name="直線コネクタ 625">
          <a:extLst>
            <a:ext uri="{FF2B5EF4-FFF2-40B4-BE49-F238E27FC236}">
              <a16:creationId xmlns:a16="http://schemas.microsoft.com/office/drawing/2014/main" id="{BF2713A4-B977-4C3C-9146-BFEE8F0A1036}"/>
            </a:ext>
          </a:extLst>
        </xdr:cNvPr>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27" name="n_1aveValue【児童館】&#10;有形固定資産減価償却率">
          <a:extLst>
            <a:ext uri="{FF2B5EF4-FFF2-40B4-BE49-F238E27FC236}">
              <a16:creationId xmlns:a16="http://schemas.microsoft.com/office/drawing/2014/main" id="{F2DB34CF-92D0-44C9-BCB0-505627D27B6F}"/>
            </a:ext>
          </a:extLst>
        </xdr:cNvPr>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50564</xdr:rowOff>
    </xdr:from>
    <xdr:ext cx="405111" cy="259045"/>
    <xdr:sp macro="" textlink="">
      <xdr:nvSpPr>
        <xdr:cNvPr id="628" name="n_2aveValue【児童館】&#10;有形固定資産減価償却率">
          <a:extLst>
            <a:ext uri="{FF2B5EF4-FFF2-40B4-BE49-F238E27FC236}">
              <a16:creationId xmlns:a16="http://schemas.microsoft.com/office/drawing/2014/main" id="{6C205855-85BB-4694-8AC3-AC93F2E502DD}"/>
            </a:ext>
          </a:extLst>
        </xdr:cNvPr>
        <xdr:cNvSpPr txBox="1"/>
      </xdr:nvSpPr>
      <xdr:spPr>
        <a:xfrm>
          <a:off x="14389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29" name="n_3aveValue【児童館】&#10;有形固定資産減価償却率">
          <a:extLst>
            <a:ext uri="{FF2B5EF4-FFF2-40B4-BE49-F238E27FC236}">
              <a16:creationId xmlns:a16="http://schemas.microsoft.com/office/drawing/2014/main" id="{EE606160-3EB0-48C1-BE46-AE17FCFDFEC9}"/>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34562</xdr:rowOff>
    </xdr:from>
    <xdr:ext cx="405111" cy="259045"/>
    <xdr:sp macro="" textlink="">
      <xdr:nvSpPr>
        <xdr:cNvPr id="630" name="n_4aveValue【児童館】&#10;有形固定資産減価償却率">
          <a:extLst>
            <a:ext uri="{FF2B5EF4-FFF2-40B4-BE49-F238E27FC236}">
              <a16:creationId xmlns:a16="http://schemas.microsoft.com/office/drawing/2014/main" id="{E6DA6066-525C-48A1-84A3-34B90C21EB80}"/>
            </a:ext>
          </a:extLst>
        </xdr:cNvPr>
        <xdr:cNvSpPr txBox="1"/>
      </xdr:nvSpPr>
      <xdr:spPr>
        <a:xfrm>
          <a:off x="12611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631" name="n_1mainValue【児童館】&#10;有形固定資産減価償却率">
          <a:extLst>
            <a:ext uri="{FF2B5EF4-FFF2-40B4-BE49-F238E27FC236}">
              <a16:creationId xmlns:a16="http://schemas.microsoft.com/office/drawing/2014/main" id="{817DBBB0-7F53-4993-80AC-7BDC602BE18A}"/>
            </a:ext>
          </a:extLst>
        </xdr:cNvPr>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632" name="n_2mainValue【児童館】&#10;有形固定資産減価償却率">
          <a:extLst>
            <a:ext uri="{FF2B5EF4-FFF2-40B4-BE49-F238E27FC236}">
              <a16:creationId xmlns:a16="http://schemas.microsoft.com/office/drawing/2014/main" id="{09C19275-F439-4BF7-9F84-CF5AB78F9540}"/>
            </a:ext>
          </a:extLst>
        </xdr:cNvPr>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33" name="n_3mainValue【児童館】&#10;有形固定資産減価償却率">
          <a:extLst>
            <a:ext uri="{FF2B5EF4-FFF2-40B4-BE49-F238E27FC236}">
              <a16:creationId xmlns:a16="http://schemas.microsoft.com/office/drawing/2014/main" id="{93DB47C6-10C2-4E64-BF9E-70CBE9A0462E}"/>
            </a:ext>
          </a:extLst>
        </xdr:cNvPr>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34" name="n_4mainValue【児童館】&#10;有形固定資産減価償却率">
          <a:extLst>
            <a:ext uri="{FF2B5EF4-FFF2-40B4-BE49-F238E27FC236}">
              <a16:creationId xmlns:a16="http://schemas.microsoft.com/office/drawing/2014/main" id="{2F34E5E1-DA04-4237-9EBD-3700CD4A647E}"/>
            </a:ext>
          </a:extLst>
        </xdr:cNvPr>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6EA6D4E6-0673-4D50-A8B0-DE1F51DDF85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89AC0307-7005-4785-A6DC-352D3F6178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E734502-4B85-468B-8D6D-D8FC190B01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8D303C3C-051B-462F-A005-03863AE9AF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6885CEDD-8810-40EF-8F85-0B93FBA126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43136D2A-DFB5-491E-9B71-FBEAA818F5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6B6FD5D-13AD-4697-ABDB-897DA2B8F3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4639C31B-B3B9-49BF-9A6A-C0A74794FCD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a:extLst>
            <a:ext uri="{FF2B5EF4-FFF2-40B4-BE49-F238E27FC236}">
              <a16:creationId xmlns:a16="http://schemas.microsoft.com/office/drawing/2014/main" id="{8C108914-2971-45BA-87BF-2EB4B4267C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a:extLst>
            <a:ext uri="{FF2B5EF4-FFF2-40B4-BE49-F238E27FC236}">
              <a16:creationId xmlns:a16="http://schemas.microsoft.com/office/drawing/2014/main" id="{B2F8D9F6-771D-4EF2-9486-D56F398E16A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5" name="直線コネクタ 644">
          <a:extLst>
            <a:ext uri="{FF2B5EF4-FFF2-40B4-BE49-F238E27FC236}">
              <a16:creationId xmlns:a16="http://schemas.microsoft.com/office/drawing/2014/main" id="{3A778DC5-29D9-43DB-B3AA-49113FBB2EE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6" name="テキスト ボックス 645">
          <a:extLst>
            <a:ext uri="{FF2B5EF4-FFF2-40B4-BE49-F238E27FC236}">
              <a16:creationId xmlns:a16="http://schemas.microsoft.com/office/drawing/2014/main" id="{A62532A8-8FF7-4349-8FB2-F15DA74A8CD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7" name="直線コネクタ 646">
          <a:extLst>
            <a:ext uri="{FF2B5EF4-FFF2-40B4-BE49-F238E27FC236}">
              <a16:creationId xmlns:a16="http://schemas.microsoft.com/office/drawing/2014/main" id="{D2BDE9DD-0076-4949-BE66-B7E48D90232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8" name="テキスト ボックス 647">
          <a:extLst>
            <a:ext uri="{FF2B5EF4-FFF2-40B4-BE49-F238E27FC236}">
              <a16:creationId xmlns:a16="http://schemas.microsoft.com/office/drawing/2014/main" id="{8E60A68B-29CA-441C-A7F5-BD07FBD0D55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9" name="直線コネクタ 648">
          <a:extLst>
            <a:ext uri="{FF2B5EF4-FFF2-40B4-BE49-F238E27FC236}">
              <a16:creationId xmlns:a16="http://schemas.microsoft.com/office/drawing/2014/main" id="{4DEEE1A0-92B9-408F-A472-0F6ACB5E2D4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0" name="テキスト ボックス 649">
          <a:extLst>
            <a:ext uri="{FF2B5EF4-FFF2-40B4-BE49-F238E27FC236}">
              <a16:creationId xmlns:a16="http://schemas.microsoft.com/office/drawing/2014/main" id="{05969EFC-8EC4-465C-B81B-565D77DEDF2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1" name="直線コネクタ 650">
          <a:extLst>
            <a:ext uri="{FF2B5EF4-FFF2-40B4-BE49-F238E27FC236}">
              <a16:creationId xmlns:a16="http://schemas.microsoft.com/office/drawing/2014/main" id="{48A75E6C-82E6-407F-BE4A-6E97BB0312D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2" name="テキスト ボックス 651">
          <a:extLst>
            <a:ext uri="{FF2B5EF4-FFF2-40B4-BE49-F238E27FC236}">
              <a16:creationId xmlns:a16="http://schemas.microsoft.com/office/drawing/2014/main" id="{3A6BC43C-97DD-41FA-8E7E-84EC1510FE1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3" name="直線コネクタ 652">
          <a:extLst>
            <a:ext uri="{FF2B5EF4-FFF2-40B4-BE49-F238E27FC236}">
              <a16:creationId xmlns:a16="http://schemas.microsoft.com/office/drawing/2014/main" id="{AC2C1A67-40E0-46CD-BEB0-8CC4BD68D72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4" name="テキスト ボックス 653">
          <a:extLst>
            <a:ext uri="{FF2B5EF4-FFF2-40B4-BE49-F238E27FC236}">
              <a16:creationId xmlns:a16="http://schemas.microsoft.com/office/drawing/2014/main" id="{476A7CAC-296F-489D-B6C6-273F57D3595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a:extLst>
            <a:ext uri="{FF2B5EF4-FFF2-40B4-BE49-F238E27FC236}">
              <a16:creationId xmlns:a16="http://schemas.microsoft.com/office/drawing/2014/main" id="{E1918877-9C20-4327-96E7-B4A365386F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a:extLst>
            <a:ext uri="{FF2B5EF4-FFF2-40B4-BE49-F238E27FC236}">
              <a16:creationId xmlns:a16="http://schemas.microsoft.com/office/drawing/2014/main" id="{3A1C3E51-D6FA-4818-9F46-3F79F246E4F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児童館】&#10;一人当たり面積グラフ枠">
          <a:extLst>
            <a:ext uri="{FF2B5EF4-FFF2-40B4-BE49-F238E27FC236}">
              <a16:creationId xmlns:a16="http://schemas.microsoft.com/office/drawing/2014/main" id="{C8AD65BE-E6B9-4448-8E86-CFBA65A166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658" name="直線コネクタ 657">
          <a:extLst>
            <a:ext uri="{FF2B5EF4-FFF2-40B4-BE49-F238E27FC236}">
              <a16:creationId xmlns:a16="http://schemas.microsoft.com/office/drawing/2014/main" id="{C79674A9-AE3D-41C3-AF35-3602860BA6AF}"/>
            </a:ext>
          </a:extLst>
        </xdr:cNvPr>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659" name="【児童館】&#10;一人当たり面積最小値テキスト">
          <a:extLst>
            <a:ext uri="{FF2B5EF4-FFF2-40B4-BE49-F238E27FC236}">
              <a16:creationId xmlns:a16="http://schemas.microsoft.com/office/drawing/2014/main" id="{08C81CC8-82BC-45C1-93D5-AA0D2637368E}"/>
            </a:ext>
          </a:extLst>
        </xdr:cNvPr>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660" name="直線コネクタ 659">
          <a:extLst>
            <a:ext uri="{FF2B5EF4-FFF2-40B4-BE49-F238E27FC236}">
              <a16:creationId xmlns:a16="http://schemas.microsoft.com/office/drawing/2014/main" id="{48CA7822-3F0D-458D-9A1B-3BB02A39C037}"/>
            </a:ext>
          </a:extLst>
        </xdr:cNvPr>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61" name="【児童館】&#10;一人当たり面積最大値テキスト">
          <a:extLst>
            <a:ext uri="{FF2B5EF4-FFF2-40B4-BE49-F238E27FC236}">
              <a16:creationId xmlns:a16="http://schemas.microsoft.com/office/drawing/2014/main" id="{0B1925BB-346C-422D-9715-7C28298BA39E}"/>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62" name="直線コネクタ 661">
          <a:extLst>
            <a:ext uri="{FF2B5EF4-FFF2-40B4-BE49-F238E27FC236}">
              <a16:creationId xmlns:a16="http://schemas.microsoft.com/office/drawing/2014/main" id="{407CF382-44D3-4AE7-961C-50F72A000C4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160038</xdr:rowOff>
    </xdr:from>
    <xdr:ext cx="469744" cy="259045"/>
    <xdr:sp macro="" textlink="">
      <xdr:nvSpPr>
        <xdr:cNvPr id="663" name="【児童館】&#10;一人当たり面積平均値テキスト">
          <a:extLst>
            <a:ext uri="{FF2B5EF4-FFF2-40B4-BE49-F238E27FC236}">
              <a16:creationId xmlns:a16="http://schemas.microsoft.com/office/drawing/2014/main" id="{7216D0D5-9EAC-4312-B6D8-23912FF744E1}"/>
            </a:ext>
          </a:extLst>
        </xdr:cNvPr>
        <xdr:cNvSpPr txBox="1"/>
      </xdr:nvSpPr>
      <xdr:spPr>
        <a:xfrm>
          <a:off x="22199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64" name="フローチャート: 判断 663">
          <a:extLst>
            <a:ext uri="{FF2B5EF4-FFF2-40B4-BE49-F238E27FC236}">
              <a16:creationId xmlns:a16="http://schemas.microsoft.com/office/drawing/2014/main" id="{5DBE2765-00BA-4D7D-890F-5EC5BA279D2D}"/>
            </a:ext>
          </a:extLst>
        </xdr:cNvPr>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665" name="フローチャート: 判断 664">
          <a:extLst>
            <a:ext uri="{FF2B5EF4-FFF2-40B4-BE49-F238E27FC236}">
              <a16:creationId xmlns:a16="http://schemas.microsoft.com/office/drawing/2014/main" id="{397FC9E4-EC67-4F93-B033-D638BBF0F2CD}"/>
            </a:ext>
          </a:extLst>
        </xdr:cNvPr>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666" name="フローチャート: 判断 665">
          <a:extLst>
            <a:ext uri="{FF2B5EF4-FFF2-40B4-BE49-F238E27FC236}">
              <a16:creationId xmlns:a16="http://schemas.microsoft.com/office/drawing/2014/main" id="{B62CA943-6743-44EA-B658-F66083A31714}"/>
            </a:ext>
          </a:extLst>
        </xdr:cNvPr>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67" name="フローチャート: 判断 666">
          <a:extLst>
            <a:ext uri="{FF2B5EF4-FFF2-40B4-BE49-F238E27FC236}">
              <a16:creationId xmlns:a16="http://schemas.microsoft.com/office/drawing/2014/main" id="{2540C0E2-1FBE-4C70-A222-BB9552648586}"/>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668" name="フローチャート: 判断 667">
          <a:extLst>
            <a:ext uri="{FF2B5EF4-FFF2-40B4-BE49-F238E27FC236}">
              <a16:creationId xmlns:a16="http://schemas.microsoft.com/office/drawing/2014/main" id="{DB9F9CE6-B766-46D9-9A9A-5A6FD14F679E}"/>
            </a:ext>
          </a:extLst>
        </xdr:cNvPr>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6BD4552C-A067-474C-B3F3-98252F8EC24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2CC36453-D48B-49D2-8310-9A812C59A5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A4FFFDEE-239F-4D0A-9280-86D1A094703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EFAC2B31-1133-4B0D-B7AD-37C2B1BCC6D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94E890ED-9604-444F-803F-2CA78EE8A6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74" name="楕円 673">
          <a:extLst>
            <a:ext uri="{FF2B5EF4-FFF2-40B4-BE49-F238E27FC236}">
              <a16:creationId xmlns:a16="http://schemas.microsoft.com/office/drawing/2014/main" id="{D7EA41B2-1E4D-4947-9449-3F43BD4D9E8F}"/>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675" name="楕円 674">
          <a:extLst>
            <a:ext uri="{FF2B5EF4-FFF2-40B4-BE49-F238E27FC236}">
              <a16:creationId xmlns:a16="http://schemas.microsoft.com/office/drawing/2014/main" id="{C8F9D9B8-1CF8-4688-BD28-99147D5B7239}"/>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86</xdr:row>
      <xdr:rowOff>0</xdr:rowOff>
    </xdr:to>
    <xdr:cxnSp macro="">
      <xdr:nvCxnSpPr>
        <xdr:cNvPr id="676" name="直線コネクタ 675">
          <a:extLst>
            <a:ext uri="{FF2B5EF4-FFF2-40B4-BE49-F238E27FC236}">
              <a16:creationId xmlns:a16="http://schemas.microsoft.com/office/drawing/2014/main" id="{6A24F05D-D75C-45B3-BF6D-2AF86B16B533}"/>
            </a:ext>
          </a:extLst>
        </xdr:cNvPr>
        <xdr:cNvCxnSpPr/>
      </xdr:nvCxnSpPr>
      <xdr:spPr>
        <a:xfrm>
          <a:off x="20434300" y="14691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677" name="楕円 676">
          <a:extLst>
            <a:ext uri="{FF2B5EF4-FFF2-40B4-BE49-F238E27FC236}">
              <a16:creationId xmlns:a16="http://schemas.microsoft.com/office/drawing/2014/main" id="{A7EFA426-97E8-4C5A-99D4-9FE68799E441}"/>
            </a:ext>
          </a:extLst>
        </xdr:cNvPr>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125730</xdr:rowOff>
    </xdr:to>
    <xdr:cxnSp macro="">
      <xdr:nvCxnSpPr>
        <xdr:cNvPr id="678" name="直線コネクタ 677">
          <a:extLst>
            <a:ext uri="{FF2B5EF4-FFF2-40B4-BE49-F238E27FC236}">
              <a16:creationId xmlns:a16="http://schemas.microsoft.com/office/drawing/2014/main" id="{20F7974C-9738-4C02-ACEC-D14D02ABA465}"/>
            </a:ext>
          </a:extLst>
        </xdr:cNvPr>
        <xdr:cNvCxnSpPr/>
      </xdr:nvCxnSpPr>
      <xdr:spPr>
        <a:xfrm flipV="1">
          <a:off x="19545300" y="14691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74930</xdr:rowOff>
    </xdr:from>
    <xdr:to>
      <xdr:col>98</xdr:col>
      <xdr:colOff>38100</xdr:colOff>
      <xdr:row>86</xdr:row>
      <xdr:rowOff>5080</xdr:rowOff>
    </xdr:to>
    <xdr:sp macro="" textlink="">
      <xdr:nvSpPr>
        <xdr:cNvPr id="679" name="楕円 678">
          <a:extLst>
            <a:ext uri="{FF2B5EF4-FFF2-40B4-BE49-F238E27FC236}">
              <a16:creationId xmlns:a16="http://schemas.microsoft.com/office/drawing/2014/main" id="{5C83811E-6460-44BA-943A-0B445091E773}"/>
            </a:ext>
          </a:extLst>
        </xdr:cNvPr>
        <xdr:cNvSpPr/>
      </xdr:nvSpPr>
      <xdr:spPr>
        <a:xfrm>
          <a:off x="18605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125730</xdr:rowOff>
    </xdr:from>
    <xdr:to>
      <xdr:col>102</xdr:col>
      <xdr:colOff>114300</xdr:colOff>
      <xdr:row>85</xdr:row>
      <xdr:rowOff>125730</xdr:rowOff>
    </xdr:to>
    <xdr:cxnSp macro="">
      <xdr:nvCxnSpPr>
        <xdr:cNvPr id="680" name="直線コネクタ 679">
          <a:extLst>
            <a:ext uri="{FF2B5EF4-FFF2-40B4-BE49-F238E27FC236}">
              <a16:creationId xmlns:a16="http://schemas.microsoft.com/office/drawing/2014/main" id="{593FCEBC-2787-4A2A-85C0-2C2D63CFD009}"/>
            </a:ext>
          </a:extLst>
        </xdr:cNvPr>
        <xdr:cNvCxnSpPr/>
      </xdr:nvCxnSpPr>
      <xdr:spPr>
        <a:xfrm>
          <a:off x="18656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158766</xdr:rowOff>
    </xdr:from>
    <xdr:ext cx="469744" cy="259045"/>
    <xdr:sp macro="" textlink="">
      <xdr:nvSpPr>
        <xdr:cNvPr id="681" name="n_1aveValue【児童館】&#10;一人当たり面積">
          <a:extLst>
            <a:ext uri="{FF2B5EF4-FFF2-40B4-BE49-F238E27FC236}">
              <a16:creationId xmlns:a16="http://schemas.microsoft.com/office/drawing/2014/main" id="{3E3733A4-0D61-421B-9A58-0D7D4D233B5E}"/>
            </a:ext>
          </a:extLst>
        </xdr:cNvPr>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682" name="n_2aveValue【児童館】&#10;一人当たり面積">
          <a:extLst>
            <a:ext uri="{FF2B5EF4-FFF2-40B4-BE49-F238E27FC236}">
              <a16:creationId xmlns:a16="http://schemas.microsoft.com/office/drawing/2014/main" id="{EF8E1911-0827-4A81-9A28-8489CDF45844}"/>
            </a:ext>
          </a:extLst>
        </xdr:cNvPr>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83" name="n_3aveValue【児童館】&#10;一人当たり面積">
          <a:extLst>
            <a:ext uri="{FF2B5EF4-FFF2-40B4-BE49-F238E27FC236}">
              <a16:creationId xmlns:a16="http://schemas.microsoft.com/office/drawing/2014/main" id="{07454449-FF13-4684-BB24-9418078EA1A6}"/>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17797</xdr:rowOff>
    </xdr:from>
    <xdr:ext cx="469744" cy="259045"/>
    <xdr:sp macro="" textlink="">
      <xdr:nvSpPr>
        <xdr:cNvPr id="684" name="n_4aveValue【児童館】&#10;一人当たり面積">
          <a:extLst>
            <a:ext uri="{FF2B5EF4-FFF2-40B4-BE49-F238E27FC236}">
              <a16:creationId xmlns:a16="http://schemas.microsoft.com/office/drawing/2014/main" id="{BC76805F-0CAA-4B89-B42B-5F7163235E55}"/>
            </a:ext>
          </a:extLst>
        </xdr:cNvPr>
        <xdr:cNvSpPr txBox="1"/>
      </xdr:nvSpPr>
      <xdr:spPr>
        <a:xfrm>
          <a:off x="18421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85" name="n_1mainValue【児童館】&#10;一人当たり面積">
          <a:extLst>
            <a:ext uri="{FF2B5EF4-FFF2-40B4-BE49-F238E27FC236}">
              <a16:creationId xmlns:a16="http://schemas.microsoft.com/office/drawing/2014/main" id="{A9910510-D031-4B2D-924F-1E3FAA600A4E}"/>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86" name="n_2mainValue【児童館】&#10;一人当たり面積">
          <a:extLst>
            <a:ext uri="{FF2B5EF4-FFF2-40B4-BE49-F238E27FC236}">
              <a16:creationId xmlns:a16="http://schemas.microsoft.com/office/drawing/2014/main" id="{EC1BB7B1-DDEC-4927-BAF3-16DDCC7EBB98}"/>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687" name="n_3mainValue【児童館】&#10;一人当たり面積">
          <a:extLst>
            <a:ext uri="{FF2B5EF4-FFF2-40B4-BE49-F238E27FC236}">
              <a16:creationId xmlns:a16="http://schemas.microsoft.com/office/drawing/2014/main" id="{E838F8BA-C18B-4C06-8CCD-C4A63B87EE13}"/>
            </a:ext>
          </a:extLst>
        </xdr:cNvPr>
        <xdr:cNvSpPr txBox="1"/>
      </xdr:nvSpPr>
      <xdr:spPr>
        <a:xfrm>
          <a:off x="19310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688" name="n_4mainValue【児童館】&#10;一人当たり面積">
          <a:extLst>
            <a:ext uri="{FF2B5EF4-FFF2-40B4-BE49-F238E27FC236}">
              <a16:creationId xmlns:a16="http://schemas.microsoft.com/office/drawing/2014/main" id="{B98CA7B8-2F69-490B-9F02-E48D5D9FEF86}"/>
            </a:ext>
          </a:extLst>
        </xdr:cNvPr>
        <xdr:cNvSpPr txBox="1"/>
      </xdr:nvSpPr>
      <xdr:spPr>
        <a:xfrm>
          <a:off x="18421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a:extLst>
            <a:ext uri="{FF2B5EF4-FFF2-40B4-BE49-F238E27FC236}">
              <a16:creationId xmlns:a16="http://schemas.microsoft.com/office/drawing/2014/main" id="{E7A4AE17-C887-46F9-9FF2-769978A4B1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a:extLst>
            <a:ext uri="{FF2B5EF4-FFF2-40B4-BE49-F238E27FC236}">
              <a16:creationId xmlns:a16="http://schemas.microsoft.com/office/drawing/2014/main" id="{0F3A54AB-9674-4ED8-80D3-F81705C852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a:extLst>
            <a:ext uri="{FF2B5EF4-FFF2-40B4-BE49-F238E27FC236}">
              <a16:creationId xmlns:a16="http://schemas.microsoft.com/office/drawing/2014/main" id="{A9384480-D75D-45FC-B5FC-93961F43CD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a:extLst>
            <a:ext uri="{FF2B5EF4-FFF2-40B4-BE49-F238E27FC236}">
              <a16:creationId xmlns:a16="http://schemas.microsoft.com/office/drawing/2014/main" id="{DBACF21A-3F0D-4DFD-87ED-AED43B05AA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a:extLst>
            <a:ext uri="{FF2B5EF4-FFF2-40B4-BE49-F238E27FC236}">
              <a16:creationId xmlns:a16="http://schemas.microsoft.com/office/drawing/2014/main" id="{8814FEAA-1C86-4FE6-B375-7AA3F82346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a:extLst>
            <a:ext uri="{FF2B5EF4-FFF2-40B4-BE49-F238E27FC236}">
              <a16:creationId xmlns:a16="http://schemas.microsoft.com/office/drawing/2014/main" id="{B92EE7A8-1511-4C9B-B32E-CE7A05DF79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a:extLst>
            <a:ext uri="{FF2B5EF4-FFF2-40B4-BE49-F238E27FC236}">
              <a16:creationId xmlns:a16="http://schemas.microsoft.com/office/drawing/2014/main" id="{90656827-E44D-4BAE-8B78-68A5622140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a:extLst>
            <a:ext uri="{FF2B5EF4-FFF2-40B4-BE49-F238E27FC236}">
              <a16:creationId xmlns:a16="http://schemas.microsoft.com/office/drawing/2014/main" id="{262A2D37-CC50-49F8-8CD8-4049DD7D10C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a:extLst>
            <a:ext uri="{FF2B5EF4-FFF2-40B4-BE49-F238E27FC236}">
              <a16:creationId xmlns:a16="http://schemas.microsoft.com/office/drawing/2014/main" id="{41440667-84CF-43DC-857B-D24C261D574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a:extLst>
            <a:ext uri="{FF2B5EF4-FFF2-40B4-BE49-F238E27FC236}">
              <a16:creationId xmlns:a16="http://schemas.microsoft.com/office/drawing/2014/main" id="{E012F813-95CF-479B-8913-07F4E09AFD5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a:extLst>
            <a:ext uri="{FF2B5EF4-FFF2-40B4-BE49-F238E27FC236}">
              <a16:creationId xmlns:a16="http://schemas.microsoft.com/office/drawing/2014/main" id="{EFD61A4D-BFA6-471F-821D-E279894A544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0" name="直線コネクタ 699">
          <a:extLst>
            <a:ext uri="{FF2B5EF4-FFF2-40B4-BE49-F238E27FC236}">
              <a16:creationId xmlns:a16="http://schemas.microsoft.com/office/drawing/2014/main" id="{6BBEB49C-CCDD-418E-BE9A-A127D7FB05E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1" name="テキスト ボックス 700">
          <a:extLst>
            <a:ext uri="{FF2B5EF4-FFF2-40B4-BE49-F238E27FC236}">
              <a16:creationId xmlns:a16="http://schemas.microsoft.com/office/drawing/2014/main" id="{8D1CCD30-6812-46E1-B4A1-3981C1A118B4}"/>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2" name="直線コネクタ 701">
          <a:extLst>
            <a:ext uri="{FF2B5EF4-FFF2-40B4-BE49-F238E27FC236}">
              <a16:creationId xmlns:a16="http://schemas.microsoft.com/office/drawing/2014/main" id="{FFD7CC84-F39B-40D8-8D10-8B286C96912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3" name="テキスト ボックス 702">
          <a:extLst>
            <a:ext uri="{FF2B5EF4-FFF2-40B4-BE49-F238E27FC236}">
              <a16:creationId xmlns:a16="http://schemas.microsoft.com/office/drawing/2014/main" id="{9BAA8B6F-70C0-4A25-96D3-1ACA437FE83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4" name="直線コネクタ 703">
          <a:extLst>
            <a:ext uri="{FF2B5EF4-FFF2-40B4-BE49-F238E27FC236}">
              <a16:creationId xmlns:a16="http://schemas.microsoft.com/office/drawing/2014/main" id="{CD8B4C0B-B804-4303-9620-E189A8E26D7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5" name="テキスト ボックス 704">
          <a:extLst>
            <a:ext uri="{FF2B5EF4-FFF2-40B4-BE49-F238E27FC236}">
              <a16:creationId xmlns:a16="http://schemas.microsoft.com/office/drawing/2014/main" id="{F3BB0D1A-D853-4ADC-879D-99756A994CC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6" name="直線コネクタ 705">
          <a:extLst>
            <a:ext uri="{FF2B5EF4-FFF2-40B4-BE49-F238E27FC236}">
              <a16:creationId xmlns:a16="http://schemas.microsoft.com/office/drawing/2014/main" id="{B856AB09-2369-49EC-B3FA-E9AB936689B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7" name="テキスト ボックス 706">
          <a:extLst>
            <a:ext uri="{FF2B5EF4-FFF2-40B4-BE49-F238E27FC236}">
              <a16:creationId xmlns:a16="http://schemas.microsoft.com/office/drawing/2014/main" id="{F176D823-309A-4C9E-8040-BD5DB9A07C6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a:extLst>
            <a:ext uri="{FF2B5EF4-FFF2-40B4-BE49-F238E27FC236}">
              <a16:creationId xmlns:a16="http://schemas.microsoft.com/office/drawing/2014/main" id="{3564A322-D159-463D-B7A5-FFE7DF6F90D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9" name="テキスト ボックス 708">
          <a:extLst>
            <a:ext uri="{FF2B5EF4-FFF2-40B4-BE49-F238E27FC236}">
              <a16:creationId xmlns:a16="http://schemas.microsoft.com/office/drawing/2014/main" id="{37CBE247-E066-4E05-BB2F-2EDCD3E4CE25}"/>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0" name="【公民館】&#10;有形固定資産減価償却率グラフ枠">
          <a:extLst>
            <a:ext uri="{FF2B5EF4-FFF2-40B4-BE49-F238E27FC236}">
              <a16:creationId xmlns:a16="http://schemas.microsoft.com/office/drawing/2014/main" id="{F184C701-C816-409B-AA29-CF53BF81AF9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711" name="直線コネクタ 710">
          <a:extLst>
            <a:ext uri="{FF2B5EF4-FFF2-40B4-BE49-F238E27FC236}">
              <a16:creationId xmlns:a16="http://schemas.microsoft.com/office/drawing/2014/main" id="{2C72DAC3-1080-4AA7-ABBC-5014C9A0D910}"/>
            </a:ext>
          </a:extLst>
        </xdr:cNvPr>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12" name="【公民館】&#10;有形固定資産減価償却率最小値テキスト">
          <a:extLst>
            <a:ext uri="{FF2B5EF4-FFF2-40B4-BE49-F238E27FC236}">
              <a16:creationId xmlns:a16="http://schemas.microsoft.com/office/drawing/2014/main" id="{D6A2C5C9-FF49-4850-BFFE-6E22081DE2BB}"/>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13" name="直線コネクタ 712">
          <a:extLst>
            <a:ext uri="{FF2B5EF4-FFF2-40B4-BE49-F238E27FC236}">
              <a16:creationId xmlns:a16="http://schemas.microsoft.com/office/drawing/2014/main" id="{CD15C951-D49A-4B16-AB84-8CB09E4514A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14" name="【公民館】&#10;有形固定資産減価償却率最大値テキスト">
          <a:extLst>
            <a:ext uri="{FF2B5EF4-FFF2-40B4-BE49-F238E27FC236}">
              <a16:creationId xmlns:a16="http://schemas.microsoft.com/office/drawing/2014/main" id="{CE0900F8-DC06-42F0-89EA-09E6D07F727E}"/>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15" name="直線コネクタ 714">
          <a:extLst>
            <a:ext uri="{FF2B5EF4-FFF2-40B4-BE49-F238E27FC236}">
              <a16:creationId xmlns:a16="http://schemas.microsoft.com/office/drawing/2014/main" id="{A58EE3F9-D6B7-4F56-A9F9-2D5D74504597}"/>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28973</xdr:rowOff>
    </xdr:from>
    <xdr:ext cx="405111" cy="259045"/>
    <xdr:sp macro="" textlink="">
      <xdr:nvSpPr>
        <xdr:cNvPr id="716" name="【公民館】&#10;有形固定資産減価償却率平均値テキスト">
          <a:extLst>
            <a:ext uri="{FF2B5EF4-FFF2-40B4-BE49-F238E27FC236}">
              <a16:creationId xmlns:a16="http://schemas.microsoft.com/office/drawing/2014/main" id="{9BC8A6A1-4AD6-4812-A1DC-13AD9E3E9902}"/>
            </a:ext>
          </a:extLst>
        </xdr:cNvPr>
        <xdr:cNvSpPr txBox="1"/>
      </xdr:nvSpPr>
      <xdr:spPr>
        <a:xfrm>
          <a:off x="16357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717" name="フローチャート: 判断 716">
          <a:extLst>
            <a:ext uri="{FF2B5EF4-FFF2-40B4-BE49-F238E27FC236}">
              <a16:creationId xmlns:a16="http://schemas.microsoft.com/office/drawing/2014/main" id="{6849E14C-B927-43BF-953F-CF18C866D306}"/>
            </a:ext>
          </a:extLst>
        </xdr:cNvPr>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718" name="フローチャート: 判断 717">
          <a:extLst>
            <a:ext uri="{FF2B5EF4-FFF2-40B4-BE49-F238E27FC236}">
              <a16:creationId xmlns:a16="http://schemas.microsoft.com/office/drawing/2014/main" id="{EA796920-41F9-49AD-8120-04C7A58C0511}"/>
            </a:ext>
          </a:extLst>
        </xdr:cNvPr>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19" name="フローチャート: 判断 718">
          <a:extLst>
            <a:ext uri="{FF2B5EF4-FFF2-40B4-BE49-F238E27FC236}">
              <a16:creationId xmlns:a16="http://schemas.microsoft.com/office/drawing/2014/main" id="{DA1A7352-13B9-4E7F-BEF9-6A6569FB22FA}"/>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20" name="フローチャート: 判断 719">
          <a:extLst>
            <a:ext uri="{FF2B5EF4-FFF2-40B4-BE49-F238E27FC236}">
              <a16:creationId xmlns:a16="http://schemas.microsoft.com/office/drawing/2014/main" id="{698EB2CE-A8A6-4143-819B-0B157F807BB3}"/>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21" name="フローチャート: 判断 720">
          <a:extLst>
            <a:ext uri="{FF2B5EF4-FFF2-40B4-BE49-F238E27FC236}">
              <a16:creationId xmlns:a16="http://schemas.microsoft.com/office/drawing/2014/main" id="{ED4F02AD-1B6A-4287-A004-14B953FD741D}"/>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DA2D0EE6-D995-4E33-B818-3F8B4B3AE09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7FFA31BB-4C56-4ABF-A37E-A5BE410C48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EF3A25F5-205F-4642-9734-272110AD27B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1B6B9926-39E4-4D84-8872-CD3E1A72782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A40936D7-218E-4232-99E9-6B817532BF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84837</xdr:rowOff>
    </xdr:from>
    <xdr:to>
      <xdr:col>81</xdr:col>
      <xdr:colOff>101600</xdr:colOff>
      <xdr:row>104</xdr:row>
      <xdr:rowOff>14987</xdr:rowOff>
    </xdr:to>
    <xdr:sp macro="" textlink="">
      <xdr:nvSpPr>
        <xdr:cNvPr id="727" name="楕円 726">
          <a:extLst>
            <a:ext uri="{FF2B5EF4-FFF2-40B4-BE49-F238E27FC236}">
              <a16:creationId xmlns:a16="http://schemas.microsoft.com/office/drawing/2014/main" id="{C6C23E40-5277-4BB7-951C-D182959D5B17}"/>
            </a:ext>
          </a:extLst>
        </xdr:cNvPr>
        <xdr:cNvSpPr/>
      </xdr:nvSpPr>
      <xdr:spPr>
        <a:xfrm>
          <a:off x="15430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728" name="楕円 727">
          <a:extLst>
            <a:ext uri="{FF2B5EF4-FFF2-40B4-BE49-F238E27FC236}">
              <a16:creationId xmlns:a16="http://schemas.microsoft.com/office/drawing/2014/main" id="{45632ED3-2A9B-46A7-861D-C4D7E56F2846}"/>
            </a:ext>
          </a:extLst>
        </xdr:cNvPr>
        <xdr:cNvSpPr/>
      </xdr:nvSpPr>
      <xdr:spPr>
        <a:xfrm>
          <a:off x="14541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135637</xdr:rowOff>
    </xdr:from>
    <xdr:to>
      <xdr:col>81</xdr:col>
      <xdr:colOff>50800</xdr:colOff>
      <xdr:row>105</xdr:row>
      <xdr:rowOff>14478</xdr:rowOff>
    </xdr:to>
    <xdr:cxnSp macro="">
      <xdr:nvCxnSpPr>
        <xdr:cNvPr id="729" name="直線コネクタ 728">
          <a:extLst>
            <a:ext uri="{FF2B5EF4-FFF2-40B4-BE49-F238E27FC236}">
              <a16:creationId xmlns:a16="http://schemas.microsoft.com/office/drawing/2014/main" id="{67CA70F8-1589-4D19-A5F9-6A78108884CB}"/>
            </a:ext>
          </a:extLst>
        </xdr:cNvPr>
        <xdr:cNvCxnSpPr/>
      </xdr:nvCxnSpPr>
      <xdr:spPr>
        <a:xfrm flipV="1">
          <a:off x="14592300" y="17794987"/>
          <a:ext cx="889000" cy="2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30" name="楕円 729">
          <a:extLst>
            <a:ext uri="{FF2B5EF4-FFF2-40B4-BE49-F238E27FC236}">
              <a16:creationId xmlns:a16="http://schemas.microsoft.com/office/drawing/2014/main" id="{BE994D38-9239-4A59-9AEB-4C1CFFC740AD}"/>
            </a:ext>
          </a:extLst>
        </xdr:cNvPr>
        <xdr:cNvSpPr/>
      </xdr:nvSpPr>
      <xdr:spPr>
        <a:xfrm>
          <a:off x="1365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142494</xdr:rowOff>
    </xdr:from>
    <xdr:to>
      <xdr:col>76</xdr:col>
      <xdr:colOff>114300</xdr:colOff>
      <xdr:row>105</xdr:row>
      <xdr:rowOff>14478</xdr:rowOff>
    </xdr:to>
    <xdr:cxnSp macro="">
      <xdr:nvCxnSpPr>
        <xdr:cNvPr id="731" name="直線コネクタ 730">
          <a:extLst>
            <a:ext uri="{FF2B5EF4-FFF2-40B4-BE49-F238E27FC236}">
              <a16:creationId xmlns:a16="http://schemas.microsoft.com/office/drawing/2014/main" id="{F0023EE3-45C2-4E18-A092-EF2EA3824EB5}"/>
            </a:ext>
          </a:extLst>
        </xdr:cNvPr>
        <xdr:cNvCxnSpPr/>
      </xdr:nvCxnSpPr>
      <xdr:spPr>
        <a:xfrm>
          <a:off x="13703300" y="179732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732" name="楕円 731">
          <a:extLst>
            <a:ext uri="{FF2B5EF4-FFF2-40B4-BE49-F238E27FC236}">
              <a16:creationId xmlns:a16="http://schemas.microsoft.com/office/drawing/2014/main" id="{B687AB29-482A-4553-9887-693A94BBE4B7}"/>
            </a:ext>
          </a:extLst>
        </xdr:cNvPr>
        <xdr:cNvSpPr/>
      </xdr:nvSpPr>
      <xdr:spPr>
        <a:xfrm>
          <a:off x="1276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142494</xdr:rowOff>
    </xdr:to>
    <xdr:cxnSp macro="">
      <xdr:nvCxnSpPr>
        <xdr:cNvPr id="733" name="直線コネクタ 732">
          <a:extLst>
            <a:ext uri="{FF2B5EF4-FFF2-40B4-BE49-F238E27FC236}">
              <a16:creationId xmlns:a16="http://schemas.microsoft.com/office/drawing/2014/main" id="{22A6481E-7856-4277-9061-852F47D44DDD}"/>
            </a:ext>
          </a:extLst>
        </xdr:cNvPr>
        <xdr:cNvCxnSpPr/>
      </xdr:nvCxnSpPr>
      <xdr:spPr>
        <a:xfrm>
          <a:off x="12814300" y="1792986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81551</xdr:rowOff>
    </xdr:from>
    <xdr:ext cx="405111" cy="259045"/>
    <xdr:sp macro="" textlink="">
      <xdr:nvSpPr>
        <xdr:cNvPr id="734" name="n_1aveValue【公民館】&#10;有形固定資産減価償却率">
          <a:extLst>
            <a:ext uri="{FF2B5EF4-FFF2-40B4-BE49-F238E27FC236}">
              <a16:creationId xmlns:a16="http://schemas.microsoft.com/office/drawing/2014/main" id="{9DACE4BB-C6BD-457F-A277-C255AC3FCCBC}"/>
            </a:ext>
          </a:extLst>
        </xdr:cNvPr>
        <xdr:cNvSpPr txBox="1"/>
      </xdr:nvSpPr>
      <xdr:spPr>
        <a:xfrm>
          <a:off x="152660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35" name="n_2aveValue【公民館】&#10;有形固定資産減価償却率">
          <a:extLst>
            <a:ext uri="{FF2B5EF4-FFF2-40B4-BE49-F238E27FC236}">
              <a16:creationId xmlns:a16="http://schemas.microsoft.com/office/drawing/2014/main" id="{222AD85E-BF9B-44B3-8285-68406B1C8785}"/>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36" name="n_3aveValue【公民館】&#10;有形固定資産減価償却率">
          <a:extLst>
            <a:ext uri="{FF2B5EF4-FFF2-40B4-BE49-F238E27FC236}">
              <a16:creationId xmlns:a16="http://schemas.microsoft.com/office/drawing/2014/main" id="{37FF58CB-DD40-4CF5-A986-853FBE009F68}"/>
            </a:ext>
          </a:extLst>
        </xdr:cNvPr>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737" name="n_4aveValue【公民館】&#10;有形固定資産減価償却率">
          <a:extLst>
            <a:ext uri="{FF2B5EF4-FFF2-40B4-BE49-F238E27FC236}">
              <a16:creationId xmlns:a16="http://schemas.microsoft.com/office/drawing/2014/main" id="{86C44A05-28D2-41E8-91F4-7D4BB1CECB38}"/>
            </a:ext>
          </a:extLst>
        </xdr:cNvPr>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31514</xdr:rowOff>
    </xdr:from>
    <xdr:ext cx="405111" cy="259045"/>
    <xdr:sp macro="" textlink="">
      <xdr:nvSpPr>
        <xdr:cNvPr id="738" name="n_1mainValue【公民館】&#10;有形固定資産減価償却率">
          <a:extLst>
            <a:ext uri="{FF2B5EF4-FFF2-40B4-BE49-F238E27FC236}">
              <a16:creationId xmlns:a16="http://schemas.microsoft.com/office/drawing/2014/main" id="{BE188697-937B-42A6-A51D-0D565FC9897B}"/>
            </a:ext>
          </a:extLst>
        </xdr:cNvPr>
        <xdr:cNvSpPr txBox="1"/>
      </xdr:nvSpPr>
      <xdr:spPr>
        <a:xfrm>
          <a:off x="152660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739" name="n_2mainValue【公民館】&#10;有形固定資産減価償却率">
          <a:extLst>
            <a:ext uri="{FF2B5EF4-FFF2-40B4-BE49-F238E27FC236}">
              <a16:creationId xmlns:a16="http://schemas.microsoft.com/office/drawing/2014/main" id="{6585348C-AACC-4323-92B8-32FA1E8D0719}"/>
            </a:ext>
          </a:extLst>
        </xdr:cNvPr>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740" name="n_3mainValue【公民館】&#10;有形固定資産減価償却率">
          <a:extLst>
            <a:ext uri="{FF2B5EF4-FFF2-40B4-BE49-F238E27FC236}">
              <a16:creationId xmlns:a16="http://schemas.microsoft.com/office/drawing/2014/main" id="{9425F3A1-26D5-4712-A9CF-5E7989B07FC0}"/>
            </a:ext>
          </a:extLst>
        </xdr:cNvPr>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741" name="n_4mainValue【公民館】&#10;有形固定資産減価償却率">
          <a:extLst>
            <a:ext uri="{FF2B5EF4-FFF2-40B4-BE49-F238E27FC236}">
              <a16:creationId xmlns:a16="http://schemas.microsoft.com/office/drawing/2014/main" id="{B3B55D9C-5970-4264-A6D3-5937ACBD9199}"/>
            </a:ext>
          </a:extLst>
        </xdr:cNvPr>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EC5748CA-6FCD-467D-AEC0-66A2B43305B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B01B2E48-3BF5-4733-8C32-A07E5577E8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D4591517-561A-4FC9-997D-FC2ACA5606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7A30543B-6210-45B2-A7BA-BA2D17FA74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FD591C24-191F-4C70-BE4C-76CD79DC6F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F3DE40B6-A8BE-4B20-A441-CFB428376A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5A691D9C-C263-406B-A0C2-C4F024E6C5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2E75292E-DE23-47C7-8883-8D7BB2AF6E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a:extLst>
            <a:ext uri="{FF2B5EF4-FFF2-40B4-BE49-F238E27FC236}">
              <a16:creationId xmlns:a16="http://schemas.microsoft.com/office/drawing/2014/main" id="{3AA5108F-5DE6-459B-95A8-7E95230228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a:extLst>
            <a:ext uri="{FF2B5EF4-FFF2-40B4-BE49-F238E27FC236}">
              <a16:creationId xmlns:a16="http://schemas.microsoft.com/office/drawing/2014/main" id="{7BFDD708-1316-445F-89D7-10652475B8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a:extLst>
            <a:ext uri="{FF2B5EF4-FFF2-40B4-BE49-F238E27FC236}">
              <a16:creationId xmlns:a16="http://schemas.microsoft.com/office/drawing/2014/main" id="{065C289C-2F51-4B2C-8023-B2ECF72BD81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a:extLst>
            <a:ext uri="{FF2B5EF4-FFF2-40B4-BE49-F238E27FC236}">
              <a16:creationId xmlns:a16="http://schemas.microsoft.com/office/drawing/2014/main" id="{CAD6C302-BFCC-47A5-A951-B0611CA52C0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a:extLst>
            <a:ext uri="{FF2B5EF4-FFF2-40B4-BE49-F238E27FC236}">
              <a16:creationId xmlns:a16="http://schemas.microsoft.com/office/drawing/2014/main" id="{C0D0D143-D780-4800-BCBB-4D5B6D4ED14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a:extLst>
            <a:ext uri="{FF2B5EF4-FFF2-40B4-BE49-F238E27FC236}">
              <a16:creationId xmlns:a16="http://schemas.microsoft.com/office/drawing/2014/main" id="{54A5927D-094F-48F5-BA4A-981AD2FC3F2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a:extLst>
            <a:ext uri="{FF2B5EF4-FFF2-40B4-BE49-F238E27FC236}">
              <a16:creationId xmlns:a16="http://schemas.microsoft.com/office/drawing/2014/main" id="{7E3F7CCF-D9D1-4974-B685-2A610EA0C07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a:extLst>
            <a:ext uri="{FF2B5EF4-FFF2-40B4-BE49-F238E27FC236}">
              <a16:creationId xmlns:a16="http://schemas.microsoft.com/office/drawing/2014/main" id="{F0DC6EA5-35F8-4C47-88F6-846372AF411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a:extLst>
            <a:ext uri="{FF2B5EF4-FFF2-40B4-BE49-F238E27FC236}">
              <a16:creationId xmlns:a16="http://schemas.microsoft.com/office/drawing/2014/main" id="{F04D5F12-B213-4E35-BC0A-C0007B4C420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a:extLst>
            <a:ext uri="{FF2B5EF4-FFF2-40B4-BE49-F238E27FC236}">
              <a16:creationId xmlns:a16="http://schemas.microsoft.com/office/drawing/2014/main" id="{9A68F3E0-29CD-4ABB-85A0-A32419E4EF1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6064DE4D-B894-4FD4-9F6C-412D4F9329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a:extLst>
            <a:ext uri="{FF2B5EF4-FFF2-40B4-BE49-F238E27FC236}">
              <a16:creationId xmlns:a16="http://schemas.microsoft.com/office/drawing/2014/main" id="{E9242187-D4CD-4B00-BF60-0E1038ECCF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a:extLst>
            <a:ext uri="{FF2B5EF4-FFF2-40B4-BE49-F238E27FC236}">
              <a16:creationId xmlns:a16="http://schemas.microsoft.com/office/drawing/2014/main" id="{DF14ED2D-1879-4C3D-80A9-D1B926DC51D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763" name="直線コネクタ 762">
          <a:extLst>
            <a:ext uri="{FF2B5EF4-FFF2-40B4-BE49-F238E27FC236}">
              <a16:creationId xmlns:a16="http://schemas.microsoft.com/office/drawing/2014/main" id="{326B9135-33FF-4B12-890D-0D540E2BA003}"/>
            </a:ext>
          </a:extLst>
        </xdr:cNvPr>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64" name="【公民館】&#10;一人当たり面積最小値テキスト">
          <a:extLst>
            <a:ext uri="{FF2B5EF4-FFF2-40B4-BE49-F238E27FC236}">
              <a16:creationId xmlns:a16="http://schemas.microsoft.com/office/drawing/2014/main" id="{6FECA168-AC15-4BC2-9A63-04020F05EA02}"/>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65" name="直線コネクタ 764">
          <a:extLst>
            <a:ext uri="{FF2B5EF4-FFF2-40B4-BE49-F238E27FC236}">
              <a16:creationId xmlns:a16="http://schemas.microsoft.com/office/drawing/2014/main" id="{F4A2718E-F59A-49D8-A757-EB206A0D2708}"/>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766" name="【公民館】&#10;一人当たり面積最大値テキスト">
          <a:extLst>
            <a:ext uri="{FF2B5EF4-FFF2-40B4-BE49-F238E27FC236}">
              <a16:creationId xmlns:a16="http://schemas.microsoft.com/office/drawing/2014/main" id="{5AEECECA-6FC1-41AB-A3A5-EE9426E6F692}"/>
            </a:ext>
          </a:extLst>
        </xdr:cNvPr>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767" name="直線コネクタ 766">
          <a:extLst>
            <a:ext uri="{FF2B5EF4-FFF2-40B4-BE49-F238E27FC236}">
              <a16:creationId xmlns:a16="http://schemas.microsoft.com/office/drawing/2014/main" id="{8CDD4782-11D3-4822-AC47-64A75BAEEF80}"/>
            </a:ext>
          </a:extLst>
        </xdr:cNvPr>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153331</xdr:rowOff>
    </xdr:from>
    <xdr:ext cx="469744" cy="259045"/>
    <xdr:sp macro="" textlink="">
      <xdr:nvSpPr>
        <xdr:cNvPr id="768" name="【公民館】&#10;一人当たり面積平均値テキスト">
          <a:extLst>
            <a:ext uri="{FF2B5EF4-FFF2-40B4-BE49-F238E27FC236}">
              <a16:creationId xmlns:a16="http://schemas.microsoft.com/office/drawing/2014/main" id="{61D5CA7B-0A2B-4758-971C-E6A0676F1FA1}"/>
            </a:ext>
          </a:extLst>
        </xdr:cNvPr>
        <xdr:cNvSpPr txBox="1"/>
      </xdr:nvSpPr>
      <xdr:spPr>
        <a:xfrm>
          <a:off x="22199600" y="18327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769" name="フローチャート: 判断 768">
          <a:extLst>
            <a:ext uri="{FF2B5EF4-FFF2-40B4-BE49-F238E27FC236}">
              <a16:creationId xmlns:a16="http://schemas.microsoft.com/office/drawing/2014/main" id="{C9233F1B-ED96-4821-A6DA-01B78BB669A6}"/>
            </a:ext>
          </a:extLst>
        </xdr:cNvPr>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770" name="フローチャート: 判断 769">
          <a:extLst>
            <a:ext uri="{FF2B5EF4-FFF2-40B4-BE49-F238E27FC236}">
              <a16:creationId xmlns:a16="http://schemas.microsoft.com/office/drawing/2014/main" id="{69BBEAB6-0EC4-47A5-A2E2-F659D2EB2B0D}"/>
            </a:ext>
          </a:extLst>
        </xdr:cNvPr>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771" name="フローチャート: 判断 770">
          <a:extLst>
            <a:ext uri="{FF2B5EF4-FFF2-40B4-BE49-F238E27FC236}">
              <a16:creationId xmlns:a16="http://schemas.microsoft.com/office/drawing/2014/main" id="{9D846714-B412-4B7B-9AFE-6F78BA73AFBC}"/>
            </a:ext>
          </a:extLst>
        </xdr:cNvPr>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772" name="フローチャート: 判断 771">
          <a:extLst>
            <a:ext uri="{FF2B5EF4-FFF2-40B4-BE49-F238E27FC236}">
              <a16:creationId xmlns:a16="http://schemas.microsoft.com/office/drawing/2014/main" id="{03B1E1B3-567E-446E-A900-83DE1D37FF74}"/>
            </a:ext>
          </a:extLst>
        </xdr:cNvPr>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773" name="フローチャート: 判断 772">
          <a:extLst>
            <a:ext uri="{FF2B5EF4-FFF2-40B4-BE49-F238E27FC236}">
              <a16:creationId xmlns:a16="http://schemas.microsoft.com/office/drawing/2014/main" id="{4FE0213B-ECC8-4552-BEF4-A9FA63E8FB5B}"/>
            </a:ext>
          </a:extLst>
        </xdr:cNvPr>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86A207C-458A-42C5-A7A0-CC9300497D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50F81A2-15B4-41C9-AC07-AE89621A7B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859E7E4-C558-4CE2-9BAD-7CC06ED127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7EDEDAD-1B79-4F7D-902F-E49CCF0B7F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067F079-8FF5-4255-96A3-BF6A35045CD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39573</xdr:rowOff>
    </xdr:from>
    <xdr:to>
      <xdr:col>112</xdr:col>
      <xdr:colOff>38100</xdr:colOff>
      <xdr:row>107</xdr:row>
      <xdr:rowOff>141173</xdr:rowOff>
    </xdr:to>
    <xdr:sp macro="" textlink="">
      <xdr:nvSpPr>
        <xdr:cNvPr id="779" name="楕円 778">
          <a:extLst>
            <a:ext uri="{FF2B5EF4-FFF2-40B4-BE49-F238E27FC236}">
              <a16:creationId xmlns:a16="http://schemas.microsoft.com/office/drawing/2014/main" id="{9FC1FAB6-BDA2-4B04-81ED-21BA5F629520}"/>
            </a:ext>
          </a:extLst>
        </xdr:cNvPr>
        <xdr:cNvSpPr/>
      </xdr:nvSpPr>
      <xdr:spPr>
        <a:xfrm>
          <a:off x="21272500" y="183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41402</xdr:rowOff>
    </xdr:from>
    <xdr:to>
      <xdr:col>107</xdr:col>
      <xdr:colOff>101600</xdr:colOff>
      <xdr:row>107</xdr:row>
      <xdr:rowOff>143002</xdr:rowOff>
    </xdr:to>
    <xdr:sp macro="" textlink="">
      <xdr:nvSpPr>
        <xdr:cNvPr id="780" name="楕円 779">
          <a:extLst>
            <a:ext uri="{FF2B5EF4-FFF2-40B4-BE49-F238E27FC236}">
              <a16:creationId xmlns:a16="http://schemas.microsoft.com/office/drawing/2014/main" id="{9DB18003-3E0A-40B8-A0F0-1AC53FDE5601}"/>
            </a:ext>
          </a:extLst>
        </xdr:cNvPr>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90373</xdr:rowOff>
    </xdr:from>
    <xdr:to>
      <xdr:col>111</xdr:col>
      <xdr:colOff>177800</xdr:colOff>
      <xdr:row>107</xdr:row>
      <xdr:rowOff>92202</xdr:rowOff>
    </xdr:to>
    <xdr:cxnSp macro="">
      <xdr:nvCxnSpPr>
        <xdr:cNvPr id="781" name="直線コネクタ 780">
          <a:extLst>
            <a:ext uri="{FF2B5EF4-FFF2-40B4-BE49-F238E27FC236}">
              <a16:creationId xmlns:a16="http://schemas.microsoft.com/office/drawing/2014/main" id="{73E73D10-D9C0-4D1B-AE9E-11AF127C84F4}"/>
            </a:ext>
          </a:extLst>
        </xdr:cNvPr>
        <xdr:cNvCxnSpPr/>
      </xdr:nvCxnSpPr>
      <xdr:spPr>
        <a:xfrm flipV="1">
          <a:off x="20434300" y="184355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44145</xdr:rowOff>
    </xdr:from>
    <xdr:to>
      <xdr:col>102</xdr:col>
      <xdr:colOff>165100</xdr:colOff>
      <xdr:row>107</xdr:row>
      <xdr:rowOff>145745</xdr:rowOff>
    </xdr:to>
    <xdr:sp macro="" textlink="">
      <xdr:nvSpPr>
        <xdr:cNvPr id="782" name="楕円 781">
          <a:extLst>
            <a:ext uri="{FF2B5EF4-FFF2-40B4-BE49-F238E27FC236}">
              <a16:creationId xmlns:a16="http://schemas.microsoft.com/office/drawing/2014/main" id="{5DD14573-DFA9-414A-9B80-380C2FF7DB25}"/>
            </a:ext>
          </a:extLst>
        </xdr:cNvPr>
        <xdr:cNvSpPr/>
      </xdr:nvSpPr>
      <xdr:spPr>
        <a:xfrm>
          <a:off x="19494500" y="18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94945</xdr:rowOff>
    </xdr:to>
    <xdr:cxnSp macro="">
      <xdr:nvCxnSpPr>
        <xdr:cNvPr id="783" name="直線コネクタ 782">
          <a:extLst>
            <a:ext uri="{FF2B5EF4-FFF2-40B4-BE49-F238E27FC236}">
              <a16:creationId xmlns:a16="http://schemas.microsoft.com/office/drawing/2014/main" id="{3AFC23B8-6CB2-40A9-B9E5-E5B5374E9475}"/>
            </a:ext>
          </a:extLst>
        </xdr:cNvPr>
        <xdr:cNvCxnSpPr/>
      </xdr:nvCxnSpPr>
      <xdr:spPr>
        <a:xfrm flipV="1">
          <a:off x="19545300" y="184373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47346</xdr:rowOff>
    </xdr:from>
    <xdr:to>
      <xdr:col>98</xdr:col>
      <xdr:colOff>38100</xdr:colOff>
      <xdr:row>107</xdr:row>
      <xdr:rowOff>148946</xdr:rowOff>
    </xdr:to>
    <xdr:sp macro="" textlink="">
      <xdr:nvSpPr>
        <xdr:cNvPr id="784" name="楕円 783">
          <a:extLst>
            <a:ext uri="{FF2B5EF4-FFF2-40B4-BE49-F238E27FC236}">
              <a16:creationId xmlns:a16="http://schemas.microsoft.com/office/drawing/2014/main" id="{68C59052-507D-4D04-84F6-679CDD75A57E}"/>
            </a:ext>
          </a:extLst>
        </xdr:cNvPr>
        <xdr:cNvSpPr/>
      </xdr:nvSpPr>
      <xdr:spPr>
        <a:xfrm>
          <a:off x="18605500" y="18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94945</xdr:rowOff>
    </xdr:from>
    <xdr:to>
      <xdr:col>102</xdr:col>
      <xdr:colOff>114300</xdr:colOff>
      <xdr:row>107</xdr:row>
      <xdr:rowOff>98146</xdr:rowOff>
    </xdr:to>
    <xdr:cxnSp macro="">
      <xdr:nvCxnSpPr>
        <xdr:cNvPr id="785" name="直線コネクタ 784">
          <a:extLst>
            <a:ext uri="{FF2B5EF4-FFF2-40B4-BE49-F238E27FC236}">
              <a16:creationId xmlns:a16="http://schemas.microsoft.com/office/drawing/2014/main" id="{7646E295-5732-4193-B633-1B0014525FF2}"/>
            </a:ext>
          </a:extLst>
        </xdr:cNvPr>
        <xdr:cNvCxnSpPr/>
      </xdr:nvCxnSpPr>
      <xdr:spPr>
        <a:xfrm flipV="1">
          <a:off x="18656300" y="1844009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786" name="n_1aveValue【公民館】&#10;一人当たり面積">
          <a:extLst>
            <a:ext uri="{FF2B5EF4-FFF2-40B4-BE49-F238E27FC236}">
              <a16:creationId xmlns:a16="http://schemas.microsoft.com/office/drawing/2014/main" id="{27684DC2-B474-4724-AFB0-68BD6669804A}"/>
            </a:ext>
          </a:extLst>
        </xdr:cNvPr>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787" name="n_2aveValue【公民館】&#10;一人当たり面積">
          <a:extLst>
            <a:ext uri="{FF2B5EF4-FFF2-40B4-BE49-F238E27FC236}">
              <a16:creationId xmlns:a16="http://schemas.microsoft.com/office/drawing/2014/main" id="{98AC0C8C-08C4-46E5-9981-341822A728F1}"/>
            </a:ext>
          </a:extLst>
        </xdr:cNvPr>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158360</xdr:rowOff>
    </xdr:from>
    <xdr:ext cx="469744" cy="259045"/>
    <xdr:sp macro="" textlink="">
      <xdr:nvSpPr>
        <xdr:cNvPr id="788" name="n_3aveValue【公民館】&#10;一人当たり面積">
          <a:extLst>
            <a:ext uri="{FF2B5EF4-FFF2-40B4-BE49-F238E27FC236}">
              <a16:creationId xmlns:a16="http://schemas.microsoft.com/office/drawing/2014/main" id="{020726C4-03EB-423C-9AD9-4BA3FC7654EF}"/>
            </a:ext>
          </a:extLst>
        </xdr:cNvPr>
        <xdr:cNvSpPr txBox="1"/>
      </xdr:nvSpPr>
      <xdr:spPr>
        <a:xfrm>
          <a:off x="19310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158818</xdr:rowOff>
    </xdr:from>
    <xdr:ext cx="469744" cy="259045"/>
    <xdr:sp macro="" textlink="">
      <xdr:nvSpPr>
        <xdr:cNvPr id="789" name="n_4aveValue【公民館】&#10;一人当たり面積">
          <a:extLst>
            <a:ext uri="{FF2B5EF4-FFF2-40B4-BE49-F238E27FC236}">
              <a16:creationId xmlns:a16="http://schemas.microsoft.com/office/drawing/2014/main" id="{3A84AFEC-1C1A-4E85-A890-832235308A8C}"/>
            </a:ext>
          </a:extLst>
        </xdr:cNvPr>
        <xdr:cNvSpPr txBox="1"/>
      </xdr:nvSpPr>
      <xdr:spPr>
        <a:xfrm>
          <a:off x="18421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132300</xdr:rowOff>
    </xdr:from>
    <xdr:ext cx="469744" cy="259045"/>
    <xdr:sp macro="" textlink="">
      <xdr:nvSpPr>
        <xdr:cNvPr id="790" name="n_1mainValue【公民館】&#10;一人当たり面積">
          <a:extLst>
            <a:ext uri="{FF2B5EF4-FFF2-40B4-BE49-F238E27FC236}">
              <a16:creationId xmlns:a16="http://schemas.microsoft.com/office/drawing/2014/main" id="{EB02CFB0-1C6D-411D-BB34-740F8E8FC94C}"/>
            </a:ext>
          </a:extLst>
        </xdr:cNvPr>
        <xdr:cNvSpPr txBox="1"/>
      </xdr:nvSpPr>
      <xdr:spPr>
        <a:xfrm>
          <a:off x="21075727" y="1847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791" name="n_2mainValue【公民館】&#10;一人当たり面積">
          <a:extLst>
            <a:ext uri="{FF2B5EF4-FFF2-40B4-BE49-F238E27FC236}">
              <a16:creationId xmlns:a16="http://schemas.microsoft.com/office/drawing/2014/main" id="{437DBEE4-8EC9-49D4-96A5-7BAFD24E76DE}"/>
            </a:ext>
          </a:extLst>
        </xdr:cNvPr>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162272</xdr:rowOff>
    </xdr:from>
    <xdr:ext cx="469744" cy="259045"/>
    <xdr:sp macro="" textlink="">
      <xdr:nvSpPr>
        <xdr:cNvPr id="792" name="n_3mainValue【公民館】&#10;一人当たり面積">
          <a:extLst>
            <a:ext uri="{FF2B5EF4-FFF2-40B4-BE49-F238E27FC236}">
              <a16:creationId xmlns:a16="http://schemas.microsoft.com/office/drawing/2014/main" id="{C8FFDDEE-6B83-4FE2-A147-4635D1935406}"/>
            </a:ext>
          </a:extLst>
        </xdr:cNvPr>
        <xdr:cNvSpPr txBox="1"/>
      </xdr:nvSpPr>
      <xdr:spPr>
        <a:xfrm>
          <a:off x="19310427" y="181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165473</xdr:rowOff>
    </xdr:from>
    <xdr:ext cx="469744" cy="259045"/>
    <xdr:sp macro="" textlink="">
      <xdr:nvSpPr>
        <xdr:cNvPr id="793" name="n_4mainValue【公民館】&#10;一人当たり面積">
          <a:extLst>
            <a:ext uri="{FF2B5EF4-FFF2-40B4-BE49-F238E27FC236}">
              <a16:creationId xmlns:a16="http://schemas.microsoft.com/office/drawing/2014/main" id="{CC397BA6-7C2F-4AE4-A4F6-DC4A4E7E48BB}"/>
            </a:ext>
          </a:extLst>
        </xdr:cNvPr>
        <xdr:cNvSpPr txBox="1"/>
      </xdr:nvSpPr>
      <xdr:spPr>
        <a:xfrm>
          <a:off x="18421427" y="1816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E396C498-8428-4F10-B89D-4EC06DB444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7192A5D4-C3AC-4833-B7D1-13485D798B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810DCC3C-EAF0-46F1-BE6D-FAFFFEA256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有形固定資産減価償却率はほとんどの項目において類似団体と同等か低い水準にあるものの、児童館については、一部の施設が供用開始から約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年経過し、減価償却率が非常に高い水準にある。現在は入所児童が無く休止しており、今後、廃止（除却）を予定している。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87284A-BF3E-4155-AD6D-A185C7CBF6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A00AE4-EADB-40C2-AB8E-C78BDF4AED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121D8F-49AD-4A89-B1B1-93BBC22554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D12348-BE2B-4CC0-B043-39C083E30E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AD0047-C8EF-4480-916F-EE8A08CBA8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96B3E0-B6E1-4494-A498-D62C42B28D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297688-D583-4D65-8ECD-B3BEC75676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9D267E-584A-4B5E-B492-E2915C78C9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38B70E-2A33-4557-BF13-1603A08D4C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486611-F8D3-4F40-AC8A-325D5CF192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17,870
17,829
153.12
11,074,171
10,691,171
175,016
6,769,988
11,093,378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4BD4BD-B644-4FAF-849F-40F17FD76B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CFDDBD-C6C2-472D-9DC2-BFD6919A67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CC2641-0231-4759-A2B5-122540717B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3EE496-3C76-4C91-9A75-45CDCB38A3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B223A3-BA06-4A17-9971-4AEE218C07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F530A45-F508-45E1-AE52-76E90B68BFF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B2E09E-CF71-4903-9D61-EAAC374EB2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BC0E2F-895C-4FCB-9998-1BD7B56FA8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52DC98-0B7B-48E3-A088-B7ADB7CD4D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4ABE8D-6D6D-4E6A-94EB-C2F12E54D8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BF55B6-1BD8-42AC-9BC7-07AD31D303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A6E7F5-70B3-4443-B896-224D4A3765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F3A50C-1B6D-4724-81C6-D9109EFD00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AC591D-B9DD-4354-8690-C8392E764F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463EE3-AD96-4DCE-A5CE-9316AAB316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7B0274-9B1E-4A4D-9076-0175515240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572373-D9E9-41C4-8EE1-42E3404399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4A8255-2467-47EB-A18E-A6234995461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A4A706-5F72-489D-8867-A9D45D10D7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907ADB4-3475-4F0C-B36A-AAA6D2161BF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F8457F-3BBE-4B32-AA03-802A5BF20D1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0FBEBA-4524-4648-8166-E4E8867448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443B6EF-1468-4E63-8BD8-493AF60C86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C2FCDA0-A615-4874-A8BF-87536DDF8C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41DB28A-CDBE-4E61-95F1-1822D0FBBB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24D8F09-C60E-49A2-BF2E-0BA7A32939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5DE6053-3A1B-4B97-A70D-CF4E6D23DD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8134CF3-CBE1-478E-9D9F-A3911A3867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2D2DC93-84A8-4070-AA5F-7CA7B6BF0CC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2621939-2DE5-4E0C-9801-13AE53CEF3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033B271-D325-462F-B66F-5639C19AAA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2B3694D-637A-480E-9EB0-16F223AC4E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5961D6B-F051-4CCA-A36B-E11A2B957C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C7B4484-8600-4A09-B612-721B01A2AA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106F6EB-BC43-4113-9904-6372EE8E65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6C793CE-22B5-47EA-9440-0A9F493F5F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075BDCA-C8D0-4198-A9A2-92C0E3E5310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6E3C8AB-E9CD-4762-90BD-2D0AF074586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BCF6E22-801C-48A9-A1E6-F6590CCF54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794F9C6-57E7-456C-8625-7CA7744DFF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2EF66C3-D273-4C09-B118-14E2581C22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ED9BABF-D4B4-484C-AD20-26BDF74EC1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6346B38-C3AD-4F9F-9B64-52DF66A041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FB8AED7-12A6-4AC8-B39B-8F024A7272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01143B5-2B94-4A94-9DCD-35FDD80F3E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3822D12-1207-4B85-8A80-503CE778D9E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5FFC838-4103-40DB-A502-C91B46361D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28C7AAC-3733-44F8-B98F-3C3DF6ED73F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9E92230-D9CC-4D9E-B502-676C242698E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23B8AD6-B15C-4FCD-AA58-F19879765AB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4EFFC41F-D59C-49CF-AD7B-630980187AF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05ED138-C706-4F85-8FD9-0B5FCF24C5F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611B982-95DF-45BB-8748-E7D61ACE8FA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456CEE7-BE97-4AE1-9C3A-DA900F2C2A6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42E3102-15A0-4C57-8C2E-E93D2AA25C4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B6E2218-40D2-4A9C-9ADD-EE6A6680AA5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B2626A0-6F68-4EB8-B918-D743544A97C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F312340-7F6C-492D-96D6-2351DCFAA6F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B4EA009-5F04-4001-AFE6-CC0ED7A78E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3721578-FC0B-4EBF-BAA9-FF508B0E793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0F54DEB-F9BD-4B03-B1CA-240358BA4E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73" name="直線コネクタ 72">
          <a:extLst>
            <a:ext uri="{FF2B5EF4-FFF2-40B4-BE49-F238E27FC236}">
              <a16:creationId xmlns:a16="http://schemas.microsoft.com/office/drawing/2014/main" id="{063CCEB6-B69C-460E-911A-AC81287ED491}"/>
            </a:ext>
          </a:extLst>
        </xdr:cNvPr>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E409CE92-1024-4F7C-9578-26752DDBFD80}"/>
            </a:ext>
          </a:extLst>
        </xdr:cNvPr>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75" name="直線コネクタ 74">
          <a:extLst>
            <a:ext uri="{FF2B5EF4-FFF2-40B4-BE49-F238E27FC236}">
              <a16:creationId xmlns:a16="http://schemas.microsoft.com/office/drawing/2014/main" id="{F28B0742-E603-43FE-8A59-A71EC1B2F01D}"/>
            </a:ext>
          </a:extLst>
        </xdr:cNvPr>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AA8C8AD-397C-411B-83BD-184CD250A485}"/>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77" name="直線コネクタ 76">
          <a:extLst>
            <a:ext uri="{FF2B5EF4-FFF2-40B4-BE49-F238E27FC236}">
              <a16:creationId xmlns:a16="http://schemas.microsoft.com/office/drawing/2014/main" id="{AC9C10E6-A858-4FD6-A668-EEA22722EBCC}"/>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8C67A1A-024B-45E0-961F-297EDDE11372}"/>
            </a:ext>
          </a:extLst>
        </xdr:cNvPr>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79" name="フローチャート: 判断 78">
          <a:extLst>
            <a:ext uri="{FF2B5EF4-FFF2-40B4-BE49-F238E27FC236}">
              <a16:creationId xmlns:a16="http://schemas.microsoft.com/office/drawing/2014/main" id="{D7F89508-D589-4CBA-B42C-7E3A2DA6AD25}"/>
            </a:ext>
          </a:extLst>
        </xdr:cNvPr>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80" name="フローチャート: 判断 79">
          <a:extLst>
            <a:ext uri="{FF2B5EF4-FFF2-40B4-BE49-F238E27FC236}">
              <a16:creationId xmlns:a16="http://schemas.microsoft.com/office/drawing/2014/main" id="{3BDCACC1-D7FC-4F69-AC5E-A7A756DD57F6}"/>
            </a:ext>
          </a:extLst>
        </xdr:cNvPr>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81" name="フローチャート: 判断 80">
          <a:extLst>
            <a:ext uri="{FF2B5EF4-FFF2-40B4-BE49-F238E27FC236}">
              <a16:creationId xmlns:a16="http://schemas.microsoft.com/office/drawing/2014/main" id="{3881F55A-EDC0-4664-96B1-F43B86AD251E}"/>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82" name="フローチャート: 判断 81">
          <a:extLst>
            <a:ext uri="{FF2B5EF4-FFF2-40B4-BE49-F238E27FC236}">
              <a16:creationId xmlns:a16="http://schemas.microsoft.com/office/drawing/2014/main" id="{349DE685-D90D-4DF8-8A82-EC27E1186A21}"/>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83" name="フローチャート: 判断 82">
          <a:extLst>
            <a:ext uri="{FF2B5EF4-FFF2-40B4-BE49-F238E27FC236}">
              <a16:creationId xmlns:a16="http://schemas.microsoft.com/office/drawing/2014/main" id="{8476EE52-1176-4F10-83B0-FFF04117306C}"/>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0613AC1-0CCC-453A-B836-5237F447B2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84566F3-A680-4515-BF8A-DAC3AFD1FA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5745A87-A8E4-462D-940B-94529E4C45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CF6381A-ECF4-447C-941D-F8953162EF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2F0D662-1DD1-438B-A5E1-3EA701FE524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89" name="楕円 88">
          <a:extLst>
            <a:ext uri="{FF2B5EF4-FFF2-40B4-BE49-F238E27FC236}">
              <a16:creationId xmlns:a16="http://schemas.microsoft.com/office/drawing/2014/main" id="{31EEC550-2317-4958-99E7-DFAD771459A6}"/>
            </a:ext>
          </a:extLst>
        </xdr:cNvPr>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42545</xdr:rowOff>
    </xdr:from>
    <xdr:to>
      <xdr:col>15</xdr:col>
      <xdr:colOff>101600</xdr:colOff>
      <xdr:row>62</xdr:row>
      <xdr:rowOff>144145</xdr:rowOff>
    </xdr:to>
    <xdr:sp macro="" textlink="">
      <xdr:nvSpPr>
        <xdr:cNvPr id="90" name="楕円 89">
          <a:extLst>
            <a:ext uri="{FF2B5EF4-FFF2-40B4-BE49-F238E27FC236}">
              <a16:creationId xmlns:a16="http://schemas.microsoft.com/office/drawing/2014/main" id="{59344483-3996-4320-BA2F-EE50FF2CE1A5}"/>
            </a:ext>
          </a:extLst>
        </xdr:cNvPr>
        <xdr:cNvSpPr/>
      </xdr:nvSpPr>
      <xdr:spPr>
        <a:xfrm>
          <a:off x="2857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93345</xdr:rowOff>
    </xdr:from>
    <xdr:to>
      <xdr:col>19</xdr:col>
      <xdr:colOff>177800</xdr:colOff>
      <xdr:row>62</xdr:row>
      <xdr:rowOff>125730</xdr:rowOff>
    </xdr:to>
    <xdr:cxnSp macro="">
      <xdr:nvCxnSpPr>
        <xdr:cNvPr id="91" name="直線コネクタ 90">
          <a:extLst>
            <a:ext uri="{FF2B5EF4-FFF2-40B4-BE49-F238E27FC236}">
              <a16:creationId xmlns:a16="http://schemas.microsoft.com/office/drawing/2014/main" id="{8DB6B99B-93E4-4AAB-8075-08BF0358123B}"/>
            </a:ext>
          </a:extLst>
        </xdr:cNvPr>
        <xdr:cNvCxnSpPr/>
      </xdr:nvCxnSpPr>
      <xdr:spPr>
        <a:xfrm>
          <a:off x="2908300" y="10723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92" name="楕円 91">
          <a:extLst>
            <a:ext uri="{FF2B5EF4-FFF2-40B4-BE49-F238E27FC236}">
              <a16:creationId xmlns:a16="http://schemas.microsoft.com/office/drawing/2014/main" id="{251C37A0-2FD6-4676-B110-12B646FED56A}"/>
            </a:ext>
          </a:extLst>
        </xdr:cNvPr>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93345</xdr:rowOff>
    </xdr:to>
    <xdr:cxnSp macro="">
      <xdr:nvCxnSpPr>
        <xdr:cNvPr id="93" name="直線コネクタ 92">
          <a:extLst>
            <a:ext uri="{FF2B5EF4-FFF2-40B4-BE49-F238E27FC236}">
              <a16:creationId xmlns:a16="http://schemas.microsoft.com/office/drawing/2014/main" id="{BB1C69D9-D638-4BC4-BF24-DD6F4175FA65}"/>
            </a:ext>
          </a:extLst>
        </xdr:cNvPr>
        <xdr:cNvCxnSpPr/>
      </xdr:nvCxnSpPr>
      <xdr:spPr>
        <a:xfrm>
          <a:off x="2019300" y="106908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94" name="楕円 93">
          <a:extLst>
            <a:ext uri="{FF2B5EF4-FFF2-40B4-BE49-F238E27FC236}">
              <a16:creationId xmlns:a16="http://schemas.microsoft.com/office/drawing/2014/main" id="{0F4711E3-2C00-4F45-908A-94379A878A50}"/>
            </a:ext>
          </a:extLst>
        </xdr:cNvPr>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xdr:rowOff>
    </xdr:from>
    <xdr:to>
      <xdr:col>10</xdr:col>
      <xdr:colOff>114300</xdr:colOff>
      <xdr:row>62</xdr:row>
      <xdr:rowOff>60960</xdr:rowOff>
    </xdr:to>
    <xdr:cxnSp macro="">
      <xdr:nvCxnSpPr>
        <xdr:cNvPr id="95" name="直線コネクタ 94">
          <a:extLst>
            <a:ext uri="{FF2B5EF4-FFF2-40B4-BE49-F238E27FC236}">
              <a16:creationId xmlns:a16="http://schemas.microsoft.com/office/drawing/2014/main" id="{6393FF6A-7C66-41C4-A154-8745CED4C0E6}"/>
            </a:ext>
          </a:extLst>
        </xdr:cNvPr>
        <xdr:cNvCxnSpPr/>
      </xdr:nvCxnSpPr>
      <xdr:spPr>
        <a:xfrm>
          <a:off x="1130300" y="10645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158767</xdr:rowOff>
    </xdr:from>
    <xdr:ext cx="405111" cy="259045"/>
    <xdr:sp macro="" textlink="">
      <xdr:nvSpPr>
        <xdr:cNvPr id="96" name="n_1aveValue【体育館・プール】&#10;有形固定資産減価償却率">
          <a:extLst>
            <a:ext uri="{FF2B5EF4-FFF2-40B4-BE49-F238E27FC236}">
              <a16:creationId xmlns:a16="http://schemas.microsoft.com/office/drawing/2014/main" id="{9863C140-F329-4620-837B-AA75F93C919B}"/>
            </a:ext>
          </a:extLst>
        </xdr:cNvPr>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97" name="n_2aveValue【体育館・プール】&#10;有形固定資産減価償却率">
          <a:extLst>
            <a:ext uri="{FF2B5EF4-FFF2-40B4-BE49-F238E27FC236}">
              <a16:creationId xmlns:a16="http://schemas.microsoft.com/office/drawing/2014/main" id="{C9D38938-44E2-41C9-84B4-E7FAE1718AB1}"/>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98" name="n_3aveValue【体育館・プール】&#10;有形固定資産減価償却率">
          <a:extLst>
            <a:ext uri="{FF2B5EF4-FFF2-40B4-BE49-F238E27FC236}">
              <a16:creationId xmlns:a16="http://schemas.microsoft.com/office/drawing/2014/main" id="{8D3404B6-867A-4A6A-82DB-6682155928BE}"/>
            </a:ext>
          </a:extLst>
        </xdr:cNvPr>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99" name="n_4aveValue【体育館・プール】&#10;有形固定資産減価償却率">
          <a:extLst>
            <a:ext uri="{FF2B5EF4-FFF2-40B4-BE49-F238E27FC236}">
              <a16:creationId xmlns:a16="http://schemas.microsoft.com/office/drawing/2014/main" id="{C92C087A-2F75-4BB3-87CD-D8BF8CE4CAB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100" name="n_1mainValue【体育館・プール】&#10;有形固定資産減価償却率">
          <a:extLst>
            <a:ext uri="{FF2B5EF4-FFF2-40B4-BE49-F238E27FC236}">
              <a16:creationId xmlns:a16="http://schemas.microsoft.com/office/drawing/2014/main" id="{1435021A-AA0D-47A4-9ABE-04B95B3A2B20}"/>
            </a:ext>
          </a:extLst>
        </xdr:cNvPr>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135272</xdr:rowOff>
    </xdr:from>
    <xdr:ext cx="405111" cy="259045"/>
    <xdr:sp macro="" textlink="">
      <xdr:nvSpPr>
        <xdr:cNvPr id="101" name="n_2mainValue【体育館・プール】&#10;有形固定資産減価償却率">
          <a:extLst>
            <a:ext uri="{FF2B5EF4-FFF2-40B4-BE49-F238E27FC236}">
              <a16:creationId xmlns:a16="http://schemas.microsoft.com/office/drawing/2014/main" id="{048D89C1-9008-4A60-A201-1FDD317C7F17}"/>
            </a:ext>
          </a:extLst>
        </xdr:cNvPr>
        <xdr:cNvSpPr txBox="1"/>
      </xdr:nvSpPr>
      <xdr:spPr>
        <a:xfrm>
          <a:off x="2705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102" name="n_3mainValue【体育館・プール】&#10;有形固定資産減価償却率">
          <a:extLst>
            <a:ext uri="{FF2B5EF4-FFF2-40B4-BE49-F238E27FC236}">
              <a16:creationId xmlns:a16="http://schemas.microsoft.com/office/drawing/2014/main" id="{51D121BC-DB70-48EB-8C09-64772D6A47B3}"/>
            </a:ext>
          </a:extLst>
        </xdr:cNvPr>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103" name="n_4mainValue【体育館・プール】&#10;有形固定資産減価償却率">
          <a:extLst>
            <a:ext uri="{FF2B5EF4-FFF2-40B4-BE49-F238E27FC236}">
              <a16:creationId xmlns:a16="http://schemas.microsoft.com/office/drawing/2014/main" id="{1FF0DC0F-85C1-4BA6-9B9D-DDFAFC9100F3}"/>
            </a:ext>
          </a:extLst>
        </xdr:cNvPr>
        <xdr:cNvSpPr txBox="1"/>
      </xdr:nvSpPr>
      <xdr:spPr>
        <a:xfrm>
          <a:off x="927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DE5B087D-E4A4-44B5-9482-EC2ACFA5C6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886BA262-4880-4C50-A39E-FC698F1D39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37DDD1E8-6B4E-4E4D-B447-677A4D5F94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A04513A3-535F-4C65-B18C-78792ADDB3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B7698D84-4728-4E73-A163-C31F3E1EB3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94A93537-FAD4-470E-AE2E-BDA5DFA023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DFA861B5-E94E-434C-845F-9F165D1874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49D28A5B-917D-4F08-B66F-A33DFC717E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C99F0AAE-B78B-4962-B9D5-F11C660EE7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D0E27011-C61F-41BD-A91A-54C01CA4EA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a:extLst>
            <a:ext uri="{FF2B5EF4-FFF2-40B4-BE49-F238E27FC236}">
              <a16:creationId xmlns:a16="http://schemas.microsoft.com/office/drawing/2014/main" id="{9893B039-655F-414F-98B9-BBE63CC5CE48}"/>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a:extLst>
            <a:ext uri="{FF2B5EF4-FFF2-40B4-BE49-F238E27FC236}">
              <a16:creationId xmlns:a16="http://schemas.microsoft.com/office/drawing/2014/main" id="{9D444F34-32C6-4A6D-A07E-ED07009C1A75}"/>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F1127651-0790-4735-806E-85133B3C16D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2C76885D-D202-477F-993A-42073EC56FE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a:extLst>
            <a:ext uri="{FF2B5EF4-FFF2-40B4-BE49-F238E27FC236}">
              <a16:creationId xmlns:a16="http://schemas.microsoft.com/office/drawing/2014/main" id="{88469D7A-8A6C-4FAC-9B7B-A23EA704964C}"/>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a:extLst>
            <a:ext uri="{FF2B5EF4-FFF2-40B4-BE49-F238E27FC236}">
              <a16:creationId xmlns:a16="http://schemas.microsoft.com/office/drawing/2014/main" id="{3FE9C32C-9CC3-4A84-A043-A0D39BCBB0DB}"/>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5BA996A5-0226-4FF5-841D-CC60B431F8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5EB8C1AF-86DE-469E-8659-8C0B7AB2CA3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42220C8C-A0F1-4227-A4D5-30969963D9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123" name="直線コネクタ 122">
          <a:extLst>
            <a:ext uri="{FF2B5EF4-FFF2-40B4-BE49-F238E27FC236}">
              <a16:creationId xmlns:a16="http://schemas.microsoft.com/office/drawing/2014/main" id="{677C8C91-CDCA-4F25-9496-D66F9D25F35D}"/>
            </a:ext>
          </a:extLst>
        </xdr:cNvPr>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124" name="【体育館・プール】&#10;一人当たり面積最小値テキスト">
          <a:extLst>
            <a:ext uri="{FF2B5EF4-FFF2-40B4-BE49-F238E27FC236}">
              <a16:creationId xmlns:a16="http://schemas.microsoft.com/office/drawing/2014/main" id="{809F4C50-E20E-49F5-9A88-6F6EF7048417}"/>
            </a:ext>
          </a:extLst>
        </xdr:cNvPr>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125" name="直線コネクタ 124">
          <a:extLst>
            <a:ext uri="{FF2B5EF4-FFF2-40B4-BE49-F238E27FC236}">
              <a16:creationId xmlns:a16="http://schemas.microsoft.com/office/drawing/2014/main" id="{6A5B396F-7EA2-4E38-8628-341DF9D02E40}"/>
            </a:ext>
          </a:extLst>
        </xdr:cNvPr>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126" name="【体育館・プール】&#10;一人当たり面積最大値テキスト">
          <a:extLst>
            <a:ext uri="{FF2B5EF4-FFF2-40B4-BE49-F238E27FC236}">
              <a16:creationId xmlns:a16="http://schemas.microsoft.com/office/drawing/2014/main" id="{91581568-75E5-4C9E-A843-C6F36E8306D2}"/>
            </a:ext>
          </a:extLst>
        </xdr:cNvPr>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127" name="直線コネクタ 126">
          <a:extLst>
            <a:ext uri="{FF2B5EF4-FFF2-40B4-BE49-F238E27FC236}">
              <a16:creationId xmlns:a16="http://schemas.microsoft.com/office/drawing/2014/main" id="{6D5AB898-9671-4111-8692-0447D60D698A}"/>
            </a:ext>
          </a:extLst>
        </xdr:cNvPr>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149941</xdr:rowOff>
    </xdr:from>
    <xdr:ext cx="469744" cy="259045"/>
    <xdr:sp macro="" textlink="">
      <xdr:nvSpPr>
        <xdr:cNvPr id="128" name="【体育館・プール】&#10;一人当たり面積平均値テキスト">
          <a:extLst>
            <a:ext uri="{FF2B5EF4-FFF2-40B4-BE49-F238E27FC236}">
              <a16:creationId xmlns:a16="http://schemas.microsoft.com/office/drawing/2014/main" id="{83460BF3-442E-421D-A1BA-6E92B09884F8}"/>
            </a:ext>
          </a:extLst>
        </xdr:cNvPr>
        <xdr:cNvSpPr txBox="1"/>
      </xdr:nvSpPr>
      <xdr:spPr>
        <a:xfrm>
          <a:off x="10515600" y="1043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129" name="フローチャート: 判断 128">
          <a:extLst>
            <a:ext uri="{FF2B5EF4-FFF2-40B4-BE49-F238E27FC236}">
              <a16:creationId xmlns:a16="http://schemas.microsoft.com/office/drawing/2014/main" id="{A6CB82D3-BA18-45D7-A069-E19FC5F5F6B4}"/>
            </a:ext>
          </a:extLst>
        </xdr:cNvPr>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130" name="フローチャート: 判断 129">
          <a:extLst>
            <a:ext uri="{FF2B5EF4-FFF2-40B4-BE49-F238E27FC236}">
              <a16:creationId xmlns:a16="http://schemas.microsoft.com/office/drawing/2014/main" id="{7B3B42C0-55DE-4001-AB94-3788EFD3F207}"/>
            </a:ext>
          </a:extLst>
        </xdr:cNvPr>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131" name="フローチャート: 判断 130">
          <a:extLst>
            <a:ext uri="{FF2B5EF4-FFF2-40B4-BE49-F238E27FC236}">
              <a16:creationId xmlns:a16="http://schemas.microsoft.com/office/drawing/2014/main" id="{9EF871CC-C19D-48BF-B87A-02E76CB65778}"/>
            </a:ext>
          </a:extLst>
        </xdr:cNvPr>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132" name="フローチャート: 判断 131">
          <a:extLst>
            <a:ext uri="{FF2B5EF4-FFF2-40B4-BE49-F238E27FC236}">
              <a16:creationId xmlns:a16="http://schemas.microsoft.com/office/drawing/2014/main" id="{7A378255-B0DE-454E-B0CB-A0075CAC4422}"/>
            </a:ext>
          </a:extLst>
        </xdr:cNvPr>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133" name="フローチャート: 判断 132">
          <a:extLst>
            <a:ext uri="{FF2B5EF4-FFF2-40B4-BE49-F238E27FC236}">
              <a16:creationId xmlns:a16="http://schemas.microsoft.com/office/drawing/2014/main" id="{911A5BF9-EABB-4975-8D75-C19013B81D77}"/>
            </a:ext>
          </a:extLst>
        </xdr:cNvPr>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A8C662A6-A1CA-416E-BE1F-A2FD07D352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6DB49BF-97D8-4688-AAB6-340B52B8D3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DEB8439D-5150-4B7B-8906-DCC78498D6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B058D45E-ECA8-461B-83C7-4082260FBB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55C3CB25-FEB7-44B2-A7CA-886B15F4842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133223</xdr:rowOff>
    </xdr:from>
    <xdr:to>
      <xdr:col>50</xdr:col>
      <xdr:colOff>165100</xdr:colOff>
      <xdr:row>62</xdr:row>
      <xdr:rowOff>63373</xdr:rowOff>
    </xdr:to>
    <xdr:sp macro="" textlink="">
      <xdr:nvSpPr>
        <xdr:cNvPr id="139" name="楕円 138">
          <a:extLst>
            <a:ext uri="{FF2B5EF4-FFF2-40B4-BE49-F238E27FC236}">
              <a16:creationId xmlns:a16="http://schemas.microsoft.com/office/drawing/2014/main" id="{7002597E-ACE4-4D72-9FF5-2B1B27E15076}"/>
            </a:ext>
          </a:extLst>
        </xdr:cNvPr>
        <xdr:cNvSpPr/>
      </xdr:nvSpPr>
      <xdr:spPr>
        <a:xfrm>
          <a:off x="9588500" y="105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120079</xdr:rowOff>
    </xdr:from>
    <xdr:to>
      <xdr:col>46</xdr:col>
      <xdr:colOff>38100</xdr:colOff>
      <xdr:row>62</xdr:row>
      <xdr:rowOff>50229</xdr:rowOff>
    </xdr:to>
    <xdr:sp macro="" textlink="">
      <xdr:nvSpPr>
        <xdr:cNvPr id="140" name="楕円 139">
          <a:extLst>
            <a:ext uri="{FF2B5EF4-FFF2-40B4-BE49-F238E27FC236}">
              <a16:creationId xmlns:a16="http://schemas.microsoft.com/office/drawing/2014/main" id="{C1607B05-C6F7-41CC-8334-C1678DC9298F}"/>
            </a:ext>
          </a:extLst>
        </xdr:cNvPr>
        <xdr:cNvSpPr/>
      </xdr:nvSpPr>
      <xdr:spPr>
        <a:xfrm>
          <a:off x="8699500" y="105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170879</xdr:rowOff>
    </xdr:from>
    <xdr:to>
      <xdr:col>50</xdr:col>
      <xdr:colOff>114300</xdr:colOff>
      <xdr:row>62</xdr:row>
      <xdr:rowOff>12573</xdr:rowOff>
    </xdr:to>
    <xdr:cxnSp macro="">
      <xdr:nvCxnSpPr>
        <xdr:cNvPr id="141" name="直線コネクタ 140">
          <a:extLst>
            <a:ext uri="{FF2B5EF4-FFF2-40B4-BE49-F238E27FC236}">
              <a16:creationId xmlns:a16="http://schemas.microsoft.com/office/drawing/2014/main" id="{DB8C2768-D037-41AC-8B58-281AEE904C44}"/>
            </a:ext>
          </a:extLst>
        </xdr:cNvPr>
        <xdr:cNvCxnSpPr/>
      </xdr:nvCxnSpPr>
      <xdr:spPr>
        <a:xfrm>
          <a:off x="8750300" y="10629329"/>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124651</xdr:rowOff>
    </xdr:from>
    <xdr:to>
      <xdr:col>41</xdr:col>
      <xdr:colOff>101600</xdr:colOff>
      <xdr:row>62</xdr:row>
      <xdr:rowOff>54801</xdr:rowOff>
    </xdr:to>
    <xdr:sp macro="" textlink="">
      <xdr:nvSpPr>
        <xdr:cNvPr id="142" name="楕円 141">
          <a:extLst>
            <a:ext uri="{FF2B5EF4-FFF2-40B4-BE49-F238E27FC236}">
              <a16:creationId xmlns:a16="http://schemas.microsoft.com/office/drawing/2014/main" id="{91809AE7-F5FE-41C6-AAA1-9E0C978894D9}"/>
            </a:ext>
          </a:extLst>
        </xdr:cNvPr>
        <xdr:cNvSpPr/>
      </xdr:nvSpPr>
      <xdr:spPr>
        <a:xfrm>
          <a:off x="7810500" y="10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170879</xdr:rowOff>
    </xdr:from>
    <xdr:to>
      <xdr:col>45</xdr:col>
      <xdr:colOff>177800</xdr:colOff>
      <xdr:row>62</xdr:row>
      <xdr:rowOff>4001</xdr:rowOff>
    </xdr:to>
    <xdr:cxnSp macro="">
      <xdr:nvCxnSpPr>
        <xdr:cNvPr id="143" name="直線コネクタ 142">
          <a:extLst>
            <a:ext uri="{FF2B5EF4-FFF2-40B4-BE49-F238E27FC236}">
              <a16:creationId xmlns:a16="http://schemas.microsoft.com/office/drawing/2014/main" id="{41C472E5-95B7-49BE-806E-BFF997018264}"/>
            </a:ext>
          </a:extLst>
        </xdr:cNvPr>
        <xdr:cNvCxnSpPr/>
      </xdr:nvCxnSpPr>
      <xdr:spPr>
        <a:xfrm flipV="1">
          <a:off x="7861300" y="106293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117221</xdr:rowOff>
    </xdr:from>
    <xdr:to>
      <xdr:col>36</xdr:col>
      <xdr:colOff>165100</xdr:colOff>
      <xdr:row>62</xdr:row>
      <xdr:rowOff>47371</xdr:rowOff>
    </xdr:to>
    <xdr:sp macro="" textlink="">
      <xdr:nvSpPr>
        <xdr:cNvPr id="144" name="楕円 143">
          <a:extLst>
            <a:ext uri="{FF2B5EF4-FFF2-40B4-BE49-F238E27FC236}">
              <a16:creationId xmlns:a16="http://schemas.microsoft.com/office/drawing/2014/main" id="{5B289EB4-C182-463C-B456-7CDB848ED701}"/>
            </a:ext>
          </a:extLst>
        </xdr:cNvPr>
        <xdr:cNvSpPr/>
      </xdr:nvSpPr>
      <xdr:spPr>
        <a:xfrm>
          <a:off x="6921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168021</xdr:rowOff>
    </xdr:from>
    <xdr:to>
      <xdr:col>41</xdr:col>
      <xdr:colOff>50800</xdr:colOff>
      <xdr:row>62</xdr:row>
      <xdr:rowOff>4001</xdr:rowOff>
    </xdr:to>
    <xdr:cxnSp macro="">
      <xdr:nvCxnSpPr>
        <xdr:cNvPr id="145" name="直線コネクタ 144">
          <a:extLst>
            <a:ext uri="{FF2B5EF4-FFF2-40B4-BE49-F238E27FC236}">
              <a16:creationId xmlns:a16="http://schemas.microsoft.com/office/drawing/2014/main" id="{756C1EB3-96FF-4824-B8CA-F14C7B62CE4F}"/>
            </a:ext>
          </a:extLst>
        </xdr:cNvPr>
        <xdr:cNvCxnSpPr/>
      </xdr:nvCxnSpPr>
      <xdr:spPr>
        <a:xfrm>
          <a:off x="6972300" y="1062647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146" name="n_1aveValue【体育館・プール】&#10;一人当たり面積">
          <a:extLst>
            <a:ext uri="{FF2B5EF4-FFF2-40B4-BE49-F238E27FC236}">
              <a16:creationId xmlns:a16="http://schemas.microsoft.com/office/drawing/2014/main" id="{4C98C37C-BC11-4DD6-85C1-D17826116940}"/>
            </a:ext>
          </a:extLst>
        </xdr:cNvPr>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147" name="n_2aveValue【体育館・プール】&#10;一人当たり面積">
          <a:extLst>
            <a:ext uri="{FF2B5EF4-FFF2-40B4-BE49-F238E27FC236}">
              <a16:creationId xmlns:a16="http://schemas.microsoft.com/office/drawing/2014/main" id="{EC1748B0-F26D-49DD-8109-5C1BD2AD80EE}"/>
            </a:ext>
          </a:extLst>
        </xdr:cNvPr>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148" name="n_3aveValue【体育館・プール】&#10;一人当たり面積">
          <a:extLst>
            <a:ext uri="{FF2B5EF4-FFF2-40B4-BE49-F238E27FC236}">
              <a16:creationId xmlns:a16="http://schemas.microsoft.com/office/drawing/2014/main" id="{71D53956-8894-4EC3-9AD9-51BA698FE0D4}"/>
            </a:ext>
          </a:extLst>
        </xdr:cNvPr>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149" name="n_4aveValue【体育館・プール】&#10;一人当たり面積">
          <a:extLst>
            <a:ext uri="{FF2B5EF4-FFF2-40B4-BE49-F238E27FC236}">
              <a16:creationId xmlns:a16="http://schemas.microsoft.com/office/drawing/2014/main" id="{24608C34-CBD9-499D-9B98-DB49837101F1}"/>
            </a:ext>
          </a:extLst>
        </xdr:cNvPr>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54500</xdr:rowOff>
    </xdr:from>
    <xdr:ext cx="469744" cy="259045"/>
    <xdr:sp macro="" textlink="">
      <xdr:nvSpPr>
        <xdr:cNvPr id="150" name="n_1mainValue【体育館・プール】&#10;一人当たり面積">
          <a:extLst>
            <a:ext uri="{FF2B5EF4-FFF2-40B4-BE49-F238E27FC236}">
              <a16:creationId xmlns:a16="http://schemas.microsoft.com/office/drawing/2014/main" id="{EA4609E1-0A9D-4032-92ED-5D5EA4C20338}"/>
            </a:ext>
          </a:extLst>
        </xdr:cNvPr>
        <xdr:cNvSpPr txBox="1"/>
      </xdr:nvSpPr>
      <xdr:spPr>
        <a:xfrm>
          <a:off x="9391727" y="1068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41356</xdr:rowOff>
    </xdr:from>
    <xdr:ext cx="469744" cy="259045"/>
    <xdr:sp macro="" textlink="">
      <xdr:nvSpPr>
        <xdr:cNvPr id="151" name="n_2mainValue【体育館・プール】&#10;一人当たり面積">
          <a:extLst>
            <a:ext uri="{FF2B5EF4-FFF2-40B4-BE49-F238E27FC236}">
              <a16:creationId xmlns:a16="http://schemas.microsoft.com/office/drawing/2014/main" id="{611FCF2F-98E8-4A4A-9323-6D3681804494}"/>
            </a:ext>
          </a:extLst>
        </xdr:cNvPr>
        <xdr:cNvSpPr txBox="1"/>
      </xdr:nvSpPr>
      <xdr:spPr>
        <a:xfrm>
          <a:off x="8515427" y="1067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45928</xdr:rowOff>
    </xdr:from>
    <xdr:ext cx="469744" cy="259045"/>
    <xdr:sp macro="" textlink="">
      <xdr:nvSpPr>
        <xdr:cNvPr id="152" name="n_3mainValue【体育館・プール】&#10;一人当たり面積">
          <a:extLst>
            <a:ext uri="{FF2B5EF4-FFF2-40B4-BE49-F238E27FC236}">
              <a16:creationId xmlns:a16="http://schemas.microsoft.com/office/drawing/2014/main" id="{580A5492-AFFC-4DE6-81DF-585B7104A457}"/>
            </a:ext>
          </a:extLst>
        </xdr:cNvPr>
        <xdr:cNvSpPr txBox="1"/>
      </xdr:nvSpPr>
      <xdr:spPr>
        <a:xfrm>
          <a:off x="7626427" y="106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38498</xdr:rowOff>
    </xdr:from>
    <xdr:ext cx="469744" cy="259045"/>
    <xdr:sp macro="" textlink="">
      <xdr:nvSpPr>
        <xdr:cNvPr id="153" name="n_4mainValue【体育館・プール】&#10;一人当たり面積">
          <a:extLst>
            <a:ext uri="{FF2B5EF4-FFF2-40B4-BE49-F238E27FC236}">
              <a16:creationId xmlns:a16="http://schemas.microsoft.com/office/drawing/2014/main" id="{C64FE633-9FF9-4D54-8788-A3934BE2961D}"/>
            </a:ext>
          </a:extLst>
        </xdr:cNvPr>
        <xdr:cNvSpPr txBox="1"/>
      </xdr:nvSpPr>
      <xdr:spPr>
        <a:xfrm>
          <a:off x="6737427" y="1066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327FD992-948A-4D7E-BF64-6E29606071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530C9E95-F06D-46FB-A38D-643A42ED7B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B82E5832-7AA5-40CB-B626-AE1374EB4A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6746CF1F-ACA2-4CAE-AC06-DB90A5D9D5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B54DFB61-46F2-4019-AEFA-A1B40EE967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CBF5EDA1-3566-4A5C-92D2-2B265DA75D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B2D3D302-ACD0-4E4C-AD0D-8A3BC171AC9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9D2764F0-E2DF-4C31-AB16-CDA4E3FE1E7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A7069A70-3020-4C41-B9E3-13E1E6B451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BEB98EBC-7B24-4093-9D64-87ACE0490F6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a:extLst>
            <a:ext uri="{FF2B5EF4-FFF2-40B4-BE49-F238E27FC236}">
              <a16:creationId xmlns:a16="http://schemas.microsoft.com/office/drawing/2014/main" id="{A115F5B0-8770-47B7-BCFB-6296E7B9057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5" name="直線コネクタ 164">
          <a:extLst>
            <a:ext uri="{FF2B5EF4-FFF2-40B4-BE49-F238E27FC236}">
              <a16:creationId xmlns:a16="http://schemas.microsoft.com/office/drawing/2014/main" id="{7A7C35D8-D264-45B7-8CAD-DDE52C73CF6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66" name="テキスト ボックス 165">
          <a:extLst>
            <a:ext uri="{FF2B5EF4-FFF2-40B4-BE49-F238E27FC236}">
              <a16:creationId xmlns:a16="http://schemas.microsoft.com/office/drawing/2014/main" id="{9F0D1D01-CDAD-4118-933E-9AD2088389D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7" name="直線コネクタ 166">
          <a:extLst>
            <a:ext uri="{FF2B5EF4-FFF2-40B4-BE49-F238E27FC236}">
              <a16:creationId xmlns:a16="http://schemas.microsoft.com/office/drawing/2014/main" id="{FC367181-4773-4C7F-A4D5-CEB546C38D4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8" name="テキスト ボックス 167">
          <a:extLst>
            <a:ext uri="{FF2B5EF4-FFF2-40B4-BE49-F238E27FC236}">
              <a16:creationId xmlns:a16="http://schemas.microsoft.com/office/drawing/2014/main" id="{C0497C43-E7C1-40FF-A7D6-B58BEE494BA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9" name="直線コネクタ 168">
          <a:extLst>
            <a:ext uri="{FF2B5EF4-FFF2-40B4-BE49-F238E27FC236}">
              <a16:creationId xmlns:a16="http://schemas.microsoft.com/office/drawing/2014/main" id="{871772A7-033A-4DA0-869B-14379E378E2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0" name="テキスト ボックス 169">
          <a:extLst>
            <a:ext uri="{FF2B5EF4-FFF2-40B4-BE49-F238E27FC236}">
              <a16:creationId xmlns:a16="http://schemas.microsoft.com/office/drawing/2014/main" id="{ECC574A3-2596-48DA-8450-545D40D9A98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1" name="直線コネクタ 170">
          <a:extLst>
            <a:ext uri="{FF2B5EF4-FFF2-40B4-BE49-F238E27FC236}">
              <a16:creationId xmlns:a16="http://schemas.microsoft.com/office/drawing/2014/main" id="{76A83B0A-9197-4159-80A6-16443889FF1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2" name="テキスト ボックス 171">
          <a:extLst>
            <a:ext uri="{FF2B5EF4-FFF2-40B4-BE49-F238E27FC236}">
              <a16:creationId xmlns:a16="http://schemas.microsoft.com/office/drawing/2014/main" id="{D3E96934-F09F-4AC9-9923-9DDED845564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D1F905DB-4D11-411A-BF56-88A7497A94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4" name="テキスト ボックス 173">
          <a:extLst>
            <a:ext uri="{FF2B5EF4-FFF2-40B4-BE49-F238E27FC236}">
              <a16:creationId xmlns:a16="http://schemas.microsoft.com/office/drawing/2014/main" id="{3901228F-2843-4754-B817-3D6BC8D8448D}"/>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875C124D-6CE7-4995-9B24-17E081C5DBB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176" name="直線コネクタ 175">
          <a:extLst>
            <a:ext uri="{FF2B5EF4-FFF2-40B4-BE49-F238E27FC236}">
              <a16:creationId xmlns:a16="http://schemas.microsoft.com/office/drawing/2014/main" id="{E09A648F-DF32-45DD-BACC-AE773B04DE25}"/>
            </a:ext>
          </a:extLst>
        </xdr:cNvPr>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A50216C5-9C6A-4DB3-AD09-F8F7477E3FA8}"/>
            </a:ext>
          </a:extLst>
        </xdr:cNvPr>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178" name="直線コネクタ 177">
          <a:extLst>
            <a:ext uri="{FF2B5EF4-FFF2-40B4-BE49-F238E27FC236}">
              <a16:creationId xmlns:a16="http://schemas.microsoft.com/office/drawing/2014/main" id="{BF347E09-6DE9-40BA-8F31-C365DF974789}"/>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179" name="【福祉施設】&#10;有形固定資産減価償却率最大値テキスト">
          <a:extLst>
            <a:ext uri="{FF2B5EF4-FFF2-40B4-BE49-F238E27FC236}">
              <a16:creationId xmlns:a16="http://schemas.microsoft.com/office/drawing/2014/main" id="{9A6F7502-961E-4C75-A958-E2D916FE1450}"/>
            </a:ext>
          </a:extLst>
        </xdr:cNvPr>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180" name="直線コネクタ 179">
          <a:extLst>
            <a:ext uri="{FF2B5EF4-FFF2-40B4-BE49-F238E27FC236}">
              <a16:creationId xmlns:a16="http://schemas.microsoft.com/office/drawing/2014/main" id="{A0EF9ACA-7FCD-44A1-B3A2-B861C3DE4137}"/>
            </a:ext>
          </a:extLst>
        </xdr:cNvPr>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4590</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A1159FDE-99A8-4F3F-A8DE-1A963CCEEF2D}"/>
            </a:ext>
          </a:extLst>
        </xdr:cNvPr>
        <xdr:cNvSpPr txBox="1"/>
      </xdr:nvSpPr>
      <xdr:spPr>
        <a:xfrm>
          <a:off x="4673600" y="1372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182" name="フローチャート: 判断 181">
          <a:extLst>
            <a:ext uri="{FF2B5EF4-FFF2-40B4-BE49-F238E27FC236}">
              <a16:creationId xmlns:a16="http://schemas.microsoft.com/office/drawing/2014/main" id="{D36A28D3-C4D3-4802-80E4-F18E00A3FDE6}"/>
            </a:ext>
          </a:extLst>
        </xdr:cNvPr>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183" name="フローチャート: 判断 182">
          <a:extLst>
            <a:ext uri="{FF2B5EF4-FFF2-40B4-BE49-F238E27FC236}">
              <a16:creationId xmlns:a16="http://schemas.microsoft.com/office/drawing/2014/main" id="{6B53EA73-8138-45ED-8DB1-D75056089BBA}"/>
            </a:ext>
          </a:extLst>
        </xdr:cNvPr>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184" name="フローチャート: 判断 183">
          <a:extLst>
            <a:ext uri="{FF2B5EF4-FFF2-40B4-BE49-F238E27FC236}">
              <a16:creationId xmlns:a16="http://schemas.microsoft.com/office/drawing/2014/main" id="{408E7F7A-DA8F-4759-AABD-48189F08E11B}"/>
            </a:ext>
          </a:extLst>
        </xdr:cNvPr>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185" name="フローチャート: 判断 184">
          <a:extLst>
            <a:ext uri="{FF2B5EF4-FFF2-40B4-BE49-F238E27FC236}">
              <a16:creationId xmlns:a16="http://schemas.microsoft.com/office/drawing/2014/main" id="{DE8A6DFA-0303-4400-A6CB-096430C7E680}"/>
            </a:ext>
          </a:extLst>
        </xdr:cNvPr>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186" name="フローチャート: 判断 185">
          <a:extLst>
            <a:ext uri="{FF2B5EF4-FFF2-40B4-BE49-F238E27FC236}">
              <a16:creationId xmlns:a16="http://schemas.microsoft.com/office/drawing/2014/main" id="{614E960D-F250-4FAE-847B-72090167E0F6}"/>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AEFA7143-E2C7-41B8-A462-E00D70254B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FDE26254-5ABF-4DC8-939F-E211CE177B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8B53936-59FC-49B3-8B54-B1EF6CE4DD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1F62260E-43F0-42EA-BDDC-44F45D68FD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B458228C-6C6B-4E82-BDAD-777FD0FAB12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37592</xdr:rowOff>
    </xdr:from>
    <xdr:to>
      <xdr:col>20</xdr:col>
      <xdr:colOff>38100</xdr:colOff>
      <xdr:row>81</xdr:row>
      <xdr:rowOff>139192</xdr:rowOff>
    </xdr:to>
    <xdr:sp macro="" textlink="">
      <xdr:nvSpPr>
        <xdr:cNvPr id="192" name="楕円 191">
          <a:extLst>
            <a:ext uri="{FF2B5EF4-FFF2-40B4-BE49-F238E27FC236}">
              <a16:creationId xmlns:a16="http://schemas.microsoft.com/office/drawing/2014/main" id="{91FB48D0-E0AC-44F9-A26F-78F26FEE02E3}"/>
            </a:ext>
          </a:extLst>
        </xdr:cNvPr>
        <xdr:cNvSpPr/>
      </xdr:nvSpPr>
      <xdr:spPr>
        <a:xfrm>
          <a:off x="3746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113030</xdr:rowOff>
    </xdr:from>
    <xdr:to>
      <xdr:col>15</xdr:col>
      <xdr:colOff>101600</xdr:colOff>
      <xdr:row>80</xdr:row>
      <xdr:rowOff>43180</xdr:rowOff>
    </xdr:to>
    <xdr:sp macro="" textlink="">
      <xdr:nvSpPr>
        <xdr:cNvPr id="193" name="楕円 192">
          <a:extLst>
            <a:ext uri="{FF2B5EF4-FFF2-40B4-BE49-F238E27FC236}">
              <a16:creationId xmlns:a16="http://schemas.microsoft.com/office/drawing/2014/main" id="{6E5D2896-08FA-49BE-83B3-2A4A826E5906}"/>
            </a:ext>
          </a:extLst>
        </xdr:cNvPr>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163830</xdr:rowOff>
    </xdr:from>
    <xdr:to>
      <xdr:col>19</xdr:col>
      <xdr:colOff>177800</xdr:colOff>
      <xdr:row>81</xdr:row>
      <xdr:rowOff>88392</xdr:rowOff>
    </xdr:to>
    <xdr:cxnSp macro="">
      <xdr:nvCxnSpPr>
        <xdr:cNvPr id="194" name="直線コネクタ 193">
          <a:extLst>
            <a:ext uri="{FF2B5EF4-FFF2-40B4-BE49-F238E27FC236}">
              <a16:creationId xmlns:a16="http://schemas.microsoft.com/office/drawing/2014/main" id="{A2C3B353-CBC2-4135-A6A9-5B5B43FB93F7}"/>
            </a:ext>
          </a:extLst>
        </xdr:cNvPr>
        <xdr:cNvCxnSpPr/>
      </xdr:nvCxnSpPr>
      <xdr:spPr>
        <a:xfrm>
          <a:off x="2908300" y="13708380"/>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83313</xdr:rowOff>
    </xdr:from>
    <xdr:to>
      <xdr:col>10</xdr:col>
      <xdr:colOff>165100</xdr:colOff>
      <xdr:row>80</xdr:row>
      <xdr:rowOff>13463</xdr:rowOff>
    </xdr:to>
    <xdr:sp macro="" textlink="">
      <xdr:nvSpPr>
        <xdr:cNvPr id="195" name="楕円 194">
          <a:extLst>
            <a:ext uri="{FF2B5EF4-FFF2-40B4-BE49-F238E27FC236}">
              <a16:creationId xmlns:a16="http://schemas.microsoft.com/office/drawing/2014/main" id="{73FA9BE0-CB34-4DBD-865F-1177CC1B9C19}"/>
            </a:ext>
          </a:extLst>
        </xdr:cNvPr>
        <xdr:cNvSpPr/>
      </xdr:nvSpPr>
      <xdr:spPr>
        <a:xfrm>
          <a:off x="1968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134113</xdr:rowOff>
    </xdr:from>
    <xdr:to>
      <xdr:col>15</xdr:col>
      <xdr:colOff>50800</xdr:colOff>
      <xdr:row>79</xdr:row>
      <xdr:rowOff>163830</xdr:rowOff>
    </xdr:to>
    <xdr:cxnSp macro="">
      <xdr:nvCxnSpPr>
        <xdr:cNvPr id="196" name="直線コネクタ 195">
          <a:extLst>
            <a:ext uri="{FF2B5EF4-FFF2-40B4-BE49-F238E27FC236}">
              <a16:creationId xmlns:a16="http://schemas.microsoft.com/office/drawing/2014/main" id="{B180D1A4-FF1D-450F-BA71-2F056D081988}"/>
            </a:ext>
          </a:extLst>
        </xdr:cNvPr>
        <xdr:cNvCxnSpPr/>
      </xdr:nvCxnSpPr>
      <xdr:spPr>
        <a:xfrm>
          <a:off x="2019300" y="1367866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35306</xdr:rowOff>
    </xdr:from>
    <xdr:to>
      <xdr:col>6</xdr:col>
      <xdr:colOff>38100</xdr:colOff>
      <xdr:row>79</xdr:row>
      <xdr:rowOff>136906</xdr:rowOff>
    </xdr:to>
    <xdr:sp macro="" textlink="">
      <xdr:nvSpPr>
        <xdr:cNvPr id="197" name="楕円 196">
          <a:extLst>
            <a:ext uri="{FF2B5EF4-FFF2-40B4-BE49-F238E27FC236}">
              <a16:creationId xmlns:a16="http://schemas.microsoft.com/office/drawing/2014/main" id="{EFE73E98-2F8E-41F7-BE4A-FB71BB13672E}"/>
            </a:ext>
          </a:extLst>
        </xdr:cNvPr>
        <xdr:cNvSpPr/>
      </xdr:nvSpPr>
      <xdr:spPr>
        <a:xfrm>
          <a:off x="1079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86106</xdr:rowOff>
    </xdr:from>
    <xdr:to>
      <xdr:col>10</xdr:col>
      <xdr:colOff>114300</xdr:colOff>
      <xdr:row>79</xdr:row>
      <xdr:rowOff>134113</xdr:rowOff>
    </xdr:to>
    <xdr:cxnSp macro="">
      <xdr:nvCxnSpPr>
        <xdr:cNvPr id="198" name="直線コネクタ 197">
          <a:extLst>
            <a:ext uri="{FF2B5EF4-FFF2-40B4-BE49-F238E27FC236}">
              <a16:creationId xmlns:a16="http://schemas.microsoft.com/office/drawing/2014/main" id="{06C7E266-A09D-445C-BA64-D3F2C3D1D594}"/>
            </a:ext>
          </a:extLst>
        </xdr:cNvPr>
        <xdr:cNvCxnSpPr/>
      </xdr:nvCxnSpPr>
      <xdr:spPr>
        <a:xfrm>
          <a:off x="1130300" y="136306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199" name="n_1aveValue【福祉施設】&#10;有形固定資産減価償却率">
          <a:extLst>
            <a:ext uri="{FF2B5EF4-FFF2-40B4-BE49-F238E27FC236}">
              <a16:creationId xmlns:a16="http://schemas.microsoft.com/office/drawing/2014/main" id="{1BC803E1-5C8A-47FA-872B-51525284D57F}"/>
            </a:ext>
          </a:extLst>
        </xdr:cNvPr>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200" name="n_2aveValue【福祉施設】&#10;有形固定資産減価償却率">
          <a:extLst>
            <a:ext uri="{FF2B5EF4-FFF2-40B4-BE49-F238E27FC236}">
              <a16:creationId xmlns:a16="http://schemas.microsoft.com/office/drawing/2014/main" id="{94567C83-B6F3-4D09-A75E-2A4C9CAE8A68}"/>
            </a:ext>
          </a:extLst>
        </xdr:cNvPr>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201" name="n_3aveValue【福祉施設】&#10;有形固定資産減価償却率">
          <a:extLst>
            <a:ext uri="{FF2B5EF4-FFF2-40B4-BE49-F238E27FC236}">
              <a16:creationId xmlns:a16="http://schemas.microsoft.com/office/drawing/2014/main" id="{484A224A-36A4-4D6D-AB15-6A681A698BF2}"/>
            </a:ext>
          </a:extLst>
        </xdr:cNvPr>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146321</xdr:rowOff>
    </xdr:from>
    <xdr:ext cx="405111" cy="259045"/>
    <xdr:sp macro="" textlink="">
      <xdr:nvSpPr>
        <xdr:cNvPr id="202" name="n_4aveValue【福祉施設】&#10;有形固定資産減価償却率">
          <a:extLst>
            <a:ext uri="{FF2B5EF4-FFF2-40B4-BE49-F238E27FC236}">
              <a16:creationId xmlns:a16="http://schemas.microsoft.com/office/drawing/2014/main" id="{71DE7BDA-533C-4EED-80C0-05DCF69654A9}"/>
            </a:ext>
          </a:extLst>
        </xdr:cNvPr>
        <xdr:cNvSpPr txBox="1"/>
      </xdr:nvSpPr>
      <xdr:spPr>
        <a:xfrm>
          <a:off x="927744" y="1369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130319</xdr:rowOff>
    </xdr:from>
    <xdr:ext cx="405111" cy="259045"/>
    <xdr:sp macro="" textlink="">
      <xdr:nvSpPr>
        <xdr:cNvPr id="203" name="n_1mainValue【福祉施設】&#10;有形固定資産減価償却率">
          <a:extLst>
            <a:ext uri="{FF2B5EF4-FFF2-40B4-BE49-F238E27FC236}">
              <a16:creationId xmlns:a16="http://schemas.microsoft.com/office/drawing/2014/main" id="{98C0BD3F-7620-4141-89A5-D70B6E76BB6B}"/>
            </a:ext>
          </a:extLst>
        </xdr:cNvPr>
        <xdr:cNvSpPr txBox="1"/>
      </xdr:nvSpPr>
      <xdr:spPr>
        <a:xfrm>
          <a:off x="35820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34307</xdr:rowOff>
    </xdr:from>
    <xdr:ext cx="405111" cy="259045"/>
    <xdr:sp macro="" textlink="">
      <xdr:nvSpPr>
        <xdr:cNvPr id="204" name="n_2mainValue【福祉施設】&#10;有形固定資産減価償却率">
          <a:extLst>
            <a:ext uri="{FF2B5EF4-FFF2-40B4-BE49-F238E27FC236}">
              <a16:creationId xmlns:a16="http://schemas.microsoft.com/office/drawing/2014/main" id="{8B1BB46C-D6BD-4B68-AD45-56702B81B0A5}"/>
            </a:ext>
          </a:extLst>
        </xdr:cNvPr>
        <xdr:cNvSpPr txBox="1"/>
      </xdr:nvSpPr>
      <xdr:spPr>
        <a:xfrm>
          <a:off x="27057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4590</xdr:rowOff>
    </xdr:from>
    <xdr:ext cx="405111" cy="259045"/>
    <xdr:sp macro="" textlink="">
      <xdr:nvSpPr>
        <xdr:cNvPr id="205" name="n_3mainValue【福祉施設】&#10;有形固定資産減価償却率">
          <a:extLst>
            <a:ext uri="{FF2B5EF4-FFF2-40B4-BE49-F238E27FC236}">
              <a16:creationId xmlns:a16="http://schemas.microsoft.com/office/drawing/2014/main" id="{429AB92B-AABD-4940-B6B3-478D55E80F17}"/>
            </a:ext>
          </a:extLst>
        </xdr:cNvPr>
        <xdr:cNvSpPr txBox="1"/>
      </xdr:nvSpPr>
      <xdr:spPr>
        <a:xfrm>
          <a:off x="1816744" y="1372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153433</xdr:rowOff>
    </xdr:from>
    <xdr:ext cx="405111" cy="259045"/>
    <xdr:sp macro="" textlink="">
      <xdr:nvSpPr>
        <xdr:cNvPr id="206" name="n_4mainValue【福祉施設】&#10;有形固定資産減価償却率">
          <a:extLst>
            <a:ext uri="{FF2B5EF4-FFF2-40B4-BE49-F238E27FC236}">
              <a16:creationId xmlns:a16="http://schemas.microsoft.com/office/drawing/2014/main" id="{7DA5EB5D-5147-40C4-A78B-47E990EB31FA}"/>
            </a:ext>
          </a:extLst>
        </xdr:cNvPr>
        <xdr:cNvSpPr txBox="1"/>
      </xdr:nvSpPr>
      <xdr:spPr>
        <a:xfrm>
          <a:off x="927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A2F37BF7-B1CF-4926-895A-FFC4A78F92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E82774C6-FA37-47ED-983A-D49A13CB1C5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DBEEE9F9-7DB4-4628-B702-78DCF2A1592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680E54B9-DE79-4C54-966B-DCBB3C1943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4669C2B5-5113-4191-8EE7-1D08A374662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CB583D7A-DA21-43E4-817F-88B5BCBD37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ECBCB200-6E5E-4278-B20D-5049977410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A4DE498F-DA44-443C-A2BB-D66EE05519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46216456-61B3-4375-9FD7-BB2341CBAD7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601217E8-8057-471D-8D00-6DC0DC1A56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7" name="直線コネクタ 216">
          <a:extLst>
            <a:ext uri="{FF2B5EF4-FFF2-40B4-BE49-F238E27FC236}">
              <a16:creationId xmlns:a16="http://schemas.microsoft.com/office/drawing/2014/main" id="{9932982B-5A72-476C-A127-918E95D7290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8" name="テキスト ボックス 217">
          <a:extLst>
            <a:ext uri="{FF2B5EF4-FFF2-40B4-BE49-F238E27FC236}">
              <a16:creationId xmlns:a16="http://schemas.microsoft.com/office/drawing/2014/main" id="{8A98E53C-AEDC-40A5-B921-A063F23CEA7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9" name="直線コネクタ 218">
          <a:extLst>
            <a:ext uri="{FF2B5EF4-FFF2-40B4-BE49-F238E27FC236}">
              <a16:creationId xmlns:a16="http://schemas.microsoft.com/office/drawing/2014/main" id="{E59E4AB0-72C1-4D64-B677-F7D3103664E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0" name="テキスト ボックス 219">
          <a:extLst>
            <a:ext uri="{FF2B5EF4-FFF2-40B4-BE49-F238E27FC236}">
              <a16:creationId xmlns:a16="http://schemas.microsoft.com/office/drawing/2014/main" id="{480E3EBE-6D76-478B-8EF7-4C4BF2F843E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1" name="直線コネクタ 220">
          <a:extLst>
            <a:ext uri="{FF2B5EF4-FFF2-40B4-BE49-F238E27FC236}">
              <a16:creationId xmlns:a16="http://schemas.microsoft.com/office/drawing/2014/main" id="{32DB41C8-8A52-4CA4-978A-4F8D5AE76A4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2" name="テキスト ボックス 221">
          <a:extLst>
            <a:ext uri="{FF2B5EF4-FFF2-40B4-BE49-F238E27FC236}">
              <a16:creationId xmlns:a16="http://schemas.microsoft.com/office/drawing/2014/main" id="{57AFFFC1-9D4B-4003-B70A-A0BC62A18D1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3" name="直線コネクタ 222">
          <a:extLst>
            <a:ext uri="{FF2B5EF4-FFF2-40B4-BE49-F238E27FC236}">
              <a16:creationId xmlns:a16="http://schemas.microsoft.com/office/drawing/2014/main" id="{9F276CF1-DA67-4E54-9ED0-F5A8FD0AB3D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4" name="テキスト ボックス 223">
          <a:extLst>
            <a:ext uri="{FF2B5EF4-FFF2-40B4-BE49-F238E27FC236}">
              <a16:creationId xmlns:a16="http://schemas.microsoft.com/office/drawing/2014/main" id="{FBA73A8C-D45D-4A79-BF03-150E5831AB9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5" name="直線コネクタ 224">
          <a:extLst>
            <a:ext uri="{FF2B5EF4-FFF2-40B4-BE49-F238E27FC236}">
              <a16:creationId xmlns:a16="http://schemas.microsoft.com/office/drawing/2014/main" id="{77FCC602-4B2A-4135-9BBF-D66D74A0B24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6" name="テキスト ボックス 225">
          <a:extLst>
            <a:ext uri="{FF2B5EF4-FFF2-40B4-BE49-F238E27FC236}">
              <a16:creationId xmlns:a16="http://schemas.microsoft.com/office/drawing/2014/main" id="{00294FA0-BB15-4D59-B176-123312CFE88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7" name="直線コネクタ 226">
          <a:extLst>
            <a:ext uri="{FF2B5EF4-FFF2-40B4-BE49-F238E27FC236}">
              <a16:creationId xmlns:a16="http://schemas.microsoft.com/office/drawing/2014/main" id="{C86F82D2-28B6-42E2-A36A-2DF2CD8B0B4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8" name="テキスト ボックス 227">
          <a:extLst>
            <a:ext uri="{FF2B5EF4-FFF2-40B4-BE49-F238E27FC236}">
              <a16:creationId xmlns:a16="http://schemas.microsoft.com/office/drawing/2014/main" id="{4C9A15BA-176F-481A-A4FD-2985D46DDA4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5772413F-6611-40FA-87C3-09DE02E226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9CFB2D1E-E7AA-43E7-9725-5B85BC37AB0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7D13B990-13DE-446F-A14D-69EB19BB58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232" name="直線コネクタ 231">
          <a:extLst>
            <a:ext uri="{FF2B5EF4-FFF2-40B4-BE49-F238E27FC236}">
              <a16:creationId xmlns:a16="http://schemas.microsoft.com/office/drawing/2014/main" id="{C9910FA3-2429-497E-BC74-53D9F537F7BA}"/>
            </a:ext>
          </a:extLst>
        </xdr:cNvPr>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33" name="【福祉施設】&#10;一人当たり面積最小値テキスト">
          <a:extLst>
            <a:ext uri="{FF2B5EF4-FFF2-40B4-BE49-F238E27FC236}">
              <a16:creationId xmlns:a16="http://schemas.microsoft.com/office/drawing/2014/main" id="{8B3DB542-C6D3-4E48-AD96-4DC00A31181B}"/>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34" name="直線コネクタ 233">
          <a:extLst>
            <a:ext uri="{FF2B5EF4-FFF2-40B4-BE49-F238E27FC236}">
              <a16:creationId xmlns:a16="http://schemas.microsoft.com/office/drawing/2014/main" id="{161B8397-9C46-4DB6-BCF3-F640169927B1}"/>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235" name="【福祉施設】&#10;一人当たり面積最大値テキスト">
          <a:extLst>
            <a:ext uri="{FF2B5EF4-FFF2-40B4-BE49-F238E27FC236}">
              <a16:creationId xmlns:a16="http://schemas.microsoft.com/office/drawing/2014/main" id="{C5D1D806-2FE3-4980-B24A-AB32849F16DF}"/>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236" name="直線コネクタ 235">
          <a:extLst>
            <a:ext uri="{FF2B5EF4-FFF2-40B4-BE49-F238E27FC236}">
              <a16:creationId xmlns:a16="http://schemas.microsoft.com/office/drawing/2014/main" id="{47A09CCB-AF0C-4C02-9ECE-588F2BA483A7}"/>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37" name="【福祉施設】&#10;一人当たり面積平均値テキスト">
          <a:extLst>
            <a:ext uri="{FF2B5EF4-FFF2-40B4-BE49-F238E27FC236}">
              <a16:creationId xmlns:a16="http://schemas.microsoft.com/office/drawing/2014/main" id="{585EA74F-20ED-4EEF-A177-8BC05709C9BA}"/>
            </a:ext>
          </a:extLst>
        </xdr:cNvPr>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38" name="フローチャート: 判断 237">
          <a:extLst>
            <a:ext uri="{FF2B5EF4-FFF2-40B4-BE49-F238E27FC236}">
              <a16:creationId xmlns:a16="http://schemas.microsoft.com/office/drawing/2014/main" id="{662D79A0-A261-4017-8C20-3607170F40D8}"/>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239" name="フローチャート: 判断 238">
          <a:extLst>
            <a:ext uri="{FF2B5EF4-FFF2-40B4-BE49-F238E27FC236}">
              <a16:creationId xmlns:a16="http://schemas.microsoft.com/office/drawing/2014/main" id="{A5937592-F08C-4D5D-8F29-119B0C827B85}"/>
            </a:ext>
          </a:extLst>
        </xdr:cNvPr>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240" name="フローチャート: 判断 239">
          <a:extLst>
            <a:ext uri="{FF2B5EF4-FFF2-40B4-BE49-F238E27FC236}">
              <a16:creationId xmlns:a16="http://schemas.microsoft.com/office/drawing/2014/main" id="{01010F3A-B4C7-4595-A119-E7ABFB419C92}"/>
            </a:ext>
          </a:extLst>
        </xdr:cNvPr>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241" name="フローチャート: 判断 240">
          <a:extLst>
            <a:ext uri="{FF2B5EF4-FFF2-40B4-BE49-F238E27FC236}">
              <a16:creationId xmlns:a16="http://schemas.microsoft.com/office/drawing/2014/main" id="{144FCB27-80C5-4ED2-B29D-042F2827C05B}"/>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242" name="フローチャート: 判断 241">
          <a:extLst>
            <a:ext uri="{FF2B5EF4-FFF2-40B4-BE49-F238E27FC236}">
              <a16:creationId xmlns:a16="http://schemas.microsoft.com/office/drawing/2014/main" id="{9C0EE654-BEF8-4292-9143-6C6AAF5B501C}"/>
            </a:ext>
          </a:extLst>
        </xdr:cNvPr>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D36CF155-A1A2-458E-A9D1-48C94092CF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A8F92B72-8E4E-4F30-87D5-89D62CFFD2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9EF4E01C-40AD-404A-BB24-A141D52207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DD490144-2EEE-49FA-AD75-073BFD2BD2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81069BB9-C34D-4201-88CB-DDC93A2E7C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29755</xdr:rowOff>
    </xdr:from>
    <xdr:to>
      <xdr:col>50</xdr:col>
      <xdr:colOff>165100</xdr:colOff>
      <xdr:row>86</xdr:row>
      <xdr:rowOff>131355</xdr:rowOff>
    </xdr:to>
    <xdr:sp macro="" textlink="">
      <xdr:nvSpPr>
        <xdr:cNvPr id="248" name="楕円 247">
          <a:extLst>
            <a:ext uri="{FF2B5EF4-FFF2-40B4-BE49-F238E27FC236}">
              <a16:creationId xmlns:a16="http://schemas.microsoft.com/office/drawing/2014/main" id="{29CA4A42-7100-4E5E-8367-A383391335B9}"/>
            </a:ext>
          </a:extLst>
        </xdr:cNvPr>
        <xdr:cNvSpPr/>
      </xdr:nvSpPr>
      <xdr:spPr>
        <a:xfrm>
          <a:off x="9588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155484</xdr:rowOff>
    </xdr:from>
    <xdr:to>
      <xdr:col>46</xdr:col>
      <xdr:colOff>38100</xdr:colOff>
      <xdr:row>85</xdr:row>
      <xdr:rowOff>85634</xdr:rowOff>
    </xdr:to>
    <xdr:sp macro="" textlink="">
      <xdr:nvSpPr>
        <xdr:cNvPr id="249" name="楕円 248">
          <a:extLst>
            <a:ext uri="{FF2B5EF4-FFF2-40B4-BE49-F238E27FC236}">
              <a16:creationId xmlns:a16="http://schemas.microsoft.com/office/drawing/2014/main" id="{C9EB3C85-10E9-4BC1-BC96-62CDC4EEED1A}"/>
            </a:ext>
          </a:extLst>
        </xdr:cNvPr>
        <xdr:cNvSpPr/>
      </xdr:nvSpPr>
      <xdr:spPr>
        <a:xfrm>
          <a:off x="8699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34834</xdr:rowOff>
    </xdr:from>
    <xdr:to>
      <xdr:col>50</xdr:col>
      <xdr:colOff>114300</xdr:colOff>
      <xdr:row>86</xdr:row>
      <xdr:rowOff>80555</xdr:rowOff>
    </xdr:to>
    <xdr:cxnSp macro="">
      <xdr:nvCxnSpPr>
        <xdr:cNvPr id="250" name="直線コネクタ 249">
          <a:extLst>
            <a:ext uri="{FF2B5EF4-FFF2-40B4-BE49-F238E27FC236}">
              <a16:creationId xmlns:a16="http://schemas.microsoft.com/office/drawing/2014/main" id="{E9790046-62A8-4530-949E-902B824A990F}"/>
            </a:ext>
          </a:extLst>
        </xdr:cNvPr>
        <xdr:cNvCxnSpPr/>
      </xdr:nvCxnSpPr>
      <xdr:spPr>
        <a:xfrm>
          <a:off x="8750300" y="14608084"/>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162016</xdr:rowOff>
    </xdr:from>
    <xdr:to>
      <xdr:col>41</xdr:col>
      <xdr:colOff>101600</xdr:colOff>
      <xdr:row>85</xdr:row>
      <xdr:rowOff>92166</xdr:rowOff>
    </xdr:to>
    <xdr:sp macro="" textlink="">
      <xdr:nvSpPr>
        <xdr:cNvPr id="251" name="楕円 250">
          <a:extLst>
            <a:ext uri="{FF2B5EF4-FFF2-40B4-BE49-F238E27FC236}">
              <a16:creationId xmlns:a16="http://schemas.microsoft.com/office/drawing/2014/main" id="{001B6AAF-6524-4A73-92C2-9C873B29B3EC}"/>
            </a:ext>
          </a:extLst>
        </xdr:cNvPr>
        <xdr:cNvSpPr/>
      </xdr:nvSpPr>
      <xdr:spPr>
        <a:xfrm>
          <a:off x="7810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34834</xdr:rowOff>
    </xdr:from>
    <xdr:to>
      <xdr:col>45</xdr:col>
      <xdr:colOff>177800</xdr:colOff>
      <xdr:row>85</xdr:row>
      <xdr:rowOff>41366</xdr:rowOff>
    </xdr:to>
    <xdr:cxnSp macro="">
      <xdr:nvCxnSpPr>
        <xdr:cNvPr id="252" name="直線コネクタ 251">
          <a:extLst>
            <a:ext uri="{FF2B5EF4-FFF2-40B4-BE49-F238E27FC236}">
              <a16:creationId xmlns:a16="http://schemas.microsoft.com/office/drawing/2014/main" id="{E6178962-3C0F-4737-BD03-9130153807B0}"/>
            </a:ext>
          </a:extLst>
        </xdr:cNvPr>
        <xdr:cNvCxnSpPr/>
      </xdr:nvCxnSpPr>
      <xdr:spPr>
        <a:xfrm flipV="1">
          <a:off x="7861300" y="146080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166914</xdr:rowOff>
    </xdr:from>
    <xdr:to>
      <xdr:col>36</xdr:col>
      <xdr:colOff>165100</xdr:colOff>
      <xdr:row>85</xdr:row>
      <xdr:rowOff>97064</xdr:rowOff>
    </xdr:to>
    <xdr:sp macro="" textlink="">
      <xdr:nvSpPr>
        <xdr:cNvPr id="253" name="楕円 252">
          <a:extLst>
            <a:ext uri="{FF2B5EF4-FFF2-40B4-BE49-F238E27FC236}">
              <a16:creationId xmlns:a16="http://schemas.microsoft.com/office/drawing/2014/main" id="{F5F3A4BF-01BE-4A8C-9E65-8B0EFC5BB500}"/>
            </a:ext>
          </a:extLst>
        </xdr:cNvPr>
        <xdr:cNvSpPr/>
      </xdr:nvSpPr>
      <xdr:spPr>
        <a:xfrm>
          <a:off x="6921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41366</xdr:rowOff>
    </xdr:from>
    <xdr:to>
      <xdr:col>41</xdr:col>
      <xdr:colOff>50800</xdr:colOff>
      <xdr:row>85</xdr:row>
      <xdr:rowOff>46264</xdr:rowOff>
    </xdr:to>
    <xdr:cxnSp macro="">
      <xdr:nvCxnSpPr>
        <xdr:cNvPr id="254" name="直線コネクタ 253">
          <a:extLst>
            <a:ext uri="{FF2B5EF4-FFF2-40B4-BE49-F238E27FC236}">
              <a16:creationId xmlns:a16="http://schemas.microsoft.com/office/drawing/2014/main" id="{B7E464BB-8101-40D0-8531-C13C3A105013}"/>
            </a:ext>
          </a:extLst>
        </xdr:cNvPr>
        <xdr:cNvCxnSpPr/>
      </xdr:nvCxnSpPr>
      <xdr:spPr>
        <a:xfrm flipV="1">
          <a:off x="6972300" y="1461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255" name="n_1aveValue【福祉施設】&#10;一人当たり面積">
          <a:extLst>
            <a:ext uri="{FF2B5EF4-FFF2-40B4-BE49-F238E27FC236}">
              <a16:creationId xmlns:a16="http://schemas.microsoft.com/office/drawing/2014/main" id="{5D12206E-DA5E-4839-B20D-9AE1C67BE9D1}"/>
            </a:ext>
          </a:extLst>
        </xdr:cNvPr>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98896</xdr:rowOff>
    </xdr:from>
    <xdr:ext cx="469744" cy="259045"/>
    <xdr:sp macro="" textlink="">
      <xdr:nvSpPr>
        <xdr:cNvPr id="256" name="n_2aveValue【福祉施設】&#10;一人当たり面積">
          <a:extLst>
            <a:ext uri="{FF2B5EF4-FFF2-40B4-BE49-F238E27FC236}">
              <a16:creationId xmlns:a16="http://schemas.microsoft.com/office/drawing/2014/main" id="{F21CD4C8-BBAB-4B60-A1C0-6EA8BD546E3A}"/>
            </a:ext>
          </a:extLst>
        </xdr:cNvPr>
        <xdr:cNvSpPr txBox="1"/>
      </xdr:nvSpPr>
      <xdr:spPr>
        <a:xfrm>
          <a:off x="85154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257" name="n_3aveValue【福祉施設】&#10;一人当たり面積">
          <a:extLst>
            <a:ext uri="{FF2B5EF4-FFF2-40B4-BE49-F238E27FC236}">
              <a16:creationId xmlns:a16="http://schemas.microsoft.com/office/drawing/2014/main" id="{0FC6EBDD-852E-4083-8573-8519B68FA714}"/>
            </a:ext>
          </a:extLst>
        </xdr:cNvPr>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258" name="n_4aveValue【福祉施設】&#10;一人当たり面積">
          <a:extLst>
            <a:ext uri="{FF2B5EF4-FFF2-40B4-BE49-F238E27FC236}">
              <a16:creationId xmlns:a16="http://schemas.microsoft.com/office/drawing/2014/main" id="{FCA01FDA-017B-4870-A8DE-86292F301748}"/>
            </a:ext>
          </a:extLst>
        </xdr:cNvPr>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122482</xdr:rowOff>
    </xdr:from>
    <xdr:ext cx="469744" cy="259045"/>
    <xdr:sp macro="" textlink="">
      <xdr:nvSpPr>
        <xdr:cNvPr id="259" name="n_1mainValue【福祉施設】&#10;一人当たり面積">
          <a:extLst>
            <a:ext uri="{FF2B5EF4-FFF2-40B4-BE49-F238E27FC236}">
              <a16:creationId xmlns:a16="http://schemas.microsoft.com/office/drawing/2014/main" id="{E7F14179-A195-4323-B98C-B364C9857D92}"/>
            </a:ext>
          </a:extLst>
        </xdr:cNvPr>
        <xdr:cNvSpPr txBox="1"/>
      </xdr:nvSpPr>
      <xdr:spPr>
        <a:xfrm>
          <a:off x="9391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76761</xdr:rowOff>
    </xdr:from>
    <xdr:ext cx="469744" cy="259045"/>
    <xdr:sp macro="" textlink="">
      <xdr:nvSpPr>
        <xdr:cNvPr id="260" name="n_2mainValue【福祉施設】&#10;一人当たり面積">
          <a:extLst>
            <a:ext uri="{FF2B5EF4-FFF2-40B4-BE49-F238E27FC236}">
              <a16:creationId xmlns:a16="http://schemas.microsoft.com/office/drawing/2014/main" id="{1F2E284D-11AF-4DAB-81A0-A54CB0816939}"/>
            </a:ext>
          </a:extLst>
        </xdr:cNvPr>
        <xdr:cNvSpPr txBox="1"/>
      </xdr:nvSpPr>
      <xdr:spPr>
        <a:xfrm>
          <a:off x="8515427" y="146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108693</xdr:rowOff>
    </xdr:from>
    <xdr:ext cx="469744" cy="259045"/>
    <xdr:sp macro="" textlink="">
      <xdr:nvSpPr>
        <xdr:cNvPr id="261" name="n_3mainValue【福祉施設】&#10;一人当たり面積">
          <a:extLst>
            <a:ext uri="{FF2B5EF4-FFF2-40B4-BE49-F238E27FC236}">
              <a16:creationId xmlns:a16="http://schemas.microsoft.com/office/drawing/2014/main" id="{17D5D89A-4D1A-48A8-B193-19C7806E1B94}"/>
            </a:ext>
          </a:extLst>
        </xdr:cNvPr>
        <xdr:cNvSpPr txBox="1"/>
      </xdr:nvSpPr>
      <xdr:spPr>
        <a:xfrm>
          <a:off x="7626427" y="1433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88191</xdr:rowOff>
    </xdr:from>
    <xdr:ext cx="469744" cy="259045"/>
    <xdr:sp macro="" textlink="">
      <xdr:nvSpPr>
        <xdr:cNvPr id="262" name="n_4mainValue【福祉施設】&#10;一人当たり面積">
          <a:extLst>
            <a:ext uri="{FF2B5EF4-FFF2-40B4-BE49-F238E27FC236}">
              <a16:creationId xmlns:a16="http://schemas.microsoft.com/office/drawing/2014/main" id="{5D166B20-5840-4EFD-AE02-DAF89C84CDC4}"/>
            </a:ext>
          </a:extLst>
        </xdr:cNvPr>
        <xdr:cNvSpPr txBox="1"/>
      </xdr:nvSpPr>
      <xdr:spPr>
        <a:xfrm>
          <a:off x="6737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17600162-4FD2-461C-9F65-3E37646841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704A3BB5-17E7-4BDB-A590-EC6C317003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B580075A-C70B-4A9B-B7B8-E33DF0A7DB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8674695E-11B0-4B5F-9B1A-F8702AD4AA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E5685DFE-31F4-409E-ABD7-DC612986CE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8EFB222-4E3E-41BB-B897-5A9C17E222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108965CA-BE3E-427E-A54F-6ACA4C8844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BE6DC950-4E5E-4635-B777-F4E25276DD9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9F1E4294-330D-4749-B079-5179A5939C3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E53D7F4E-C670-45A1-B42B-08779964FA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3AAB42BC-F826-4E0F-B2EB-FE27E23170B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4" name="直線コネクタ 273">
          <a:extLst>
            <a:ext uri="{FF2B5EF4-FFF2-40B4-BE49-F238E27FC236}">
              <a16:creationId xmlns:a16="http://schemas.microsoft.com/office/drawing/2014/main" id="{3566658F-AFFF-4D75-A49F-9C34F9D125B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5" name="テキスト ボックス 274">
          <a:extLst>
            <a:ext uri="{FF2B5EF4-FFF2-40B4-BE49-F238E27FC236}">
              <a16:creationId xmlns:a16="http://schemas.microsoft.com/office/drawing/2014/main" id="{DDC1E258-9C44-4105-BB23-01ED49A2CE54}"/>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6" name="直線コネクタ 275">
          <a:extLst>
            <a:ext uri="{FF2B5EF4-FFF2-40B4-BE49-F238E27FC236}">
              <a16:creationId xmlns:a16="http://schemas.microsoft.com/office/drawing/2014/main" id="{3EA9C281-A051-4D2A-9C50-580B72BF21E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7" name="テキスト ボックス 276">
          <a:extLst>
            <a:ext uri="{FF2B5EF4-FFF2-40B4-BE49-F238E27FC236}">
              <a16:creationId xmlns:a16="http://schemas.microsoft.com/office/drawing/2014/main" id="{2E96C21F-ADF4-4EC7-ABBC-0A4480E29212}"/>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8" name="直線コネクタ 277">
          <a:extLst>
            <a:ext uri="{FF2B5EF4-FFF2-40B4-BE49-F238E27FC236}">
              <a16:creationId xmlns:a16="http://schemas.microsoft.com/office/drawing/2014/main" id="{04C288DD-1DBD-4DED-9F4C-7C135AA4DEF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9" name="テキスト ボックス 278">
          <a:extLst>
            <a:ext uri="{FF2B5EF4-FFF2-40B4-BE49-F238E27FC236}">
              <a16:creationId xmlns:a16="http://schemas.microsoft.com/office/drawing/2014/main" id="{0479CDD0-CE7C-41B5-BAB8-3C326409F496}"/>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0" name="直線コネクタ 279">
          <a:extLst>
            <a:ext uri="{FF2B5EF4-FFF2-40B4-BE49-F238E27FC236}">
              <a16:creationId xmlns:a16="http://schemas.microsoft.com/office/drawing/2014/main" id="{F6159C8D-01B0-402F-AD79-3B30DD96AEA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1" name="テキスト ボックス 280">
          <a:extLst>
            <a:ext uri="{FF2B5EF4-FFF2-40B4-BE49-F238E27FC236}">
              <a16:creationId xmlns:a16="http://schemas.microsoft.com/office/drawing/2014/main" id="{F35141A6-2457-494A-A06C-93E8D97BA768}"/>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8C34FFB8-D55E-4FB2-B426-48070A2AF51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3" name="テキスト ボックス 282">
          <a:extLst>
            <a:ext uri="{FF2B5EF4-FFF2-40B4-BE49-F238E27FC236}">
              <a16:creationId xmlns:a16="http://schemas.microsoft.com/office/drawing/2014/main" id="{EDC22D53-38DD-42A8-B3EB-C466DB9DC95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570C05B2-2EB6-459C-BCA5-908DBB95E5A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285" name="直線コネクタ 284">
          <a:extLst>
            <a:ext uri="{FF2B5EF4-FFF2-40B4-BE49-F238E27FC236}">
              <a16:creationId xmlns:a16="http://schemas.microsoft.com/office/drawing/2014/main" id="{E5934628-102B-484E-B459-8A9D194A6D3D}"/>
            </a:ext>
          </a:extLst>
        </xdr:cNvPr>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286" name="【市民会館】&#10;有形固定資産減価償却率最小値テキスト">
          <a:extLst>
            <a:ext uri="{FF2B5EF4-FFF2-40B4-BE49-F238E27FC236}">
              <a16:creationId xmlns:a16="http://schemas.microsoft.com/office/drawing/2014/main" id="{5BDDBEA6-5C02-435F-AA23-342BFE29F847}"/>
            </a:ext>
          </a:extLst>
        </xdr:cNvPr>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287" name="直線コネクタ 286">
          <a:extLst>
            <a:ext uri="{FF2B5EF4-FFF2-40B4-BE49-F238E27FC236}">
              <a16:creationId xmlns:a16="http://schemas.microsoft.com/office/drawing/2014/main" id="{7BAD0AAB-1A55-40EC-AB3E-7B03A2F200B0}"/>
            </a:ext>
          </a:extLst>
        </xdr:cNvPr>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6402D80C-0B8E-4CA8-B916-1277A697EBF5}"/>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89" name="直線コネクタ 288">
          <a:extLst>
            <a:ext uri="{FF2B5EF4-FFF2-40B4-BE49-F238E27FC236}">
              <a16:creationId xmlns:a16="http://schemas.microsoft.com/office/drawing/2014/main" id="{1BADD640-4A8D-4169-901C-C3D29D279D4A}"/>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5B80B7BA-7E1E-4A13-ADFF-072B483D41A3}"/>
            </a:ext>
          </a:extLst>
        </xdr:cNvPr>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291" name="フローチャート: 判断 290">
          <a:extLst>
            <a:ext uri="{FF2B5EF4-FFF2-40B4-BE49-F238E27FC236}">
              <a16:creationId xmlns:a16="http://schemas.microsoft.com/office/drawing/2014/main" id="{AE96A667-03ED-4716-99DD-09ABCB866251}"/>
            </a:ext>
          </a:extLst>
        </xdr:cNvPr>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292" name="フローチャート: 判断 291">
          <a:extLst>
            <a:ext uri="{FF2B5EF4-FFF2-40B4-BE49-F238E27FC236}">
              <a16:creationId xmlns:a16="http://schemas.microsoft.com/office/drawing/2014/main" id="{87C4FE33-F726-4E79-AE25-2A1472180790}"/>
            </a:ext>
          </a:extLst>
        </xdr:cNvPr>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293" name="フローチャート: 判断 292">
          <a:extLst>
            <a:ext uri="{FF2B5EF4-FFF2-40B4-BE49-F238E27FC236}">
              <a16:creationId xmlns:a16="http://schemas.microsoft.com/office/drawing/2014/main" id="{61784216-6E5C-42BD-8428-15A866061748}"/>
            </a:ext>
          </a:extLst>
        </xdr:cNvPr>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294" name="フローチャート: 判断 293">
          <a:extLst>
            <a:ext uri="{FF2B5EF4-FFF2-40B4-BE49-F238E27FC236}">
              <a16:creationId xmlns:a16="http://schemas.microsoft.com/office/drawing/2014/main" id="{C836E039-5A59-448E-B262-0DBF69852547}"/>
            </a:ext>
          </a:extLst>
        </xdr:cNvPr>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295" name="フローチャート: 判断 294">
          <a:extLst>
            <a:ext uri="{FF2B5EF4-FFF2-40B4-BE49-F238E27FC236}">
              <a16:creationId xmlns:a16="http://schemas.microsoft.com/office/drawing/2014/main" id="{6C448C01-775B-4D6A-A4EB-32ADE01B21B5}"/>
            </a:ext>
          </a:extLst>
        </xdr:cNvPr>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42496225-A8B1-46F6-802D-E0DBE105532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27FA94F3-ED33-4B51-9292-E90C857E2E3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7DE7D2EB-DEFA-4D04-B731-F83FA08E07D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3BBEE3D9-09E9-4F8F-BA46-AC1E7687127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9C91AE60-F327-44CD-A1B3-C9972700D45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23113</xdr:rowOff>
    </xdr:from>
    <xdr:to>
      <xdr:col>20</xdr:col>
      <xdr:colOff>38100</xdr:colOff>
      <xdr:row>103</xdr:row>
      <xdr:rowOff>124713</xdr:rowOff>
    </xdr:to>
    <xdr:sp macro="" textlink="">
      <xdr:nvSpPr>
        <xdr:cNvPr id="301" name="楕円 300">
          <a:extLst>
            <a:ext uri="{FF2B5EF4-FFF2-40B4-BE49-F238E27FC236}">
              <a16:creationId xmlns:a16="http://schemas.microsoft.com/office/drawing/2014/main" id="{BFC62CDF-CC8C-4D9A-9D43-CD34E2967774}"/>
            </a:ext>
          </a:extLst>
        </xdr:cNvPr>
        <xdr:cNvSpPr/>
      </xdr:nvSpPr>
      <xdr:spPr>
        <a:xfrm>
          <a:off x="3746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144272</xdr:rowOff>
    </xdr:from>
    <xdr:to>
      <xdr:col>15</xdr:col>
      <xdr:colOff>101600</xdr:colOff>
      <xdr:row>103</xdr:row>
      <xdr:rowOff>74422</xdr:rowOff>
    </xdr:to>
    <xdr:sp macro="" textlink="">
      <xdr:nvSpPr>
        <xdr:cNvPr id="302" name="楕円 301">
          <a:extLst>
            <a:ext uri="{FF2B5EF4-FFF2-40B4-BE49-F238E27FC236}">
              <a16:creationId xmlns:a16="http://schemas.microsoft.com/office/drawing/2014/main" id="{0E39AB6C-E368-4C3E-8837-4C1D73EC8740}"/>
            </a:ext>
          </a:extLst>
        </xdr:cNvPr>
        <xdr:cNvSpPr/>
      </xdr:nvSpPr>
      <xdr:spPr>
        <a:xfrm>
          <a:off x="2857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23622</xdr:rowOff>
    </xdr:from>
    <xdr:to>
      <xdr:col>19</xdr:col>
      <xdr:colOff>177800</xdr:colOff>
      <xdr:row>103</xdr:row>
      <xdr:rowOff>73913</xdr:rowOff>
    </xdr:to>
    <xdr:cxnSp macro="">
      <xdr:nvCxnSpPr>
        <xdr:cNvPr id="303" name="直線コネクタ 302">
          <a:extLst>
            <a:ext uri="{FF2B5EF4-FFF2-40B4-BE49-F238E27FC236}">
              <a16:creationId xmlns:a16="http://schemas.microsoft.com/office/drawing/2014/main" id="{5457261F-D64F-4E0F-B73B-817390BA91B7}"/>
            </a:ext>
          </a:extLst>
        </xdr:cNvPr>
        <xdr:cNvCxnSpPr/>
      </xdr:nvCxnSpPr>
      <xdr:spPr>
        <a:xfrm>
          <a:off x="2908300" y="176829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93980</xdr:rowOff>
    </xdr:from>
    <xdr:to>
      <xdr:col>10</xdr:col>
      <xdr:colOff>165100</xdr:colOff>
      <xdr:row>103</xdr:row>
      <xdr:rowOff>24130</xdr:rowOff>
    </xdr:to>
    <xdr:sp macro="" textlink="">
      <xdr:nvSpPr>
        <xdr:cNvPr id="304" name="楕円 303">
          <a:extLst>
            <a:ext uri="{FF2B5EF4-FFF2-40B4-BE49-F238E27FC236}">
              <a16:creationId xmlns:a16="http://schemas.microsoft.com/office/drawing/2014/main" id="{F576503B-3E77-4EAB-9B33-BA36600BFDD4}"/>
            </a:ext>
          </a:extLst>
        </xdr:cNvPr>
        <xdr:cNvSpPr/>
      </xdr:nvSpPr>
      <xdr:spPr>
        <a:xfrm>
          <a:off x="196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144780</xdr:rowOff>
    </xdr:from>
    <xdr:to>
      <xdr:col>15</xdr:col>
      <xdr:colOff>50800</xdr:colOff>
      <xdr:row>103</xdr:row>
      <xdr:rowOff>23622</xdr:rowOff>
    </xdr:to>
    <xdr:cxnSp macro="">
      <xdr:nvCxnSpPr>
        <xdr:cNvPr id="305" name="直線コネクタ 304">
          <a:extLst>
            <a:ext uri="{FF2B5EF4-FFF2-40B4-BE49-F238E27FC236}">
              <a16:creationId xmlns:a16="http://schemas.microsoft.com/office/drawing/2014/main" id="{ED253765-E6D1-4966-BD6C-CD2B66FC404B}"/>
            </a:ext>
          </a:extLst>
        </xdr:cNvPr>
        <xdr:cNvCxnSpPr/>
      </xdr:nvCxnSpPr>
      <xdr:spPr>
        <a:xfrm>
          <a:off x="2019300" y="17632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43687</xdr:rowOff>
    </xdr:from>
    <xdr:to>
      <xdr:col>6</xdr:col>
      <xdr:colOff>38100</xdr:colOff>
      <xdr:row>102</xdr:row>
      <xdr:rowOff>145287</xdr:rowOff>
    </xdr:to>
    <xdr:sp macro="" textlink="">
      <xdr:nvSpPr>
        <xdr:cNvPr id="306" name="楕円 305">
          <a:extLst>
            <a:ext uri="{FF2B5EF4-FFF2-40B4-BE49-F238E27FC236}">
              <a16:creationId xmlns:a16="http://schemas.microsoft.com/office/drawing/2014/main" id="{7D65D17C-0025-47B5-98FD-CE383651C071}"/>
            </a:ext>
          </a:extLst>
        </xdr:cNvPr>
        <xdr:cNvSpPr/>
      </xdr:nvSpPr>
      <xdr:spPr>
        <a:xfrm>
          <a:off x="1079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94487</xdr:rowOff>
    </xdr:from>
    <xdr:to>
      <xdr:col>10</xdr:col>
      <xdr:colOff>114300</xdr:colOff>
      <xdr:row>102</xdr:row>
      <xdr:rowOff>144780</xdr:rowOff>
    </xdr:to>
    <xdr:cxnSp macro="">
      <xdr:nvCxnSpPr>
        <xdr:cNvPr id="307" name="直線コネクタ 306">
          <a:extLst>
            <a:ext uri="{FF2B5EF4-FFF2-40B4-BE49-F238E27FC236}">
              <a16:creationId xmlns:a16="http://schemas.microsoft.com/office/drawing/2014/main" id="{3907C8D7-9AC6-4E74-AEE5-24DCC4340405}"/>
            </a:ext>
          </a:extLst>
        </xdr:cNvPr>
        <xdr:cNvCxnSpPr/>
      </xdr:nvCxnSpPr>
      <xdr:spPr>
        <a:xfrm>
          <a:off x="1130300" y="175823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308" name="n_1aveValue【市民会館】&#10;有形固定資産減価償却率">
          <a:extLst>
            <a:ext uri="{FF2B5EF4-FFF2-40B4-BE49-F238E27FC236}">
              <a16:creationId xmlns:a16="http://schemas.microsoft.com/office/drawing/2014/main" id="{F634DE60-9490-448B-A89E-A872FF41E47C}"/>
            </a:ext>
          </a:extLst>
        </xdr:cNvPr>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156990</xdr:rowOff>
    </xdr:from>
    <xdr:ext cx="405111" cy="259045"/>
    <xdr:sp macro="" textlink="">
      <xdr:nvSpPr>
        <xdr:cNvPr id="309" name="n_2aveValue【市民会館】&#10;有形固定資産減価償却率">
          <a:extLst>
            <a:ext uri="{FF2B5EF4-FFF2-40B4-BE49-F238E27FC236}">
              <a16:creationId xmlns:a16="http://schemas.microsoft.com/office/drawing/2014/main" id="{2187027E-916E-4E7E-8A59-63F411DA1396}"/>
            </a:ext>
          </a:extLst>
        </xdr:cNvPr>
        <xdr:cNvSpPr txBox="1"/>
      </xdr:nvSpPr>
      <xdr:spPr>
        <a:xfrm>
          <a:off x="2705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79264</xdr:rowOff>
    </xdr:from>
    <xdr:ext cx="405111" cy="259045"/>
    <xdr:sp macro="" textlink="">
      <xdr:nvSpPr>
        <xdr:cNvPr id="310" name="n_3aveValue【市民会館】&#10;有形固定資産減価償却率">
          <a:extLst>
            <a:ext uri="{FF2B5EF4-FFF2-40B4-BE49-F238E27FC236}">
              <a16:creationId xmlns:a16="http://schemas.microsoft.com/office/drawing/2014/main" id="{38B1AA14-1D70-479D-B379-3017407849FD}"/>
            </a:ext>
          </a:extLst>
        </xdr:cNvPr>
        <xdr:cNvSpPr txBox="1"/>
      </xdr:nvSpPr>
      <xdr:spPr>
        <a:xfrm>
          <a:off x="1816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122699</xdr:rowOff>
    </xdr:from>
    <xdr:ext cx="405111" cy="259045"/>
    <xdr:sp macro="" textlink="">
      <xdr:nvSpPr>
        <xdr:cNvPr id="311" name="n_4aveValue【市民会館】&#10;有形固定資産減価償却率">
          <a:extLst>
            <a:ext uri="{FF2B5EF4-FFF2-40B4-BE49-F238E27FC236}">
              <a16:creationId xmlns:a16="http://schemas.microsoft.com/office/drawing/2014/main" id="{8C75CBA8-3D78-486C-B194-C691E49705F3}"/>
            </a:ext>
          </a:extLst>
        </xdr:cNvPr>
        <xdr:cNvSpPr txBox="1"/>
      </xdr:nvSpPr>
      <xdr:spPr>
        <a:xfrm>
          <a:off x="927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141240</xdr:rowOff>
    </xdr:from>
    <xdr:ext cx="405111" cy="259045"/>
    <xdr:sp macro="" textlink="">
      <xdr:nvSpPr>
        <xdr:cNvPr id="312" name="n_1mainValue【市民会館】&#10;有形固定資産減価償却率">
          <a:extLst>
            <a:ext uri="{FF2B5EF4-FFF2-40B4-BE49-F238E27FC236}">
              <a16:creationId xmlns:a16="http://schemas.microsoft.com/office/drawing/2014/main" id="{4EEBDB20-260E-4AAC-8564-F1F5647E348E}"/>
            </a:ext>
          </a:extLst>
        </xdr:cNvPr>
        <xdr:cNvSpPr txBox="1"/>
      </xdr:nvSpPr>
      <xdr:spPr>
        <a:xfrm>
          <a:off x="35820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90949</xdr:rowOff>
    </xdr:from>
    <xdr:ext cx="405111" cy="259045"/>
    <xdr:sp macro="" textlink="">
      <xdr:nvSpPr>
        <xdr:cNvPr id="313" name="n_2mainValue【市民会館】&#10;有形固定資産減価償却率">
          <a:extLst>
            <a:ext uri="{FF2B5EF4-FFF2-40B4-BE49-F238E27FC236}">
              <a16:creationId xmlns:a16="http://schemas.microsoft.com/office/drawing/2014/main" id="{FA2679E0-320A-42CF-9D40-08185E0BD31B}"/>
            </a:ext>
          </a:extLst>
        </xdr:cNvPr>
        <xdr:cNvSpPr txBox="1"/>
      </xdr:nvSpPr>
      <xdr:spPr>
        <a:xfrm>
          <a:off x="27057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40657</xdr:rowOff>
    </xdr:from>
    <xdr:ext cx="405111" cy="259045"/>
    <xdr:sp macro="" textlink="">
      <xdr:nvSpPr>
        <xdr:cNvPr id="314" name="n_3mainValue【市民会館】&#10;有形固定資産減価償却率">
          <a:extLst>
            <a:ext uri="{FF2B5EF4-FFF2-40B4-BE49-F238E27FC236}">
              <a16:creationId xmlns:a16="http://schemas.microsoft.com/office/drawing/2014/main" id="{4B7D7B49-7969-47D0-82BC-CEFE71A94364}"/>
            </a:ext>
          </a:extLst>
        </xdr:cNvPr>
        <xdr:cNvSpPr txBox="1"/>
      </xdr:nvSpPr>
      <xdr:spPr>
        <a:xfrm>
          <a:off x="1816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161814</xdr:rowOff>
    </xdr:from>
    <xdr:ext cx="405111" cy="259045"/>
    <xdr:sp macro="" textlink="">
      <xdr:nvSpPr>
        <xdr:cNvPr id="315" name="n_4mainValue【市民会館】&#10;有形固定資産減価償却率">
          <a:extLst>
            <a:ext uri="{FF2B5EF4-FFF2-40B4-BE49-F238E27FC236}">
              <a16:creationId xmlns:a16="http://schemas.microsoft.com/office/drawing/2014/main" id="{93771F7D-0088-4477-A029-D1955A732197}"/>
            </a:ext>
          </a:extLst>
        </xdr:cNvPr>
        <xdr:cNvSpPr txBox="1"/>
      </xdr:nvSpPr>
      <xdr:spPr>
        <a:xfrm>
          <a:off x="9277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FD277307-843A-4F8D-AA36-E2E14DBDBF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A79E339B-3135-4612-916D-AFC81D2DB1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645B64EF-62A5-4ABF-93FA-53F48221DE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98CD8956-2E1A-4ECF-B014-10A2561A96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D3826983-A5FA-4E99-A524-9337B0F61AC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8FE61512-B234-4045-B098-10E90F5BD7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C40D95CB-9DED-4721-8848-01F78B6BFE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90644BDC-6486-4CEA-98E3-46AC6785ACA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a:extLst>
            <a:ext uri="{FF2B5EF4-FFF2-40B4-BE49-F238E27FC236}">
              <a16:creationId xmlns:a16="http://schemas.microsoft.com/office/drawing/2014/main" id="{47426BF6-5B05-418B-B458-AFE82E04A1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a:extLst>
            <a:ext uri="{FF2B5EF4-FFF2-40B4-BE49-F238E27FC236}">
              <a16:creationId xmlns:a16="http://schemas.microsoft.com/office/drawing/2014/main" id="{507B89C0-B936-4963-B56E-3488BB286E0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6" name="直線コネクタ 325">
          <a:extLst>
            <a:ext uri="{FF2B5EF4-FFF2-40B4-BE49-F238E27FC236}">
              <a16:creationId xmlns:a16="http://schemas.microsoft.com/office/drawing/2014/main" id="{3DDAAEFB-D3BB-4B06-8619-563BD8772DD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7" name="テキスト ボックス 326">
          <a:extLst>
            <a:ext uri="{FF2B5EF4-FFF2-40B4-BE49-F238E27FC236}">
              <a16:creationId xmlns:a16="http://schemas.microsoft.com/office/drawing/2014/main" id="{7FB25DFE-CD87-4F79-9858-4F65EEDD2AC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8" name="直線コネクタ 327">
          <a:extLst>
            <a:ext uri="{FF2B5EF4-FFF2-40B4-BE49-F238E27FC236}">
              <a16:creationId xmlns:a16="http://schemas.microsoft.com/office/drawing/2014/main" id="{0DEEAA9A-76F6-4F6D-92AC-BED3CC6C172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9" name="テキスト ボックス 328">
          <a:extLst>
            <a:ext uri="{FF2B5EF4-FFF2-40B4-BE49-F238E27FC236}">
              <a16:creationId xmlns:a16="http://schemas.microsoft.com/office/drawing/2014/main" id="{0C5131DE-E7B9-4493-BF81-D02713AE41E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0" name="直線コネクタ 329">
          <a:extLst>
            <a:ext uri="{FF2B5EF4-FFF2-40B4-BE49-F238E27FC236}">
              <a16:creationId xmlns:a16="http://schemas.microsoft.com/office/drawing/2014/main" id="{279157DD-7548-4D37-9B8A-10738C13008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1" name="テキスト ボックス 330">
          <a:extLst>
            <a:ext uri="{FF2B5EF4-FFF2-40B4-BE49-F238E27FC236}">
              <a16:creationId xmlns:a16="http://schemas.microsoft.com/office/drawing/2014/main" id="{14DED1F1-D192-43B6-A255-2245AF8B915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2" name="直線コネクタ 331">
          <a:extLst>
            <a:ext uri="{FF2B5EF4-FFF2-40B4-BE49-F238E27FC236}">
              <a16:creationId xmlns:a16="http://schemas.microsoft.com/office/drawing/2014/main" id="{3C54C0EF-9A87-4B57-B89D-3878366DE5F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3" name="テキスト ボックス 332">
          <a:extLst>
            <a:ext uri="{FF2B5EF4-FFF2-40B4-BE49-F238E27FC236}">
              <a16:creationId xmlns:a16="http://schemas.microsoft.com/office/drawing/2014/main" id="{BFA58283-55C4-4337-A346-F46A69EAA3C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a:extLst>
            <a:ext uri="{FF2B5EF4-FFF2-40B4-BE49-F238E27FC236}">
              <a16:creationId xmlns:a16="http://schemas.microsoft.com/office/drawing/2014/main" id="{61104E83-B16B-424F-B65F-A33C3802CB4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F8178817-5138-4A50-9791-2BEF8F536F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a:extLst>
            <a:ext uri="{FF2B5EF4-FFF2-40B4-BE49-F238E27FC236}">
              <a16:creationId xmlns:a16="http://schemas.microsoft.com/office/drawing/2014/main" id="{2F8E1A13-E0A4-4555-AAD9-90BE219B86F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337" name="直線コネクタ 336">
          <a:extLst>
            <a:ext uri="{FF2B5EF4-FFF2-40B4-BE49-F238E27FC236}">
              <a16:creationId xmlns:a16="http://schemas.microsoft.com/office/drawing/2014/main" id="{8FCA6A54-AE94-4EE1-9836-8292999742B5}"/>
            </a:ext>
          </a:extLst>
        </xdr:cNvPr>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338" name="【市民会館】&#10;一人当たり面積最小値テキスト">
          <a:extLst>
            <a:ext uri="{FF2B5EF4-FFF2-40B4-BE49-F238E27FC236}">
              <a16:creationId xmlns:a16="http://schemas.microsoft.com/office/drawing/2014/main" id="{8B6634B0-13B5-47F8-BE0B-C90DEC9FA4EC}"/>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339" name="直線コネクタ 338">
          <a:extLst>
            <a:ext uri="{FF2B5EF4-FFF2-40B4-BE49-F238E27FC236}">
              <a16:creationId xmlns:a16="http://schemas.microsoft.com/office/drawing/2014/main" id="{95C4BE97-2EAC-4422-BA3E-061CA32CDF14}"/>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340" name="【市民会館】&#10;一人当たり面積最大値テキスト">
          <a:extLst>
            <a:ext uri="{FF2B5EF4-FFF2-40B4-BE49-F238E27FC236}">
              <a16:creationId xmlns:a16="http://schemas.microsoft.com/office/drawing/2014/main" id="{6688F827-4D4F-457B-8CDF-32A88AB1D519}"/>
            </a:ext>
          </a:extLst>
        </xdr:cNvPr>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341" name="直線コネクタ 340">
          <a:extLst>
            <a:ext uri="{FF2B5EF4-FFF2-40B4-BE49-F238E27FC236}">
              <a16:creationId xmlns:a16="http://schemas.microsoft.com/office/drawing/2014/main" id="{379FCAC3-E729-4365-9632-A9817753A946}"/>
            </a:ext>
          </a:extLst>
        </xdr:cNvPr>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42" name="【市民会館】&#10;一人当たり面積平均値テキスト">
          <a:extLst>
            <a:ext uri="{FF2B5EF4-FFF2-40B4-BE49-F238E27FC236}">
              <a16:creationId xmlns:a16="http://schemas.microsoft.com/office/drawing/2014/main" id="{97AE66AB-EE3F-4915-B695-06B890978127}"/>
            </a:ext>
          </a:extLst>
        </xdr:cNvPr>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43" name="フローチャート: 判断 342">
          <a:extLst>
            <a:ext uri="{FF2B5EF4-FFF2-40B4-BE49-F238E27FC236}">
              <a16:creationId xmlns:a16="http://schemas.microsoft.com/office/drawing/2014/main" id="{9280D592-9933-4740-B761-C1CAEF8671D0}"/>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344" name="フローチャート: 判断 343">
          <a:extLst>
            <a:ext uri="{FF2B5EF4-FFF2-40B4-BE49-F238E27FC236}">
              <a16:creationId xmlns:a16="http://schemas.microsoft.com/office/drawing/2014/main" id="{5CF1ECC8-72C0-449B-BE3C-E963CC83EE5A}"/>
            </a:ext>
          </a:extLst>
        </xdr:cNvPr>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345" name="フローチャート: 判断 344">
          <a:extLst>
            <a:ext uri="{FF2B5EF4-FFF2-40B4-BE49-F238E27FC236}">
              <a16:creationId xmlns:a16="http://schemas.microsoft.com/office/drawing/2014/main" id="{97AB1EC8-C3D2-439C-BDC5-2388DA595412}"/>
            </a:ext>
          </a:extLst>
        </xdr:cNvPr>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346" name="フローチャート: 判断 345">
          <a:extLst>
            <a:ext uri="{FF2B5EF4-FFF2-40B4-BE49-F238E27FC236}">
              <a16:creationId xmlns:a16="http://schemas.microsoft.com/office/drawing/2014/main" id="{6E745650-4D8D-4273-8D39-E2341079B7F8}"/>
            </a:ext>
          </a:extLst>
        </xdr:cNvPr>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347" name="フローチャート: 判断 346">
          <a:extLst>
            <a:ext uri="{FF2B5EF4-FFF2-40B4-BE49-F238E27FC236}">
              <a16:creationId xmlns:a16="http://schemas.microsoft.com/office/drawing/2014/main" id="{4501F461-80DB-4393-B832-1EB4157C420E}"/>
            </a:ext>
          </a:extLst>
        </xdr:cNvPr>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1C2F28A8-5BAD-4EC8-8B0C-104DC4AACB3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DDED0B56-6BD6-4D92-ABB7-0FBC6E74440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7A26BC44-EA04-4034-8868-4DE0BDDBEF4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C0C90D01-4115-4B51-97D2-C641500B8F8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58425A5F-5DE5-4CC5-8963-AD7F64B81F5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82550</xdr:rowOff>
    </xdr:from>
    <xdr:to>
      <xdr:col>50</xdr:col>
      <xdr:colOff>165100</xdr:colOff>
      <xdr:row>107</xdr:row>
      <xdr:rowOff>12700</xdr:rowOff>
    </xdr:to>
    <xdr:sp macro="" textlink="">
      <xdr:nvSpPr>
        <xdr:cNvPr id="353" name="楕円 352">
          <a:extLst>
            <a:ext uri="{FF2B5EF4-FFF2-40B4-BE49-F238E27FC236}">
              <a16:creationId xmlns:a16="http://schemas.microsoft.com/office/drawing/2014/main" id="{7433A23B-3D32-4791-81A3-4399C066BDAA}"/>
            </a:ext>
          </a:extLst>
        </xdr:cNvPr>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89408</xdr:rowOff>
    </xdr:from>
    <xdr:to>
      <xdr:col>46</xdr:col>
      <xdr:colOff>38100</xdr:colOff>
      <xdr:row>107</xdr:row>
      <xdr:rowOff>19558</xdr:rowOff>
    </xdr:to>
    <xdr:sp macro="" textlink="">
      <xdr:nvSpPr>
        <xdr:cNvPr id="354" name="楕円 353">
          <a:extLst>
            <a:ext uri="{FF2B5EF4-FFF2-40B4-BE49-F238E27FC236}">
              <a16:creationId xmlns:a16="http://schemas.microsoft.com/office/drawing/2014/main" id="{627A4FD9-27A3-49AF-BDE1-F1D4124709AC}"/>
            </a:ext>
          </a:extLst>
        </xdr:cNvPr>
        <xdr:cNvSpPr/>
      </xdr:nvSpPr>
      <xdr:spPr>
        <a:xfrm>
          <a:off x="8699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133350</xdr:rowOff>
    </xdr:from>
    <xdr:to>
      <xdr:col>50</xdr:col>
      <xdr:colOff>114300</xdr:colOff>
      <xdr:row>106</xdr:row>
      <xdr:rowOff>140208</xdr:rowOff>
    </xdr:to>
    <xdr:cxnSp macro="">
      <xdr:nvCxnSpPr>
        <xdr:cNvPr id="355" name="直線コネクタ 354">
          <a:extLst>
            <a:ext uri="{FF2B5EF4-FFF2-40B4-BE49-F238E27FC236}">
              <a16:creationId xmlns:a16="http://schemas.microsoft.com/office/drawing/2014/main" id="{5EF165EB-080C-4854-84FC-AA08C3E59673}"/>
            </a:ext>
          </a:extLst>
        </xdr:cNvPr>
        <xdr:cNvCxnSpPr/>
      </xdr:nvCxnSpPr>
      <xdr:spPr>
        <a:xfrm flipV="1">
          <a:off x="8750300" y="183070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356" name="楕円 355">
          <a:extLst>
            <a:ext uri="{FF2B5EF4-FFF2-40B4-BE49-F238E27FC236}">
              <a16:creationId xmlns:a16="http://schemas.microsoft.com/office/drawing/2014/main" id="{B2708F4E-53C2-448E-A15C-8A0B8802FE33}"/>
            </a:ext>
          </a:extLst>
        </xdr:cNvPr>
        <xdr:cNvSpPr/>
      </xdr:nvSpPr>
      <xdr:spPr>
        <a:xfrm>
          <a:off x="781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140208</xdr:rowOff>
    </xdr:from>
    <xdr:to>
      <xdr:col>45</xdr:col>
      <xdr:colOff>177800</xdr:colOff>
      <xdr:row>106</xdr:row>
      <xdr:rowOff>144780</xdr:rowOff>
    </xdr:to>
    <xdr:cxnSp macro="">
      <xdr:nvCxnSpPr>
        <xdr:cNvPr id="357" name="直線コネクタ 356">
          <a:extLst>
            <a:ext uri="{FF2B5EF4-FFF2-40B4-BE49-F238E27FC236}">
              <a16:creationId xmlns:a16="http://schemas.microsoft.com/office/drawing/2014/main" id="{1DDEEC62-B03B-4241-ABD3-7F414FA62049}"/>
            </a:ext>
          </a:extLst>
        </xdr:cNvPr>
        <xdr:cNvCxnSpPr/>
      </xdr:nvCxnSpPr>
      <xdr:spPr>
        <a:xfrm flipV="1">
          <a:off x="7861300" y="1831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58" name="楕円 357">
          <a:extLst>
            <a:ext uri="{FF2B5EF4-FFF2-40B4-BE49-F238E27FC236}">
              <a16:creationId xmlns:a16="http://schemas.microsoft.com/office/drawing/2014/main" id="{F33F46D8-FF05-41F5-8A0E-045DCE744185}"/>
            </a:ext>
          </a:extLst>
        </xdr:cNvPr>
        <xdr:cNvSpPr/>
      </xdr:nvSpPr>
      <xdr:spPr>
        <a:xfrm>
          <a:off x="6921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144780</xdr:rowOff>
    </xdr:from>
    <xdr:to>
      <xdr:col>41</xdr:col>
      <xdr:colOff>50800</xdr:colOff>
      <xdr:row>106</xdr:row>
      <xdr:rowOff>149352</xdr:rowOff>
    </xdr:to>
    <xdr:cxnSp macro="">
      <xdr:nvCxnSpPr>
        <xdr:cNvPr id="359" name="直線コネクタ 358">
          <a:extLst>
            <a:ext uri="{FF2B5EF4-FFF2-40B4-BE49-F238E27FC236}">
              <a16:creationId xmlns:a16="http://schemas.microsoft.com/office/drawing/2014/main" id="{CD9D267B-D897-4243-8B9C-8A8F0DF3E141}"/>
            </a:ext>
          </a:extLst>
        </xdr:cNvPr>
        <xdr:cNvCxnSpPr/>
      </xdr:nvCxnSpPr>
      <xdr:spPr>
        <a:xfrm flipV="1">
          <a:off x="6972300" y="1831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157242</xdr:rowOff>
    </xdr:from>
    <xdr:ext cx="469744" cy="259045"/>
    <xdr:sp macro="" textlink="">
      <xdr:nvSpPr>
        <xdr:cNvPr id="360" name="n_1aveValue【市民会館】&#10;一人当たり面積">
          <a:extLst>
            <a:ext uri="{FF2B5EF4-FFF2-40B4-BE49-F238E27FC236}">
              <a16:creationId xmlns:a16="http://schemas.microsoft.com/office/drawing/2014/main" id="{A669B976-06DC-4E15-97A5-42634DC6922D}"/>
            </a:ext>
          </a:extLst>
        </xdr:cNvPr>
        <xdr:cNvSpPr txBox="1"/>
      </xdr:nvSpPr>
      <xdr:spPr>
        <a:xfrm>
          <a:off x="9391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170959</xdr:rowOff>
    </xdr:from>
    <xdr:ext cx="469744" cy="259045"/>
    <xdr:sp macro="" textlink="">
      <xdr:nvSpPr>
        <xdr:cNvPr id="361" name="n_2aveValue【市民会館】&#10;一人当たり面積">
          <a:extLst>
            <a:ext uri="{FF2B5EF4-FFF2-40B4-BE49-F238E27FC236}">
              <a16:creationId xmlns:a16="http://schemas.microsoft.com/office/drawing/2014/main" id="{8413D0AA-93B6-4A57-A83B-9306855F2C86}"/>
            </a:ext>
          </a:extLst>
        </xdr:cNvPr>
        <xdr:cNvSpPr txBox="1"/>
      </xdr:nvSpPr>
      <xdr:spPr>
        <a:xfrm>
          <a:off x="8515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47514</xdr:rowOff>
    </xdr:from>
    <xdr:ext cx="469744" cy="259045"/>
    <xdr:sp macro="" textlink="">
      <xdr:nvSpPr>
        <xdr:cNvPr id="362" name="n_3aveValue【市民会館】&#10;一人当たり面積">
          <a:extLst>
            <a:ext uri="{FF2B5EF4-FFF2-40B4-BE49-F238E27FC236}">
              <a16:creationId xmlns:a16="http://schemas.microsoft.com/office/drawing/2014/main" id="{2EDE3C33-685F-4B04-B44E-00D5509084C4}"/>
            </a:ext>
          </a:extLst>
        </xdr:cNvPr>
        <xdr:cNvSpPr txBox="1"/>
      </xdr:nvSpPr>
      <xdr:spPr>
        <a:xfrm>
          <a:off x="7626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88664</xdr:rowOff>
    </xdr:from>
    <xdr:ext cx="469744" cy="259045"/>
    <xdr:sp macro="" textlink="">
      <xdr:nvSpPr>
        <xdr:cNvPr id="363" name="n_4aveValue【市民会館】&#10;一人当たり面積">
          <a:extLst>
            <a:ext uri="{FF2B5EF4-FFF2-40B4-BE49-F238E27FC236}">
              <a16:creationId xmlns:a16="http://schemas.microsoft.com/office/drawing/2014/main" id="{2193833D-41A4-46EA-9E63-B6B32AC35D0D}"/>
            </a:ext>
          </a:extLst>
        </xdr:cNvPr>
        <xdr:cNvSpPr txBox="1"/>
      </xdr:nvSpPr>
      <xdr:spPr>
        <a:xfrm>
          <a:off x="6737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3827</xdr:rowOff>
    </xdr:from>
    <xdr:ext cx="469744" cy="259045"/>
    <xdr:sp macro="" textlink="">
      <xdr:nvSpPr>
        <xdr:cNvPr id="364" name="n_1mainValue【市民会館】&#10;一人当たり面積">
          <a:extLst>
            <a:ext uri="{FF2B5EF4-FFF2-40B4-BE49-F238E27FC236}">
              <a16:creationId xmlns:a16="http://schemas.microsoft.com/office/drawing/2014/main" id="{957D0474-66AD-4A05-AD4A-6FBAC4B06BDB}"/>
            </a:ext>
          </a:extLst>
        </xdr:cNvPr>
        <xdr:cNvSpPr txBox="1"/>
      </xdr:nvSpPr>
      <xdr:spPr>
        <a:xfrm>
          <a:off x="9391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10685</xdr:rowOff>
    </xdr:from>
    <xdr:ext cx="469744" cy="259045"/>
    <xdr:sp macro="" textlink="">
      <xdr:nvSpPr>
        <xdr:cNvPr id="365" name="n_2mainValue【市民会館】&#10;一人当たり面積">
          <a:extLst>
            <a:ext uri="{FF2B5EF4-FFF2-40B4-BE49-F238E27FC236}">
              <a16:creationId xmlns:a16="http://schemas.microsoft.com/office/drawing/2014/main" id="{86C74FFD-86B3-4D8D-8ED5-358A7A963853}"/>
            </a:ext>
          </a:extLst>
        </xdr:cNvPr>
        <xdr:cNvSpPr txBox="1"/>
      </xdr:nvSpPr>
      <xdr:spPr>
        <a:xfrm>
          <a:off x="8515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366" name="n_3mainValue【市民会館】&#10;一人当たり面積">
          <a:extLst>
            <a:ext uri="{FF2B5EF4-FFF2-40B4-BE49-F238E27FC236}">
              <a16:creationId xmlns:a16="http://schemas.microsoft.com/office/drawing/2014/main" id="{E60CEB27-F443-4A4F-B3CE-202BAE92987D}"/>
            </a:ext>
          </a:extLst>
        </xdr:cNvPr>
        <xdr:cNvSpPr txBox="1"/>
      </xdr:nvSpPr>
      <xdr:spPr>
        <a:xfrm>
          <a:off x="7626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367" name="n_4mainValue【市民会館】&#10;一人当たり面積">
          <a:extLst>
            <a:ext uri="{FF2B5EF4-FFF2-40B4-BE49-F238E27FC236}">
              <a16:creationId xmlns:a16="http://schemas.microsoft.com/office/drawing/2014/main" id="{B8EC9D4B-6DD9-420D-B4E8-3E714764317C}"/>
            </a:ext>
          </a:extLst>
        </xdr:cNvPr>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a16="http://schemas.microsoft.com/office/drawing/2014/main" id="{44F958C4-D96B-49AE-A2B0-BD59107B5E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a16="http://schemas.microsoft.com/office/drawing/2014/main" id="{2955C754-27AE-4E6D-B589-970E8EBFCE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a16="http://schemas.microsoft.com/office/drawing/2014/main" id="{9C1B7228-BDE4-4D34-A26A-7DBB3E2346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a16="http://schemas.microsoft.com/office/drawing/2014/main" id="{52993073-5855-4CF4-88C8-DC566E35AE8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a16="http://schemas.microsoft.com/office/drawing/2014/main" id="{500DA74C-C19D-4ACE-8349-92693CDABF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a16="http://schemas.microsoft.com/office/drawing/2014/main" id="{1245721D-DAB3-445B-BA1E-5C3D697183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a16="http://schemas.microsoft.com/office/drawing/2014/main" id="{CF598640-3397-4043-A869-A35554E9265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a16="http://schemas.microsoft.com/office/drawing/2014/main" id="{55131281-3A8F-463B-B9FB-D1A9815D9C8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a:extLst>
            <a:ext uri="{FF2B5EF4-FFF2-40B4-BE49-F238E27FC236}">
              <a16:creationId xmlns:a16="http://schemas.microsoft.com/office/drawing/2014/main" id="{B5D62144-BEC7-40EB-9735-DE9E59846E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a:extLst>
            <a:ext uri="{FF2B5EF4-FFF2-40B4-BE49-F238E27FC236}">
              <a16:creationId xmlns:a16="http://schemas.microsoft.com/office/drawing/2014/main" id="{F918AB33-D64F-40C4-9F02-EBDC619352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a:extLst>
            <a:ext uri="{FF2B5EF4-FFF2-40B4-BE49-F238E27FC236}">
              <a16:creationId xmlns:a16="http://schemas.microsoft.com/office/drawing/2014/main" id="{D696FC7E-3D09-4380-9A17-6DAD408B1EA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a:extLst>
            <a:ext uri="{FF2B5EF4-FFF2-40B4-BE49-F238E27FC236}">
              <a16:creationId xmlns:a16="http://schemas.microsoft.com/office/drawing/2014/main" id="{EF64C5FB-7912-4503-AE12-B14362A231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a:extLst>
            <a:ext uri="{FF2B5EF4-FFF2-40B4-BE49-F238E27FC236}">
              <a16:creationId xmlns:a16="http://schemas.microsoft.com/office/drawing/2014/main" id="{A39F5FC4-6764-461E-9337-B8ED744D6D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a:extLst>
            <a:ext uri="{FF2B5EF4-FFF2-40B4-BE49-F238E27FC236}">
              <a16:creationId xmlns:a16="http://schemas.microsoft.com/office/drawing/2014/main" id="{7F2F0F08-FE2A-491D-B1E5-336DFC865E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a:extLst>
            <a:ext uri="{FF2B5EF4-FFF2-40B4-BE49-F238E27FC236}">
              <a16:creationId xmlns:a16="http://schemas.microsoft.com/office/drawing/2014/main" id="{4313F57A-A869-428E-924D-FEF0513A06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a:extLst>
            <a:ext uri="{FF2B5EF4-FFF2-40B4-BE49-F238E27FC236}">
              <a16:creationId xmlns:a16="http://schemas.microsoft.com/office/drawing/2014/main" id="{C2ECF1FE-765A-46BA-81A7-E0F68BFB748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a:extLst>
            <a:ext uri="{FF2B5EF4-FFF2-40B4-BE49-F238E27FC236}">
              <a16:creationId xmlns:a16="http://schemas.microsoft.com/office/drawing/2014/main" id="{CDCB102E-AE86-4710-B388-B2C72AA6B9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a:extLst>
            <a:ext uri="{FF2B5EF4-FFF2-40B4-BE49-F238E27FC236}">
              <a16:creationId xmlns:a16="http://schemas.microsoft.com/office/drawing/2014/main" id="{385BC5DB-B99A-410F-83A1-D4DDB85D48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a:extLst>
            <a:ext uri="{FF2B5EF4-FFF2-40B4-BE49-F238E27FC236}">
              <a16:creationId xmlns:a16="http://schemas.microsoft.com/office/drawing/2014/main" id="{667449A5-0009-43BD-8012-E042C2FB6E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a:extLst>
            <a:ext uri="{FF2B5EF4-FFF2-40B4-BE49-F238E27FC236}">
              <a16:creationId xmlns:a16="http://schemas.microsoft.com/office/drawing/2014/main" id="{99D5CCC1-BC99-4759-83B0-A7332C4015D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a:extLst>
            <a:ext uri="{FF2B5EF4-FFF2-40B4-BE49-F238E27FC236}">
              <a16:creationId xmlns:a16="http://schemas.microsoft.com/office/drawing/2014/main" id="{D90A2BF5-4DD4-46C4-9E66-0C84BF1648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a:extLst>
            <a:ext uri="{FF2B5EF4-FFF2-40B4-BE49-F238E27FC236}">
              <a16:creationId xmlns:a16="http://schemas.microsoft.com/office/drawing/2014/main" id="{A5F91FD2-CEF1-4563-B6C2-27D72DA820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a:extLst>
            <a:ext uri="{FF2B5EF4-FFF2-40B4-BE49-F238E27FC236}">
              <a16:creationId xmlns:a16="http://schemas.microsoft.com/office/drawing/2014/main" id="{6062261A-42BA-4718-8AEF-B25435E68F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a:extLst>
            <a:ext uri="{FF2B5EF4-FFF2-40B4-BE49-F238E27FC236}">
              <a16:creationId xmlns:a16="http://schemas.microsoft.com/office/drawing/2014/main" id="{7D9EA993-5128-4AAE-9209-5D1B602C69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a:extLst>
            <a:ext uri="{FF2B5EF4-FFF2-40B4-BE49-F238E27FC236}">
              <a16:creationId xmlns:a16="http://schemas.microsoft.com/office/drawing/2014/main" id="{2794BA3A-ACED-458F-9663-0A9CAE81C6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a:extLst>
            <a:ext uri="{FF2B5EF4-FFF2-40B4-BE49-F238E27FC236}">
              <a16:creationId xmlns:a16="http://schemas.microsoft.com/office/drawing/2014/main" id="{7A93D06C-B2B5-4952-9638-D57DFF150A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4" name="テキスト ボックス 393">
          <a:extLst>
            <a:ext uri="{FF2B5EF4-FFF2-40B4-BE49-F238E27FC236}">
              <a16:creationId xmlns:a16="http://schemas.microsoft.com/office/drawing/2014/main" id="{7D5830C7-983C-4336-AD9B-71C8B9B753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5" name="直線コネクタ 394">
          <a:extLst>
            <a:ext uri="{FF2B5EF4-FFF2-40B4-BE49-F238E27FC236}">
              <a16:creationId xmlns:a16="http://schemas.microsoft.com/office/drawing/2014/main" id="{9537415D-7CED-4B07-B098-BE94E8ABD03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6" name="テキスト ボックス 395">
          <a:extLst>
            <a:ext uri="{FF2B5EF4-FFF2-40B4-BE49-F238E27FC236}">
              <a16:creationId xmlns:a16="http://schemas.microsoft.com/office/drawing/2014/main" id="{A1A4A67D-34A2-4606-948A-946636A0B2E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7" name="直線コネクタ 396">
          <a:extLst>
            <a:ext uri="{FF2B5EF4-FFF2-40B4-BE49-F238E27FC236}">
              <a16:creationId xmlns:a16="http://schemas.microsoft.com/office/drawing/2014/main" id="{B93CAA1E-AFC1-41D5-B6BE-DD186203E68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8" name="テキスト ボックス 397">
          <a:extLst>
            <a:ext uri="{FF2B5EF4-FFF2-40B4-BE49-F238E27FC236}">
              <a16:creationId xmlns:a16="http://schemas.microsoft.com/office/drawing/2014/main" id="{0A2D16A9-01D3-4F00-9437-18DE5244381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9" name="直線コネクタ 398">
          <a:extLst>
            <a:ext uri="{FF2B5EF4-FFF2-40B4-BE49-F238E27FC236}">
              <a16:creationId xmlns:a16="http://schemas.microsoft.com/office/drawing/2014/main" id="{72BA46F4-47BB-49FB-B2F8-19B1945D66C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0" name="テキスト ボックス 399">
          <a:extLst>
            <a:ext uri="{FF2B5EF4-FFF2-40B4-BE49-F238E27FC236}">
              <a16:creationId xmlns:a16="http://schemas.microsoft.com/office/drawing/2014/main" id="{84811B64-7F7A-4DFD-9B23-2E88BEF877F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1" name="直線コネクタ 400">
          <a:extLst>
            <a:ext uri="{FF2B5EF4-FFF2-40B4-BE49-F238E27FC236}">
              <a16:creationId xmlns:a16="http://schemas.microsoft.com/office/drawing/2014/main" id="{7359B773-7B7F-4888-BA03-1B5222EBE7A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2" name="テキスト ボックス 401">
          <a:extLst>
            <a:ext uri="{FF2B5EF4-FFF2-40B4-BE49-F238E27FC236}">
              <a16:creationId xmlns:a16="http://schemas.microsoft.com/office/drawing/2014/main" id="{3E1A878F-D6B8-4D2B-87BA-73AA7F044E9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3" name="直線コネクタ 402">
          <a:extLst>
            <a:ext uri="{FF2B5EF4-FFF2-40B4-BE49-F238E27FC236}">
              <a16:creationId xmlns:a16="http://schemas.microsoft.com/office/drawing/2014/main" id="{08B46F82-277F-4D91-9C65-C8DF560FF1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4" name="テキスト ボックス 403">
          <a:extLst>
            <a:ext uri="{FF2B5EF4-FFF2-40B4-BE49-F238E27FC236}">
              <a16:creationId xmlns:a16="http://schemas.microsoft.com/office/drawing/2014/main" id="{2753AADD-2543-43CF-B0B6-7FB2D6AFEAC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a:extLst>
            <a:ext uri="{FF2B5EF4-FFF2-40B4-BE49-F238E27FC236}">
              <a16:creationId xmlns:a16="http://schemas.microsoft.com/office/drawing/2014/main" id="{97BC0DC5-613C-4DD2-A75B-D035B19D8B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6" name="テキスト ボックス 405">
          <a:extLst>
            <a:ext uri="{FF2B5EF4-FFF2-40B4-BE49-F238E27FC236}">
              <a16:creationId xmlns:a16="http://schemas.microsoft.com/office/drawing/2014/main" id="{78A4B959-91DD-469C-ABED-7D3B03749E0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id="{F9CA4B6F-FA08-4CD5-AB24-C0B85B7160B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74295</xdr:rowOff>
    </xdr:to>
    <xdr:cxnSp macro="">
      <xdr:nvCxnSpPr>
        <xdr:cNvPr id="408" name="直線コネクタ 407">
          <a:extLst>
            <a:ext uri="{FF2B5EF4-FFF2-40B4-BE49-F238E27FC236}">
              <a16:creationId xmlns:a16="http://schemas.microsoft.com/office/drawing/2014/main" id="{F5D7AE62-8D6F-4849-8784-8FA8FF100CC3}"/>
            </a:ext>
          </a:extLst>
        </xdr:cNvPr>
        <xdr:cNvCxnSpPr/>
      </xdr:nvCxnSpPr>
      <xdr:spPr>
        <a:xfrm flipV="1">
          <a:off x="16318864" y="98298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09" name="【保健センター・保健所】&#10;有形固定資産減価償却率最小値テキスト">
          <a:extLst>
            <a:ext uri="{FF2B5EF4-FFF2-40B4-BE49-F238E27FC236}">
              <a16:creationId xmlns:a16="http://schemas.microsoft.com/office/drawing/2014/main" id="{B1AF5B32-5332-4069-B388-8619016B5491}"/>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10" name="直線コネクタ 409">
          <a:extLst>
            <a:ext uri="{FF2B5EF4-FFF2-40B4-BE49-F238E27FC236}">
              <a16:creationId xmlns:a16="http://schemas.microsoft.com/office/drawing/2014/main" id="{4F4C222F-4004-435F-B694-BD92DA983219}"/>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411" name="【保健センター・保健所】&#10;有形固定資産減価償却率最大値テキスト">
          <a:extLst>
            <a:ext uri="{FF2B5EF4-FFF2-40B4-BE49-F238E27FC236}">
              <a16:creationId xmlns:a16="http://schemas.microsoft.com/office/drawing/2014/main" id="{A567DB22-74C2-4D96-ADCF-F01E4587A4F4}"/>
            </a:ext>
          </a:extLst>
        </xdr:cNvPr>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412" name="直線コネクタ 411">
          <a:extLst>
            <a:ext uri="{FF2B5EF4-FFF2-40B4-BE49-F238E27FC236}">
              <a16:creationId xmlns:a16="http://schemas.microsoft.com/office/drawing/2014/main" id="{3E95BC95-7209-44E0-B0A6-D30BA1B5805A}"/>
            </a:ext>
          </a:extLst>
        </xdr:cNvPr>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156227</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id="{6B1AE85C-270D-4B77-8C43-22B4E4E5C8A5}"/>
            </a:ext>
          </a:extLst>
        </xdr:cNvPr>
        <xdr:cNvSpPr txBox="1"/>
      </xdr:nvSpPr>
      <xdr:spPr>
        <a:xfrm>
          <a:off x="16357600" y="1027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414" name="フローチャート: 判断 413">
          <a:extLst>
            <a:ext uri="{FF2B5EF4-FFF2-40B4-BE49-F238E27FC236}">
              <a16:creationId xmlns:a16="http://schemas.microsoft.com/office/drawing/2014/main" id="{1C7DDF85-7683-4676-8147-E30CA90202C5}"/>
            </a:ext>
          </a:extLst>
        </xdr:cNvPr>
        <xdr:cNvSpPr/>
      </xdr:nvSpPr>
      <xdr:spPr>
        <a:xfrm>
          <a:off x="16268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88265</xdr:rowOff>
    </xdr:from>
    <xdr:to>
      <xdr:col>81</xdr:col>
      <xdr:colOff>101600</xdr:colOff>
      <xdr:row>60</xdr:row>
      <xdr:rowOff>18415</xdr:rowOff>
    </xdr:to>
    <xdr:sp macro="" textlink="">
      <xdr:nvSpPr>
        <xdr:cNvPr id="415" name="フローチャート: 判断 414">
          <a:extLst>
            <a:ext uri="{FF2B5EF4-FFF2-40B4-BE49-F238E27FC236}">
              <a16:creationId xmlns:a16="http://schemas.microsoft.com/office/drawing/2014/main" id="{BFEE0E49-8B3A-4007-80F1-953AB2153524}"/>
            </a:ext>
          </a:extLst>
        </xdr:cNvPr>
        <xdr:cNvSpPr/>
      </xdr:nvSpPr>
      <xdr:spPr>
        <a:xfrm>
          <a:off x="15430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416" name="フローチャート: 判断 415">
          <a:extLst>
            <a:ext uri="{FF2B5EF4-FFF2-40B4-BE49-F238E27FC236}">
              <a16:creationId xmlns:a16="http://schemas.microsoft.com/office/drawing/2014/main" id="{89032F1C-51C6-41DA-835E-31B2730F47B1}"/>
            </a:ext>
          </a:extLst>
        </xdr:cNvPr>
        <xdr:cNvSpPr/>
      </xdr:nvSpPr>
      <xdr:spPr>
        <a:xfrm>
          <a:off x="14541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139700</xdr:rowOff>
    </xdr:from>
    <xdr:to>
      <xdr:col>72</xdr:col>
      <xdr:colOff>38100</xdr:colOff>
      <xdr:row>59</xdr:row>
      <xdr:rowOff>69850</xdr:rowOff>
    </xdr:to>
    <xdr:sp macro="" textlink="">
      <xdr:nvSpPr>
        <xdr:cNvPr id="417" name="フローチャート: 判断 416">
          <a:extLst>
            <a:ext uri="{FF2B5EF4-FFF2-40B4-BE49-F238E27FC236}">
              <a16:creationId xmlns:a16="http://schemas.microsoft.com/office/drawing/2014/main" id="{32A60B5E-6049-4D2D-AD61-BBBE834C0A2D}"/>
            </a:ext>
          </a:extLst>
        </xdr:cNvPr>
        <xdr:cNvSpPr/>
      </xdr:nvSpPr>
      <xdr:spPr>
        <a:xfrm>
          <a:off x="13652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55880</xdr:rowOff>
    </xdr:from>
    <xdr:to>
      <xdr:col>67</xdr:col>
      <xdr:colOff>101600</xdr:colOff>
      <xdr:row>58</xdr:row>
      <xdr:rowOff>157480</xdr:rowOff>
    </xdr:to>
    <xdr:sp macro="" textlink="">
      <xdr:nvSpPr>
        <xdr:cNvPr id="418" name="フローチャート: 判断 417">
          <a:extLst>
            <a:ext uri="{FF2B5EF4-FFF2-40B4-BE49-F238E27FC236}">
              <a16:creationId xmlns:a16="http://schemas.microsoft.com/office/drawing/2014/main" id="{3A0D384A-BB3A-4555-8D2E-2C347E9A438D}"/>
            </a:ext>
          </a:extLst>
        </xdr:cNvPr>
        <xdr:cNvSpPr/>
      </xdr:nvSpPr>
      <xdr:spPr>
        <a:xfrm>
          <a:off x="12763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CC685B20-EAF8-4E88-AA63-D15A91CFA0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99325D53-196B-451F-A9A2-A0C0AD5E9F0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679BD840-D751-4E9E-9A02-CB3354ACCB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8ECF6344-54A5-42E6-A68C-CA0D33BC2CA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9791450F-6E24-4515-9881-FDB345413E5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27305</xdr:rowOff>
    </xdr:from>
    <xdr:to>
      <xdr:col>81</xdr:col>
      <xdr:colOff>101600</xdr:colOff>
      <xdr:row>57</xdr:row>
      <xdr:rowOff>128905</xdr:rowOff>
    </xdr:to>
    <xdr:sp macro="" textlink="">
      <xdr:nvSpPr>
        <xdr:cNvPr id="424" name="楕円 423">
          <a:extLst>
            <a:ext uri="{FF2B5EF4-FFF2-40B4-BE49-F238E27FC236}">
              <a16:creationId xmlns:a16="http://schemas.microsoft.com/office/drawing/2014/main" id="{707D5982-DE72-4695-B32D-37248481EAED}"/>
            </a:ext>
          </a:extLst>
        </xdr:cNvPr>
        <xdr:cNvSpPr/>
      </xdr:nvSpPr>
      <xdr:spPr>
        <a:xfrm>
          <a:off x="15430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160655</xdr:rowOff>
    </xdr:from>
    <xdr:to>
      <xdr:col>76</xdr:col>
      <xdr:colOff>165100</xdr:colOff>
      <xdr:row>57</xdr:row>
      <xdr:rowOff>90805</xdr:rowOff>
    </xdr:to>
    <xdr:sp macro="" textlink="">
      <xdr:nvSpPr>
        <xdr:cNvPr id="425" name="楕円 424">
          <a:extLst>
            <a:ext uri="{FF2B5EF4-FFF2-40B4-BE49-F238E27FC236}">
              <a16:creationId xmlns:a16="http://schemas.microsoft.com/office/drawing/2014/main" id="{118A2850-1919-426B-9697-73984A16A19B}"/>
            </a:ext>
          </a:extLst>
        </xdr:cNvPr>
        <xdr:cNvSpPr/>
      </xdr:nvSpPr>
      <xdr:spPr>
        <a:xfrm>
          <a:off x="1454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40005</xdr:rowOff>
    </xdr:from>
    <xdr:to>
      <xdr:col>81</xdr:col>
      <xdr:colOff>50800</xdr:colOff>
      <xdr:row>57</xdr:row>
      <xdr:rowOff>78105</xdr:rowOff>
    </xdr:to>
    <xdr:cxnSp macro="">
      <xdr:nvCxnSpPr>
        <xdr:cNvPr id="426" name="直線コネクタ 425">
          <a:extLst>
            <a:ext uri="{FF2B5EF4-FFF2-40B4-BE49-F238E27FC236}">
              <a16:creationId xmlns:a16="http://schemas.microsoft.com/office/drawing/2014/main" id="{ED959BB1-C965-41A0-9655-7F77F085D2AF}"/>
            </a:ext>
          </a:extLst>
        </xdr:cNvPr>
        <xdr:cNvCxnSpPr/>
      </xdr:nvCxnSpPr>
      <xdr:spPr>
        <a:xfrm>
          <a:off x="14592300" y="9812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122555</xdr:rowOff>
    </xdr:from>
    <xdr:to>
      <xdr:col>72</xdr:col>
      <xdr:colOff>38100</xdr:colOff>
      <xdr:row>57</xdr:row>
      <xdr:rowOff>52705</xdr:rowOff>
    </xdr:to>
    <xdr:sp macro="" textlink="">
      <xdr:nvSpPr>
        <xdr:cNvPr id="427" name="楕円 426">
          <a:extLst>
            <a:ext uri="{FF2B5EF4-FFF2-40B4-BE49-F238E27FC236}">
              <a16:creationId xmlns:a16="http://schemas.microsoft.com/office/drawing/2014/main" id="{D5B1D98E-44B5-40D4-833E-C54A9F53A3F3}"/>
            </a:ext>
          </a:extLst>
        </xdr:cNvPr>
        <xdr:cNvSpPr/>
      </xdr:nvSpPr>
      <xdr:spPr>
        <a:xfrm>
          <a:off x="13652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xdr:rowOff>
    </xdr:from>
    <xdr:to>
      <xdr:col>76</xdr:col>
      <xdr:colOff>114300</xdr:colOff>
      <xdr:row>57</xdr:row>
      <xdr:rowOff>40005</xdr:rowOff>
    </xdr:to>
    <xdr:cxnSp macro="">
      <xdr:nvCxnSpPr>
        <xdr:cNvPr id="428" name="直線コネクタ 427">
          <a:extLst>
            <a:ext uri="{FF2B5EF4-FFF2-40B4-BE49-F238E27FC236}">
              <a16:creationId xmlns:a16="http://schemas.microsoft.com/office/drawing/2014/main" id="{C03EDC8F-4E08-4052-969F-5CC1A51A8FBC}"/>
            </a:ext>
          </a:extLst>
        </xdr:cNvPr>
        <xdr:cNvCxnSpPr/>
      </xdr:nvCxnSpPr>
      <xdr:spPr>
        <a:xfrm>
          <a:off x="13703300" y="9774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84455</xdr:rowOff>
    </xdr:from>
    <xdr:to>
      <xdr:col>67</xdr:col>
      <xdr:colOff>101600</xdr:colOff>
      <xdr:row>57</xdr:row>
      <xdr:rowOff>14605</xdr:rowOff>
    </xdr:to>
    <xdr:sp macro="" textlink="">
      <xdr:nvSpPr>
        <xdr:cNvPr id="429" name="楕円 428">
          <a:extLst>
            <a:ext uri="{FF2B5EF4-FFF2-40B4-BE49-F238E27FC236}">
              <a16:creationId xmlns:a16="http://schemas.microsoft.com/office/drawing/2014/main" id="{3C4BAEB3-4893-4F14-8A34-357E4FDDFF1A}"/>
            </a:ext>
          </a:extLst>
        </xdr:cNvPr>
        <xdr:cNvSpPr/>
      </xdr:nvSpPr>
      <xdr:spPr>
        <a:xfrm>
          <a:off x="12763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135255</xdr:rowOff>
    </xdr:from>
    <xdr:to>
      <xdr:col>71</xdr:col>
      <xdr:colOff>177800</xdr:colOff>
      <xdr:row>57</xdr:row>
      <xdr:rowOff>1905</xdr:rowOff>
    </xdr:to>
    <xdr:cxnSp macro="">
      <xdr:nvCxnSpPr>
        <xdr:cNvPr id="430" name="直線コネクタ 429">
          <a:extLst>
            <a:ext uri="{FF2B5EF4-FFF2-40B4-BE49-F238E27FC236}">
              <a16:creationId xmlns:a16="http://schemas.microsoft.com/office/drawing/2014/main" id="{8EBF86D5-6EEB-4308-AAA4-E7E4CAE9D9A6}"/>
            </a:ext>
          </a:extLst>
        </xdr:cNvPr>
        <xdr:cNvCxnSpPr/>
      </xdr:nvCxnSpPr>
      <xdr:spPr>
        <a:xfrm>
          <a:off x="12814300" y="9736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9542</xdr:rowOff>
    </xdr:from>
    <xdr:ext cx="405111" cy="259045"/>
    <xdr:sp macro="" textlink="">
      <xdr:nvSpPr>
        <xdr:cNvPr id="431" name="n_1aveValue【保健センター・保健所】&#10;有形固定資産減価償却率">
          <a:extLst>
            <a:ext uri="{FF2B5EF4-FFF2-40B4-BE49-F238E27FC236}">
              <a16:creationId xmlns:a16="http://schemas.microsoft.com/office/drawing/2014/main" id="{D8649090-39A6-4EB5-8D31-739225D1DB15}"/>
            </a:ext>
          </a:extLst>
        </xdr:cNvPr>
        <xdr:cNvSpPr txBox="1"/>
      </xdr:nvSpPr>
      <xdr:spPr>
        <a:xfrm>
          <a:off x="15266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432" name="n_2aveValue【保健センター・保健所】&#10;有形固定資産減価償却率">
          <a:extLst>
            <a:ext uri="{FF2B5EF4-FFF2-40B4-BE49-F238E27FC236}">
              <a16:creationId xmlns:a16="http://schemas.microsoft.com/office/drawing/2014/main" id="{BC6997B3-13B9-4032-B907-D3CB96029F9A}"/>
            </a:ext>
          </a:extLst>
        </xdr:cNvPr>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60977</xdr:rowOff>
    </xdr:from>
    <xdr:ext cx="405111" cy="259045"/>
    <xdr:sp macro="" textlink="">
      <xdr:nvSpPr>
        <xdr:cNvPr id="433" name="n_3aveValue【保健センター・保健所】&#10;有形固定資産減価償却率">
          <a:extLst>
            <a:ext uri="{FF2B5EF4-FFF2-40B4-BE49-F238E27FC236}">
              <a16:creationId xmlns:a16="http://schemas.microsoft.com/office/drawing/2014/main" id="{AC411A40-9650-460B-8F6C-E1F0F8173A0B}"/>
            </a:ext>
          </a:extLst>
        </xdr:cNvPr>
        <xdr:cNvSpPr txBox="1"/>
      </xdr:nvSpPr>
      <xdr:spPr>
        <a:xfrm>
          <a:off x="13500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148607</xdr:rowOff>
    </xdr:from>
    <xdr:ext cx="405111" cy="259045"/>
    <xdr:sp macro="" textlink="">
      <xdr:nvSpPr>
        <xdr:cNvPr id="434" name="n_4aveValue【保健センター・保健所】&#10;有形固定資産減価償却率">
          <a:extLst>
            <a:ext uri="{FF2B5EF4-FFF2-40B4-BE49-F238E27FC236}">
              <a16:creationId xmlns:a16="http://schemas.microsoft.com/office/drawing/2014/main" id="{7C8B77A4-B8B8-44C6-B4BF-9057E17B0470}"/>
            </a:ext>
          </a:extLst>
        </xdr:cNvPr>
        <xdr:cNvSpPr txBox="1"/>
      </xdr:nvSpPr>
      <xdr:spPr>
        <a:xfrm>
          <a:off x="1261174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145432</xdr:rowOff>
    </xdr:from>
    <xdr:ext cx="405111" cy="259045"/>
    <xdr:sp macro="" textlink="">
      <xdr:nvSpPr>
        <xdr:cNvPr id="435" name="n_1mainValue【保健センター・保健所】&#10;有形固定資産減価償却率">
          <a:extLst>
            <a:ext uri="{FF2B5EF4-FFF2-40B4-BE49-F238E27FC236}">
              <a16:creationId xmlns:a16="http://schemas.microsoft.com/office/drawing/2014/main" id="{B66E84EC-EAAF-41ED-BA7B-3B2900E951F6}"/>
            </a:ext>
          </a:extLst>
        </xdr:cNvPr>
        <xdr:cNvSpPr txBox="1"/>
      </xdr:nvSpPr>
      <xdr:spPr>
        <a:xfrm>
          <a:off x="152660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107332</xdr:rowOff>
    </xdr:from>
    <xdr:ext cx="405111" cy="259045"/>
    <xdr:sp macro="" textlink="">
      <xdr:nvSpPr>
        <xdr:cNvPr id="436" name="n_2mainValue【保健センター・保健所】&#10;有形固定資産減価償却率">
          <a:extLst>
            <a:ext uri="{FF2B5EF4-FFF2-40B4-BE49-F238E27FC236}">
              <a16:creationId xmlns:a16="http://schemas.microsoft.com/office/drawing/2014/main" id="{29624BAB-6DB3-4CDE-9899-ABB06D0402AF}"/>
            </a:ext>
          </a:extLst>
        </xdr:cNvPr>
        <xdr:cNvSpPr txBox="1"/>
      </xdr:nvSpPr>
      <xdr:spPr>
        <a:xfrm>
          <a:off x="14389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69232</xdr:rowOff>
    </xdr:from>
    <xdr:ext cx="405111" cy="259045"/>
    <xdr:sp macro="" textlink="">
      <xdr:nvSpPr>
        <xdr:cNvPr id="437" name="n_3mainValue【保健センター・保健所】&#10;有形固定資産減価償却率">
          <a:extLst>
            <a:ext uri="{FF2B5EF4-FFF2-40B4-BE49-F238E27FC236}">
              <a16:creationId xmlns:a16="http://schemas.microsoft.com/office/drawing/2014/main" id="{E89AB2CA-C49E-4687-8067-BEAB4E213C00}"/>
            </a:ext>
          </a:extLst>
        </xdr:cNvPr>
        <xdr:cNvSpPr txBox="1"/>
      </xdr:nvSpPr>
      <xdr:spPr>
        <a:xfrm>
          <a:off x="1350074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31132</xdr:rowOff>
    </xdr:from>
    <xdr:ext cx="405111" cy="259045"/>
    <xdr:sp macro="" textlink="">
      <xdr:nvSpPr>
        <xdr:cNvPr id="438" name="n_4mainValue【保健センター・保健所】&#10;有形固定資産減価償却率">
          <a:extLst>
            <a:ext uri="{FF2B5EF4-FFF2-40B4-BE49-F238E27FC236}">
              <a16:creationId xmlns:a16="http://schemas.microsoft.com/office/drawing/2014/main" id="{1002EDE8-A194-49E6-B9C2-1B345EC23D2D}"/>
            </a:ext>
          </a:extLst>
        </xdr:cNvPr>
        <xdr:cNvSpPr txBox="1"/>
      </xdr:nvSpPr>
      <xdr:spPr>
        <a:xfrm>
          <a:off x="126117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a:extLst>
            <a:ext uri="{FF2B5EF4-FFF2-40B4-BE49-F238E27FC236}">
              <a16:creationId xmlns:a16="http://schemas.microsoft.com/office/drawing/2014/main" id="{BB307A2C-EB09-42DA-8646-5225D68891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a:extLst>
            <a:ext uri="{FF2B5EF4-FFF2-40B4-BE49-F238E27FC236}">
              <a16:creationId xmlns:a16="http://schemas.microsoft.com/office/drawing/2014/main" id="{52480A9E-E110-4E2F-9C3F-EAA1139C50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a:extLst>
            <a:ext uri="{FF2B5EF4-FFF2-40B4-BE49-F238E27FC236}">
              <a16:creationId xmlns:a16="http://schemas.microsoft.com/office/drawing/2014/main" id="{A48FBED3-37BC-492B-9203-847096C7D4D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a:extLst>
            <a:ext uri="{FF2B5EF4-FFF2-40B4-BE49-F238E27FC236}">
              <a16:creationId xmlns:a16="http://schemas.microsoft.com/office/drawing/2014/main" id="{C0B5579F-E6EE-4FFA-843F-1A386C0AE5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a:extLst>
            <a:ext uri="{FF2B5EF4-FFF2-40B4-BE49-F238E27FC236}">
              <a16:creationId xmlns:a16="http://schemas.microsoft.com/office/drawing/2014/main" id="{24147445-B8B5-4D8C-BA53-B4016A4791F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a:extLst>
            <a:ext uri="{FF2B5EF4-FFF2-40B4-BE49-F238E27FC236}">
              <a16:creationId xmlns:a16="http://schemas.microsoft.com/office/drawing/2014/main" id="{B29F781F-59EB-4F7C-B137-B1731587F3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a:extLst>
            <a:ext uri="{FF2B5EF4-FFF2-40B4-BE49-F238E27FC236}">
              <a16:creationId xmlns:a16="http://schemas.microsoft.com/office/drawing/2014/main" id="{CAB6E16E-F3C4-4D4B-A968-584BE382789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8E9712EE-0ADC-401D-9AC1-A40BA3315F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id="{25627965-CD49-4A32-8CCF-2996D5D2D91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id="{3B7039DA-1D70-4203-9E55-4E11AF4897B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9" name="直線コネクタ 448">
          <a:extLst>
            <a:ext uri="{FF2B5EF4-FFF2-40B4-BE49-F238E27FC236}">
              <a16:creationId xmlns:a16="http://schemas.microsoft.com/office/drawing/2014/main" id="{547252BA-E734-41F2-8F91-DC728D28B1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0" name="テキスト ボックス 449">
          <a:extLst>
            <a:ext uri="{FF2B5EF4-FFF2-40B4-BE49-F238E27FC236}">
              <a16:creationId xmlns:a16="http://schemas.microsoft.com/office/drawing/2014/main" id="{0A34A506-3EA9-4BC1-9E10-F30B5FF9C01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1" name="直線コネクタ 450">
          <a:extLst>
            <a:ext uri="{FF2B5EF4-FFF2-40B4-BE49-F238E27FC236}">
              <a16:creationId xmlns:a16="http://schemas.microsoft.com/office/drawing/2014/main" id="{216D21D8-F24B-45B9-8AF5-A553F3C7939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2" name="テキスト ボックス 451">
          <a:extLst>
            <a:ext uri="{FF2B5EF4-FFF2-40B4-BE49-F238E27FC236}">
              <a16:creationId xmlns:a16="http://schemas.microsoft.com/office/drawing/2014/main" id="{F141EEDF-36A9-4ED3-AE1E-39A0B04C8F7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3" name="直線コネクタ 452">
          <a:extLst>
            <a:ext uri="{FF2B5EF4-FFF2-40B4-BE49-F238E27FC236}">
              <a16:creationId xmlns:a16="http://schemas.microsoft.com/office/drawing/2014/main" id="{2C6E9EFC-DB36-408B-982C-F7CD39B7659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4" name="テキスト ボックス 453">
          <a:extLst>
            <a:ext uri="{FF2B5EF4-FFF2-40B4-BE49-F238E27FC236}">
              <a16:creationId xmlns:a16="http://schemas.microsoft.com/office/drawing/2014/main" id="{55D5FDA9-238B-4109-9AD0-8A6D4396872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5" name="直線コネクタ 454">
          <a:extLst>
            <a:ext uri="{FF2B5EF4-FFF2-40B4-BE49-F238E27FC236}">
              <a16:creationId xmlns:a16="http://schemas.microsoft.com/office/drawing/2014/main" id="{732E405E-3829-4CDE-81F8-6049E1D7259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6" name="テキスト ボックス 455">
          <a:extLst>
            <a:ext uri="{FF2B5EF4-FFF2-40B4-BE49-F238E27FC236}">
              <a16:creationId xmlns:a16="http://schemas.microsoft.com/office/drawing/2014/main" id="{D5EBCF03-7308-4A88-8AEA-3CE4233D83C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7" name="直線コネクタ 456">
          <a:extLst>
            <a:ext uri="{FF2B5EF4-FFF2-40B4-BE49-F238E27FC236}">
              <a16:creationId xmlns:a16="http://schemas.microsoft.com/office/drawing/2014/main" id="{F6ACA923-7D63-400B-B6AF-A32EDC19F2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8" name="テキスト ボックス 457">
          <a:extLst>
            <a:ext uri="{FF2B5EF4-FFF2-40B4-BE49-F238E27FC236}">
              <a16:creationId xmlns:a16="http://schemas.microsoft.com/office/drawing/2014/main" id="{B5588F76-641A-480C-900A-88DCA452D8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9" name="【保健センター・保健所】&#10;一人当たり面積グラフ枠">
          <a:extLst>
            <a:ext uri="{FF2B5EF4-FFF2-40B4-BE49-F238E27FC236}">
              <a16:creationId xmlns:a16="http://schemas.microsoft.com/office/drawing/2014/main" id="{F7A4F82B-BACD-4A42-8C1C-AEC16B664B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460" name="直線コネクタ 459">
          <a:extLst>
            <a:ext uri="{FF2B5EF4-FFF2-40B4-BE49-F238E27FC236}">
              <a16:creationId xmlns:a16="http://schemas.microsoft.com/office/drawing/2014/main" id="{36516C18-FA42-4402-8196-133755CC0285}"/>
            </a:ext>
          </a:extLst>
        </xdr:cNvPr>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61" name="【保健センター・保健所】&#10;一人当たり面積最小値テキスト">
          <a:extLst>
            <a:ext uri="{FF2B5EF4-FFF2-40B4-BE49-F238E27FC236}">
              <a16:creationId xmlns:a16="http://schemas.microsoft.com/office/drawing/2014/main" id="{8E7138DA-66D4-4CF4-BA53-3E62F8129288}"/>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62" name="直線コネクタ 461">
          <a:extLst>
            <a:ext uri="{FF2B5EF4-FFF2-40B4-BE49-F238E27FC236}">
              <a16:creationId xmlns:a16="http://schemas.microsoft.com/office/drawing/2014/main" id="{310142F1-75E1-4A6A-89A0-F03B56631364}"/>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463" name="【保健センター・保健所】&#10;一人当たり面積最大値テキスト">
          <a:extLst>
            <a:ext uri="{FF2B5EF4-FFF2-40B4-BE49-F238E27FC236}">
              <a16:creationId xmlns:a16="http://schemas.microsoft.com/office/drawing/2014/main" id="{0D4D131A-DB75-48C4-B63C-A11E544A4E22}"/>
            </a:ext>
          </a:extLst>
        </xdr:cNvPr>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464" name="直線コネクタ 463">
          <a:extLst>
            <a:ext uri="{FF2B5EF4-FFF2-40B4-BE49-F238E27FC236}">
              <a16:creationId xmlns:a16="http://schemas.microsoft.com/office/drawing/2014/main" id="{CEEC77F2-B0FC-45B0-82F6-F1271818B172}"/>
            </a:ext>
          </a:extLst>
        </xdr:cNvPr>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169943</xdr:rowOff>
    </xdr:from>
    <xdr:ext cx="469744" cy="259045"/>
    <xdr:sp macro="" textlink="">
      <xdr:nvSpPr>
        <xdr:cNvPr id="465" name="【保健センター・保健所】&#10;一人当たり面積平均値テキスト">
          <a:extLst>
            <a:ext uri="{FF2B5EF4-FFF2-40B4-BE49-F238E27FC236}">
              <a16:creationId xmlns:a16="http://schemas.microsoft.com/office/drawing/2014/main" id="{89937574-B09A-4757-AD0F-E0E17AC6991C}"/>
            </a:ext>
          </a:extLst>
        </xdr:cNvPr>
        <xdr:cNvSpPr txBox="1"/>
      </xdr:nvSpPr>
      <xdr:spPr>
        <a:xfrm>
          <a:off x="22199600" y="10628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466" name="フローチャート: 判断 465">
          <a:extLst>
            <a:ext uri="{FF2B5EF4-FFF2-40B4-BE49-F238E27FC236}">
              <a16:creationId xmlns:a16="http://schemas.microsoft.com/office/drawing/2014/main" id="{62C10419-7C6F-438F-B420-3994A1947E76}"/>
            </a:ext>
          </a:extLst>
        </xdr:cNvPr>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467" name="フローチャート: 判断 466">
          <a:extLst>
            <a:ext uri="{FF2B5EF4-FFF2-40B4-BE49-F238E27FC236}">
              <a16:creationId xmlns:a16="http://schemas.microsoft.com/office/drawing/2014/main" id="{27FD1162-4015-43F8-9B02-35AC1778F5F2}"/>
            </a:ext>
          </a:extLst>
        </xdr:cNvPr>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468" name="フローチャート: 判断 467">
          <a:extLst>
            <a:ext uri="{FF2B5EF4-FFF2-40B4-BE49-F238E27FC236}">
              <a16:creationId xmlns:a16="http://schemas.microsoft.com/office/drawing/2014/main" id="{6E93F8C6-534C-4D35-9D78-99326EB63906}"/>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469" name="フローチャート: 判断 468">
          <a:extLst>
            <a:ext uri="{FF2B5EF4-FFF2-40B4-BE49-F238E27FC236}">
              <a16:creationId xmlns:a16="http://schemas.microsoft.com/office/drawing/2014/main" id="{4636148A-CF0D-4895-8A4A-57AD16403A0B}"/>
            </a:ext>
          </a:extLst>
        </xdr:cNvPr>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70" name="フローチャート: 判断 469">
          <a:extLst>
            <a:ext uri="{FF2B5EF4-FFF2-40B4-BE49-F238E27FC236}">
              <a16:creationId xmlns:a16="http://schemas.microsoft.com/office/drawing/2014/main" id="{D587F48F-9F1E-41C9-B427-2595783B20BB}"/>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7BBD2A3B-BEAA-447A-9FB0-AD9C694498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ADD61A65-1518-4E4F-86CA-D0AE2C639D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F820A164-BD4F-403B-B62B-1F191D20F4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9ED9BF3C-7D09-4209-B4EF-F9F542EF63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995E7FB6-2275-4458-B739-67EDD5B04B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97790</xdr:rowOff>
    </xdr:from>
    <xdr:to>
      <xdr:col>112</xdr:col>
      <xdr:colOff>38100</xdr:colOff>
      <xdr:row>61</xdr:row>
      <xdr:rowOff>27940</xdr:rowOff>
    </xdr:to>
    <xdr:sp macro="" textlink="">
      <xdr:nvSpPr>
        <xdr:cNvPr id="476" name="楕円 475">
          <a:extLst>
            <a:ext uri="{FF2B5EF4-FFF2-40B4-BE49-F238E27FC236}">
              <a16:creationId xmlns:a16="http://schemas.microsoft.com/office/drawing/2014/main" id="{6B4EF4A5-60AD-49BA-8F1D-49E0AE125F4B}"/>
            </a:ext>
          </a:extLst>
        </xdr:cNvPr>
        <xdr:cNvSpPr/>
      </xdr:nvSpPr>
      <xdr:spPr>
        <a:xfrm>
          <a:off x="2127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56642</xdr:rowOff>
    </xdr:from>
    <xdr:to>
      <xdr:col>107</xdr:col>
      <xdr:colOff>101600</xdr:colOff>
      <xdr:row>60</xdr:row>
      <xdr:rowOff>158242</xdr:rowOff>
    </xdr:to>
    <xdr:sp macro="" textlink="">
      <xdr:nvSpPr>
        <xdr:cNvPr id="477" name="楕円 476">
          <a:extLst>
            <a:ext uri="{FF2B5EF4-FFF2-40B4-BE49-F238E27FC236}">
              <a16:creationId xmlns:a16="http://schemas.microsoft.com/office/drawing/2014/main" id="{49A17F41-7775-40B1-BA69-C969B712A7A0}"/>
            </a:ext>
          </a:extLst>
        </xdr:cNvPr>
        <xdr:cNvSpPr/>
      </xdr:nvSpPr>
      <xdr:spPr>
        <a:xfrm>
          <a:off x="20383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107442</xdr:rowOff>
    </xdr:from>
    <xdr:to>
      <xdr:col>111</xdr:col>
      <xdr:colOff>177800</xdr:colOff>
      <xdr:row>60</xdr:row>
      <xdr:rowOff>148590</xdr:rowOff>
    </xdr:to>
    <xdr:cxnSp macro="">
      <xdr:nvCxnSpPr>
        <xdr:cNvPr id="478" name="直線コネクタ 477">
          <a:extLst>
            <a:ext uri="{FF2B5EF4-FFF2-40B4-BE49-F238E27FC236}">
              <a16:creationId xmlns:a16="http://schemas.microsoft.com/office/drawing/2014/main" id="{B01D0B57-0A54-4373-9BE7-F144850BFB79}"/>
            </a:ext>
          </a:extLst>
        </xdr:cNvPr>
        <xdr:cNvCxnSpPr/>
      </xdr:nvCxnSpPr>
      <xdr:spPr>
        <a:xfrm>
          <a:off x="20434300" y="103944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68072</xdr:rowOff>
    </xdr:from>
    <xdr:to>
      <xdr:col>102</xdr:col>
      <xdr:colOff>165100</xdr:colOff>
      <xdr:row>60</xdr:row>
      <xdr:rowOff>169672</xdr:rowOff>
    </xdr:to>
    <xdr:sp macro="" textlink="">
      <xdr:nvSpPr>
        <xdr:cNvPr id="479" name="楕円 478">
          <a:extLst>
            <a:ext uri="{FF2B5EF4-FFF2-40B4-BE49-F238E27FC236}">
              <a16:creationId xmlns:a16="http://schemas.microsoft.com/office/drawing/2014/main" id="{3C22C186-BD11-4B37-9368-2BC5EB9B5ED8}"/>
            </a:ext>
          </a:extLst>
        </xdr:cNvPr>
        <xdr:cNvSpPr/>
      </xdr:nvSpPr>
      <xdr:spPr>
        <a:xfrm>
          <a:off x="19494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107442</xdr:rowOff>
    </xdr:from>
    <xdr:to>
      <xdr:col>107</xdr:col>
      <xdr:colOff>50800</xdr:colOff>
      <xdr:row>60</xdr:row>
      <xdr:rowOff>118872</xdr:rowOff>
    </xdr:to>
    <xdr:cxnSp macro="">
      <xdr:nvCxnSpPr>
        <xdr:cNvPr id="480" name="直線コネクタ 479">
          <a:extLst>
            <a:ext uri="{FF2B5EF4-FFF2-40B4-BE49-F238E27FC236}">
              <a16:creationId xmlns:a16="http://schemas.microsoft.com/office/drawing/2014/main" id="{3A739C0C-8BE3-418D-8231-EF9E048DCF2E}"/>
            </a:ext>
          </a:extLst>
        </xdr:cNvPr>
        <xdr:cNvCxnSpPr/>
      </xdr:nvCxnSpPr>
      <xdr:spPr>
        <a:xfrm flipV="1">
          <a:off x="19545300" y="103944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79502</xdr:rowOff>
    </xdr:from>
    <xdr:to>
      <xdr:col>98</xdr:col>
      <xdr:colOff>38100</xdr:colOff>
      <xdr:row>61</xdr:row>
      <xdr:rowOff>9652</xdr:rowOff>
    </xdr:to>
    <xdr:sp macro="" textlink="">
      <xdr:nvSpPr>
        <xdr:cNvPr id="481" name="楕円 480">
          <a:extLst>
            <a:ext uri="{FF2B5EF4-FFF2-40B4-BE49-F238E27FC236}">
              <a16:creationId xmlns:a16="http://schemas.microsoft.com/office/drawing/2014/main" id="{634A4A39-B8DE-465D-9A13-751304F4DEBD}"/>
            </a:ext>
          </a:extLst>
        </xdr:cNvPr>
        <xdr:cNvSpPr/>
      </xdr:nvSpPr>
      <xdr:spPr>
        <a:xfrm>
          <a:off x="18605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118872</xdr:rowOff>
    </xdr:from>
    <xdr:to>
      <xdr:col>102</xdr:col>
      <xdr:colOff>114300</xdr:colOff>
      <xdr:row>60</xdr:row>
      <xdr:rowOff>130302</xdr:rowOff>
    </xdr:to>
    <xdr:cxnSp macro="">
      <xdr:nvCxnSpPr>
        <xdr:cNvPr id="482" name="直線コネクタ 481">
          <a:extLst>
            <a:ext uri="{FF2B5EF4-FFF2-40B4-BE49-F238E27FC236}">
              <a16:creationId xmlns:a16="http://schemas.microsoft.com/office/drawing/2014/main" id="{3C7B8C65-FC63-4593-A3BE-CB47A8AAF979}"/>
            </a:ext>
          </a:extLst>
        </xdr:cNvPr>
        <xdr:cNvCxnSpPr/>
      </xdr:nvCxnSpPr>
      <xdr:spPr>
        <a:xfrm flipV="1">
          <a:off x="18656300" y="104058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80789</xdr:rowOff>
    </xdr:from>
    <xdr:ext cx="469744" cy="259045"/>
    <xdr:sp macro="" textlink="">
      <xdr:nvSpPr>
        <xdr:cNvPr id="483" name="n_1aveValue【保健センター・保健所】&#10;一人当たり面積">
          <a:extLst>
            <a:ext uri="{FF2B5EF4-FFF2-40B4-BE49-F238E27FC236}">
              <a16:creationId xmlns:a16="http://schemas.microsoft.com/office/drawing/2014/main" id="{CCE91FFD-7BAE-4D70-ABB4-F08577E05E70}"/>
            </a:ext>
          </a:extLst>
        </xdr:cNvPr>
        <xdr:cNvSpPr txBox="1"/>
      </xdr:nvSpPr>
      <xdr:spPr>
        <a:xfrm>
          <a:off x="210757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484" name="n_2aveValue【保健センター・保健所】&#10;一人当たり面積">
          <a:extLst>
            <a:ext uri="{FF2B5EF4-FFF2-40B4-BE49-F238E27FC236}">
              <a16:creationId xmlns:a16="http://schemas.microsoft.com/office/drawing/2014/main" id="{BEA9BA12-5083-430B-B365-E40C805A1ACF}"/>
            </a:ext>
          </a:extLst>
        </xdr:cNvPr>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108221</xdr:rowOff>
    </xdr:from>
    <xdr:ext cx="469744" cy="259045"/>
    <xdr:sp macro="" textlink="">
      <xdr:nvSpPr>
        <xdr:cNvPr id="485" name="n_3aveValue【保健センター・保健所】&#10;一人当たり面積">
          <a:extLst>
            <a:ext uri="{FF2B5EF4-FFF2-40B4-BE49-F238E27FC236}">
              <a16:creationId xmlns:a16="http://schemas.microsoft.com/office/drawing/2014/main" id="{3D49894B-F146-4AC4-A943-3297A285161F}"/>
            </a:ext>
          </a:extLst>
        </xdr:cNvPr>
        <xdr:cNvSpPr txBox="1"/>
      </xdr:nvSpPr>
      <xdr:spPr>
        <a:xfrm>
          <a:off x="19310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486" name="n_4aveValue【保健センター・保健所】&#10;一人当たり面積">
          <a:extLst>
            <a:ext uri="{FF2B5EF4-FFF2-40B4-BE49-F238E27FC236}">
              <a16:creationId xmlns:a16="http://schemas.microsoft.com/office/drawing/2014/main" id="{BF1E3CE0-5333-4E28-A1C7-15B0A8023F20}"/>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44467</xdr:rowOff>
    </xdr:from>
    <xdr:ext cx="469744" cy="259045"/>
    <xdr:sp macro="" textlink="">
      <xdr:nvSpPr>
        <xdr:cNvPr id="487" name="n_1mainValue【保健センター・保健所】&#10;一人当たり面積">
          <a:extLst>
            <a:ext uri="{FF2B5EF4-FFF2-40B4-BE49-F238E27FC236}">
              <a16:creationId xmlns:a16="http://schemas.microsoft.com/office/drawing/2014/main" id="{76E1E128-FF80-4945-BAE4-A55A3315E331}"/>
            </a:ext>
          </a:extLst>
        </xdr:cNvPr>
        <xdr:cNvSpPr txBox="1"/>
      </xdr:nvSpPr>
      <xdr:spPr>
        <a:xfrm>
          <a:off x="210757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3319</xdr:rowOff>
    </xdr:from>
    <xdr:ext cx="469744" cy="259045"/>
    <xdr:sp macro="" textlink="">
      <xdr:nvSpPr>
        <xdr:cNvPr id="488" name="n_2mainValue【保健センター・保健所】&#10;一人当たり面積">
          <a:extLst>
            <a:ext uri="{FF2B5EF4-FFF2-40B4-BE49-F238E27FC236}">
              <a16:creationId xmlns:a16="http://schemas.microsoft.com/office/drawing/2014/main" id="{5FA6628D-3842-49C1-905B-4B9AE924195C}"/>
            </a:ext>
          </a:extLst>
        </xdr:cNvPr>
        <xdr:cNvSpPr txBox="1"/>
      </xdr:nvSpPr>
      <xdr:spPr>
        <a:xfrm>
          <a:off x="20199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14749</xdr:rowOff>
    </xdr:from>
    <xdr:ext cx="469744" cy="259045"/>
    <xdr:sp macro="" textlink="">
      <xdr:nvSpPr>
        <xdr:cNvPr id="489" name="n_3mainValue【保健センター・保健所】&#10;一人当たり面積">
          <a:extLst>
            <a:ext uri="{FF2B5EF4-FFF2-40B4-BE49-F238E27FC236}">
              <a16:creationId xmlns:a16="http://schemas.microsoft.com/office/drawing/2014/main" id="{FEBD016D-BA50-4624-82A4-C564D7E8C7C2}"/>
            </a:ext>
          </a:extLst>
        </xdr:cNvPr>
        <xdr:cNvSpPr txBox="1"/>
      </xdr:nvSpPr>
      <xdr:spPr>
        <a:xfrm>
          <a:off x="193104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26179</xdr:rowOff>
    </xdr:from>
    <xdr:ext cx="469744" cy="259045"/>
    <xdr:sp macro="" textlink="">
      <xdr:nvSpPr>
        <xdr:cNvPr id="490" name="n_4mainValue【保健センター・保健所】&#10;一人当たり面積">
          <a:extLst>
            <a:ext uri="{FF2B5EF4-FFF2-40B4-BE49-F238E27FC236}">
              <a16:creationId xmlns:a16="http://schemas.microsoft.com/office/drawing/2014/main" id="{57C51046-5124-4AFE-ADD3-1BAED9B5DB20}"/>
            </a:ext>
          </a:extLst>
        </xdr:cNvPr>
        <xdr:cNvSpPr txBox="1"/>
      </xdr:nvSpPr>
      <xdr:spPr>
        <a:xfrm>
          <a:off x="18421427"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a:extLst>
            <a:ext uri="{FF2B5EF4-FFF2-40B4-BE49-F238E27FC236}">
              <a16:creationId xmlns:a16="http://schemas.microsoft.com/office/drawing/2014/main" id="{67A51B72-5762-4F86-BBD4-D069AC3E7F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a:extLst>
            <a:ext uri="{FF2B5EF4-FFF2-40B4-BE49-F238E27FC236}">
              <a16:creationId xmlns:a16="http://schemas.microsoft.com/office/drawing/2014/main" id="{852E4041-1C96-44B0-9533-9CE8FADF45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a:extLst>
            <a:ext uri="{FF2B5EF4-FFF2-40B4-BE49-F238E27FC236}">
              <a16:creationId xmlns:a16="http://schemas.microsoft.com/office/drawing/2014/main" id="{D3E7C6FD-0655-4ACB-A143-5A629F7444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a:extLst>
            <a:ext uri="{FF2B5EF4-FFF2-40B4-BE49-F238E27FC236}">
              <a16:creationId xmlns:a16="http://schemas.microsoft.com/office/drawing/2014/main" id="{42535A52-47BE-40EA-A382-CB3104EFB8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a:extLst>
            <a:ext uri="{FF2B5EF4-FFF2-40B4-BE49-F238E27FC236}">
              <a16:creationId xmlns:a16="http://schemas.microsoft.com/office/drawing/2014/main" id="{71E2371C-7942-4C80-8B8E-AA9BAF4191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a:extLst>
            <a:ext uri="{FF2B5EF4-FFF2-40B4-BE49-F238E27FC236}">
              <a16:creationId xmlns:a16="http://schemas.microsoft.com/office/drawing/2014/main" id="{6627D4DD-7B86-4DB0-B1BF-AF65CF2A8C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a:extLst>
            <a:ext uri="{FF2B5EF4-FFF2-40B4-BE49-F238E27FC236}">
              <a16:creationId xmlns:a16="http://schemas.microsoft.com/office/drawing/2014/main" id="{2A49E3D7-D027-4B85-BC66-23E1DA7716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a:extLst>
            <a:ext uri="{FF2B5EF4-FFF2-40B4-BE49-F238E27FC236}">
              <a16:creationId xmlns:a16="http://schemas.microsoft.com/office/drawing/2014/main" id="{33AE3929-6F84-40EE-90E7-41B7583B51E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a:extLst>
            <a:ext uri="{FF2B5EF4-FFF2-40B4-BE49-F238E27FC236}">
              <a16:creationId xmlns:a16="http://schemas.microsoft.com/office/drawing/2014/main" id="{CBE639B5-E973-44B0-936F-CF0CAF74AD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a:extLst>
            <a:ext uri="{FF2B5EF4-FFF2-40B4-BE49-F238E27FC236}">
              <a16:creationId xmlns:a16="http://schemas.microsoft.com/office/drawing/2014/main" id="{2B8E78CD-D2A2-4BED-8972-806B27B0BF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1" name="テキスト ボックス 500">
          <a:extLst>
            <a:ext uri="{FF2B5EF4-FFF2-40B4-BE49-F238E27FC236}">
              <a16:creationId xmlns:a16="http://schemas.microsoft.com/office/drawing/2014/main" id="{7D8A8647-6F61-4122-811B-FF1075BFAF5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02" name="直線コネクタ 501">
          <a:extLst>
            <a:ext uri="{FF2B5EF4-FFF2-40B4-BE49-F238E27FC236}">
              <a16:creationId xmlns:a16="http://schemas.microsoft.com/office/drawing/2014/main" id="{56EDD377-A1BA-49CB-B243-6602104CEC75}"/>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03" name="テキスト ボックス 502">
          <a:extLst>
            <a:ext uri="{FF2B5EF4-FFF2-40B4-BE49-F238E27FC236}">
              <a16:creationId xmlns:a16="http://schemas.microsoft.com/office/drawing/2014/main" id="{820950AA-9DBA-45DD-A45E-EF93648ADD53}"/>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04" name="直線コネクタ 503">
          <a:extLst>
            <a:ext uri="{FF2B5EF4-FFF2-40B4-BE49-F238E27FC236}">
              <a16:creationId xmlns:a16="http://schemas.microsoft.com/office/drawing/2014/main" id="{85EE7636-82F3-42CF-882B-C2054AEC9CA3}"/>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05" name="テキスト ボックス 504">
          <a:extLst>
            <a:ext uri="{FF2B5EF4-FFF2-40B4-BE49-F238E27FC236}">
              <a16:creationId xmlns:a16="http://schemas.microsoft.com/office/drawing/2014/main" id="{64AE42F8-0C9B-4D05-8CE7-C2F01FCD4133}"/>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06" name="直線コネクタ 505">
          <a:extLst>
            <a:ext uri="{FF2B5EF4-FFF2-40B4-BE49-F238E27FC236}">
              <a16:creationId xmlns:a16="http://schemas.microsoft.com/office/drawing/2014/main" id="{C7F1DE8F-BE61-4079-B1DA-4BA0EB5E6F34}"/>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07" name="テキスト ボックス 506">
          <a:extLst>
            <a:ext uri="{FF2B5EF4-FFF2-40B4-BE49-F238E27FC236}">
              <a16:creationId xmlns:a16="http://schemas.microsoft.com/office/drawing/2014/main" id="{C2D5D7C6-7804-4DDF-9A91-A255488CD15A}"/>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a:extLst>
            <a:ext uri="{FF2B5EF4-FFF2-40B4-BE49-F238E27FC236}">
              <a16:creationId xmlns:a16="http://schemas.microsoft.com/office/drawing/2014/main" id="{3FD4EC0E-E422-48E1-9A48-C7AAB81D100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a:extLst>
            <a:ext uri="{FF2B5EF4-FFF2-40B4-BE49-F238E27FC236}">
              <a16:creationId xmlns:a16="http://schemas.microsoft.com/office/drawing/2014/main" id="{DE7495E5-4579-4FE7-A590-111EB55BBE5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10" name="直線コネクタ 509">
          <a:extLst>
            <a:ext uri="{FF2B5EF4-FFF2-40B4-BE49-F238E27FC236}">
              <a16:creationId xmlns:a16="http://schemas.microsoft.com/office/drawing/2014/main" id="{67BD1490-8B74-41D7-98A4-FB1EBC51F601}"/>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11" name="テキスト ボックス 510">
          <a:extLst>
            <a:ext uri="{FF2B5EF4-FFF2-40B4-BE49-F238E27FC236}">
              <a16:creationId xmlns:a16="http://schemas.microsoft.com/office/drawing/2014/main" id="{0BB885EE-029B-4FD8-A6D2-5F17E38D569E}"/>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12" name="直線コネクタ 511">
          <a:extLst>
            <a:ext uri="{FF2B5EF4-FFF2-40B4-BE49-F238E27FC236}">
              <a16:creationId xmlns:a16="http://schemas.microsoft.com/office/drawing/2014/main" id="{FFA4F5AF-386C-48F8-BEAD-7F652AF719C6}"/>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13" name="テキスト ボックス 512">
          <a:extLst>
            <a:ext uri="{FF2B5EF4-FFF2-40B4-BE49-F238E27FC236}">
              <a16:creationId xmlns:a16="http://schemas.microsoft.com/office/drawing/2014/main" id="{F5D028E0-6BEC-449E-851A-1937931C41F4}"/>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14" name="直線コネクタ 513">
          <a:extLst>
            <a:ext uri="{FF2B5EF4-FFF2-40B4-BE49-F238E27FC236}">
              <a16:creationId xmlns:a16="http://schemas.microsoft.com/office/drawing/2014/main" id="{7B469CC1-060F-4B16-892F-8D06193A9B5E}"/>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15" name="テキスト ボックス 514">
          <a:extLst>
            <a:ext uri="{FF2B5EF4-FFF2-40B4-BE49-F238E27FC236}">
              <a16:creationId xmlns:a16="http://schemas.microsoft.com/office/drawing/2014/main" id="{0387A3C2-DEDE-4CE1-91F9-E7D43F2A12BF}"/>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BC7CA3F8-94BD-4901-8012-ADCBA3CE480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17" name="テキスト ボックス 516">
          <a:extLst>
            <a:ext uri="{FF2B5EF4-FFF2-40B4-BE49-F238E27FC236}">
              <a16:creationId xmlns:a16="http://schemas.microsoft.com/office/drawing/2014/main" id="{4642EEF7-5839-4C85-82E3-AD3D7B682A2E}"/>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a:extLst>
            <a:ext uri="{FF2B5EF4-FFF2-40B4-BE49-F238E27FC236}">
              <a16:creationId xmlns:a16="http://schemas.microsoft.com/office/drawing/2014/main" id="{2ACD9D4E-84CB-43F7-8C77-F213DD63AF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519" name="直線コネクタ 518">
          <a:extLst>
            <a:ext uri="{FF2B5EF4-FFF2-40B4-BE49-F238E27FC236}">
              <a16:creationId xmlns:a16="http://schemas.microsoft.com/office/drawing/2014/main" id="{A663AA79-D419-46E2-96D3-44D703353248}"/>
            </a:ext>
          </a:extLst>
        </xdr:cNvPr>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520" name="【消防施設】&#10;有形固定資産減価償却率最小値テキスト">
          <a:extLst>
            <a:ext uri="{FF2B5EF4-FFF2-40B4-BE49-F238E27FC236}">
              <a16:creationId xmlns:a16="http://schemas.microsoft.com/office/drawing/2014/main" id="{DB4B8D25-D915-4707-8E00-21FC6409AC40}"/>
            </a:ext>
          </a:extLst>
        </xdr:cNvPr>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521" name="直線コネクタ 520">
          <a:extLst>
            <a:ext uri="{FF2B5EF4-FFF2-40B4-BE49-F238E27FC236}">
              <a16:creationId xmlns:a16="http://schemas.microsoft.com/office/drawing/2014/main" id="{31524E66-173C-4074-8A68-045EE0194FBA}"/>
            </a:ext>
          </a:extLst>
        </xdr:cNvPr>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522" name="【消防施設】&#10;有形固定資産減価償却率最大値テキスト">
          <a:extLst>
            <a:ext uri="{FF2B5EF4-FFF2-40B4-BE49-F238E27FC236}">
              <a16:creationId xmlns:a16="http://schemas.microsoft.com/office/drawing/2014/main" id="{993F8110-A165-4562-B5F4-7B3DC2F54846}"/>
            </a:ext>
          </a:extLst>
        </xdr:cNvPr>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523" name="直線コネクタ 522">
          <a:extLst>
            <a:ext uri="{FF2B5EF4-FFF2-40B4-BE49-F238E27FC236}">
              <a16:creationId xmlns:a16="http://schemas.microsoft.com/office/drawing/2014/main" id="{A02AB603-65DB-438C-AD25-B1A53D87CEE6}"/>
            </a:ext>
          </a:extLst>
        </xdr:cNvPr>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24" name="【消防施設】&#10;有形固定資産減価償却率平均値テキスト">
          <a:extLst>
            <a:ext uri="{FF2B5EF4-FFF2-40B4-BE49-F238E27FC236}">
              <a16:creationId xmlns:a16="http://schemas.microsoft.com/office/drawing/2014/main" id="{BAC51787-D118-4E7E-8ACC-00426769F16E}"/>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25" name="フローチャート: 判断 524">
          <a:extLst>
            <a:ext uri="{FF2B5EF4-FFF2-40B4-BE49-F238E27FC236}">
              <a16:creationId xmlns:a16="http://schemas.microsoft.com/office/drawing/2014/main" id="{665C28BC-0D69-4B7A-AE52-E1D279A56221}"/>
            </a:ext>
          </a:extLst>
        </xdr:cNvPr>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26" name="フローチャート: 判断 525">
          <a:extLst>
            <a:ext uri="{FF2B5EF4-FFF2-40B4-BE49-F238E27FC236}">
              <a16:creationId xmlns:a16="http://schemas.microsoft.com/office/drawing/2014/main" id="{DC57749B-EB38-4CBE-82AB-331AC5DEA17C}"/>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527" name="フローチャート: 判断 526">
          <a:extLst>
            <a:ext uri="{FF2B5EF4-FFF2-40B4-BE49-F238E27FC236}">
              <a16:creationId xmlns:a16="http://schemas.microsoft.com/office/drawing/2014/main" id="{85641BC0-C2D3-401F-B771-A8167EB730F6}"/>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528" name="フローチャート: 判断 527">
          <a:extLst>
            <a:ext uri="{FF2B5EF4-FFF2-40B4-BE49-F238E27FC236}">
              <a16:creationId xmlns:a16="http://schemas.microsoft.com/office/drawing/2014/main" id="{77BBEC10-D195-4974-8DE5-541C4C30BB79}"/>
            </a:ext>
          </a:extLst>
        </xdr:cNvPr>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529" name="フローチャート: 判断 528">
          <a:extLst>
            <a:ext uri="{FF2B5EF4-FFF2-40B4-BE49-F238E27FC236}">
              <a16:creationId xmlns:a16="http://schemas.microsoft.com/office/drawing/2014/main" id="{81ED3208-8199-4FA1-AC0F-31DAF3B8AA5D}"/>
            </a:ext>
          </a:extLst>
        </xdr:cNvPr>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BD646C76-50B0-4A98-A24F-9284F738D3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D02AC79D-CE7A-49EF-96FA-4B7C9C79304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C1A2F5F7-6FF9-447E-8FE3-D0849249CC8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D6AE97C7-2017-4C30-BAE5-0832EAB56AD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74ACDAB9-088E-4989-8DC8-CC9F043042E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535" name="楕円 534">
          <a:extLst>
            <a:ext uri="{FF2B5EF4-FFF2-40B4-BE49-F238E27FC236}">
              <a16:creationId xmlns:a16="http://schemas.microsoft.com/office/drawing/2014/main" id="{C16F8FD3-CB23-412A-B05C-8724C346CD21}"/>
            </a:ext>
          </a:extLst>
        </xdr:cNvPr>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41593</xdr:rowOff>
    </xdr:from>
    <xdr:to>
      <xdr:col>76</xdr:col>
      <xdr:colOff>165100</xdr:colOff>
      <xdr:row>80</xdr:row>
      <xdr:rowOff>143193</xdr:rowOff>
    </xdr:to>
    <xdr:sp macro="" textlink="">
      <xdr:nvSpPr>
        <xdr:cNvPr id="536" name="楕円 535">
          <a:extLst>
            <a:ext uri="{FF2B5EF4-FFF2-40B4-BE49-F238E27FC236}">
              <a16:creationId xmlns:a16="http://schemas.microsoft.com/office/drawing/2014/main" id="{10D7CF85-C372-4F7F-A40A-39A393D6F091}"/>
            </a:ext>
          </a:extLst>
        </xdr:cNvPr>
        <xdr:cNvSpPr/>
      </xdr:nvSpPr>
      <xdr:spPr>
        <a:xfrm>
          <a:off x="14541500" y="137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80</xdr:row>
      <xdr:rowOff>92393</xdr:rowOff>
    </xdr:to>
    <xdr:cxnSp macro="">
      <xdr:nvCxnSpPr>
        <xdr:cNvPr id="537" name="直線コネクタ 536">
          <a:extLst>
            <a:ext uri="{FF2B5EF4-FFF2-40B4-BE49-F238E27FC236}">
              <a16:creationId xmlns:a16="http://schemas.microsoft.com/office/drawing/2014/main" id="{B75D2235-8319-4DB2-A15A-90666A57A607}"/>
            </a:ext>
          </a:extLst>
        </xdr:cNvPr>
        <xdr:cNvCxnSpPr/>
      </xdr:nvCxnSpPr>
      <xdr:spPr>
        <a:xfrm flipV="1">
          <a:off x="14592300" y="1377696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13018</xdr:rowOff>
    </xdr:from>
    <xdr:to>
      <xdr:col>72</xdr:col>
      <xdr:colOff>38100</xdr:colOff>
      <xdr:row>81</xdr:row>
      <xdr:rowOff>114618</xdr:rowOff>
    </xdr:to>
    <xdr:sp macro="" textlink="">
      <xdr:nvSpPr>
        <xdr:cNvPr id="538" name="楕円 537">
          <a:extLst>
            <a:ext uri="{FF2B5EF4-FFF2-40B4-BE49-F238E27FC236}">
              <a16:creationId xmlns:a16="http://schemas.microsoft.com/office/drawing/2014/main" id="{9A085F0B-5AFD-4010-98CC-569765B42513}"/>
            </a:ext>
          </a:extLst>
        </xdr:cNvPr>
        <xdr:cNvSpPr/>
      </xdr:nvSpPr>
      <xdr:spPr>
        <a:xfrm>
          <a:off x="13652500" y="139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92393</xdr:rowOff>
    </xdr:from>
    <xdr:to>
      <xdr:col>76</xdr:col>
      <xdr:colOff>114300</xdr:colOff>
      <xdr:row>81</xdr:row>
      <xdr:rowOff>63818</xdr:rowOff>
    </xdr:to>
    <xdr:cxnSp macro="">
      <xdr:nvCxnSpPr>
        <xdr:cNvPr id="539" name="直線コネクタ 538">
          <a:extLst>
            <a:ext uri="{FF2B5EF4-FFF2-40B4-BE49-F238E27FC236}">
              <a16:creationId xmlns:a16="http://schemas.microsoft.com/office/drawing/2014/main" id="{A24D479B-1B7F-471B-9A4F-45E2858E0DED}"/>
            </a:ext>
          </a:extLst>
        </xdr:cNvPr>
        <xdr:cNvCxnSpPr/>
      </xdr:nvCxnSpPr>
      <xdr:spPr>
        <a:xfrm flipV="1">
          <a:off x="13703300" y="1380839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167323</xdr:rowOff>
    </xdr:from>
    <xdr:to>
      <xdr:col>67</xdr:col>
      <xdr:colOff>101600</xdr:colOff>
      <xdr:row>81</xdr:row>
      <xdr:rowOff>97473</xdr:rowOff>
    </xdr:to>
    <xdr:sp macro="" textlink="">
      <xdr:nvSpPr>
        <xdr:cNvPr id="540" name="楕円 539">
          <a:extLst>
            <a:ext uri="{FF2B5EF4-FFF2-40B4-BE49-F238E27FC236}">
              <a16:creationId xmlns:a16="http://schemas.microsoft.com/office/drawing/2014/main" id="{0CA59543-EE19-4813-8E53-FC268A8D211E}"/>
            </a:ext>
          </a:extLst>
        </xdr:cNvPr>
        <xdr:cNvSpPr/>
      </xdr:nvSpPr>
      <xdr:spPr>
        <a:xfrm>
          <a:off x="12763500" y="138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46673</xdr:rowOff>
    </xdr:from>
    <xdr:to>
      <xdr:col>71</xdr:col>
      <xdr:colOff>177800</xdr:colOff>
      <xdr:row>81</xdr:row>
      <xdr:rowOff>63818</xdr:rowOff>
    </xdr:to>
    <xdr:cxnSp macro="">
      <xdr:nvCxnSpPr>
        <xdr:cNvPr id="541" name="直線コネクタ 540">
          <a:extLst>
            <a:ext uri="{FF2B5EF4-FFF2-40B4-BE49-F238E27FC236}">
              <a16:creationId xmlns:a16="http://schemas.microsoft.com/office/drawing/2014/main" id="{7CF85A9E-33D7-493A-9C83-591751C98CCF}"/>
            </a:ext>
          </a:extLst>
        </xdr:cNvPr>
        <xdr:cNvCxnSpPr/>
      </xdr:nvCxnSpPr>
      <xdr:spPr>
        <a:xfrm>
          <a:off x="12814300" y="1393412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542" name="n_1aveValue【消防施設】&#10;有形固定資産減価償却率">
          <a:extLst>
            <a:ext uri="{FF2B5EF4-FFF2-40B4-BE49-F238E27FC236}">
              <a16:creationId xmlns:a16="http://schemas.microsoft.com/office/drawing/2014/main" id="{FD83A2A1-B1E7-41E0-BCE1-C7C5672BA294}"/>
            </a:ext>
          </a:extLst>
        </xdr:cNvPr>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xdr:rowOff>
    </xdr:from>
    <xdr:ext cx="405111" cy="259045"/>
    <xdr:sp macro="" textlink="">
      <xdr:nvSpPr>
        <xdr:cNvPr id="543" name="n_2aveValue【消防施設】&#10;有形固定資産減価償却率">
          <a:extLst>
            <a:ext uri="{FF2B5EF4-FFF2-40B4-BE49-F238E27FC236}">
              <a16:creationId xmlns:a16="http://schemas.microsoft.com/office/drawing/2014/main" id="{AEBC75D4-952F-47EB-9FF2-0192C2C016F0}"/>
            </a:ext>
          </a:extLst>
        </xdr:cNvPr>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544" name="n_3aveValue【消防施設】&#10;有形固定資産減価償却率">
          <a:extLst>
            <a:ext uri="{FF2B5EF4-FFF2-40B4-BE49-F238E27FC236}">
              <a16:creationId xmlns:a16="http://schemas.microsoft.com/office/drawing/2014/main" id="{D8DFA207-893C-4062-BCEA-30C67B908E4E}"/>
            </a:ext>
          </a:extLst>
        </xdr:cNvPr>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545" name="n_4aveValue【消防施設】&#10;有形固定資産減価償却率">
          <a:extLst>
            <a:ext uri="{FF2B5EF4-FFF2-40B4-BE49-F238E27FC236}">
              <a16:creationId xmlns:a16="http://schemas.microsoft.com/office/drawing/2014/main" id="{54DDC67A-FF91-49CF-81AB-167D07B4E270}"/>
            </a:ext>
          </a:extLst>
        </xdr:cNvPr>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546" name="n_1mainValue【消防施設】&#10;有形固定資産減価償却率">
          <a:extLst>
            <a:ext uri="{FF2B5EF4-FFF2-40B4-BE49-F238E27FC236}">
              <a16:creationId xmlns:a16="http://schemas.microsoft.com/office/drawing/2014/main" id="{FF720108-43EF-4DAB-A77D-0740B39ED5FA}"/>
            </a:ext>
          </a:extLst>
        </xdr:cNvPr>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159720</xdr:rowOff>
    </xdr:from>
    <xdr:ext cx="405111" cy="259045"/>
    <xdr:sp macro="" textlink="">
      <xdr:nvSpPr>
        <xdr:cNvPr id="547" name="n_2mainValue【消防施設】&#10;有形固定資産減価償却率">
          <a:extLst>
            <a:ext uri="{FF2B5EF4-FFF2-40B4-BE49-F238E27FC236}">
              <a16:creationId xmlns:a16="http://schemas.microsoft.com/office/drawing/2014/main" id="{6818E657-5DB2-45CB-9718-4C4325833EEC}"/>
            </a:ext>
          </a:extLst>
        </xdr:cNvPr>
        <xdr:cNvSpPr txBox="1"/>
      </xdr:nvSpPr>
      <xdr:spPr>
        <a:xfrm>
          <a:off x="14389744" y="1353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105745</xdr:rowOff>
    </xdr:from>
    <xdr:ext cx="405111" cy="259045"/>
    <xdr:sp macro="" textlink="">
      <xdr:nvSpPr>
        <xdr:cNvPr id="548" name="n_3mainValue【消防施設】&#10;有形固定資産減価償却率">
          <a:extLst>
            <a:ext uri="{FF2B5EF4-FFF2-40B4-BE49-F238E27FC236}">
              <a16:creationId xmlns:a16="http://schemas.microsoft.com/office/drawing/2014/main" id="{850845F2-6321-4CB8-884C-89D036F7D379}"/>
            </a:ext>
          </a:extLst>
        </xdr:cNvPr>
        <xdr:cNvSpPr txBox="1"/>
      </xdr:nvSpPr>
      <xdr:spPr>
        <a:xfrm>
          <a:off x="13500744" y="1399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88600</xdr:rowOff>
    </xdr:from>
    <xdr:ext cx="405111" cy="259045"/>
    <xdr:sp macro="" textlink="">
      <xdr:nvSpPr>
        <xdr:cNvPr id="549" name="n_4mainValue【消防施設】&#10;有形固定資産減価償却率">
          <a:extLst>
            <a:ext uri="{FF2B5EF4-FFF2-40B4-BE49-F238E27FC236}">
              <a16:creationId xmlns:a16="http://schemas.microsoft.com/office/drawing/2014/main" id="{A9E3182A-BCDE-43D9-9427-3C05D5B2CDAC}"/>
            </a:ext>
          </a:extLst>
        </xdr:cNvPr>
        <xdr:cNvSpPr txBox="1"/>
      </xdr:nvSpPr>
      <xdr:spPr>
        <a:xfrm>
          <a:off x="12611744" y="13976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id="{6A8728F4-9C1B-42DA-AB33-59547B74896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a16="http://schemas.microsoft.com/office/drawing/2014/main" id="{C5CECF71-A60F-4463-A13D-F417B76CA8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a16="http://schemas.microsoft.com/office/drawing/2014/main" id="{DEA613E8-1B44-4FA9-8F82-DF18167D42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a16="http://schemas.microsoft.com/office/drawing/2014/main" id="{D12E0305-C9A4-4766-BC3A-178F57D5FD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a16="http://schemas.microsoft.com/office/drawing/2014/main" id="{8FFDE566-4DDD-49EF-A3A5-AD8F633E04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a16="http://schemas.microsoft.com/office/drawing/2014/main" id="{A0C272BB-03F9-40D9-B36D-70741AFB6C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a16="http://schemas.microsoft.com/office/drawing/2014/main" id="{D49CD490-2066-4E07-BEFA-3F0B61A0CEA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AAEAC79A-D0A6-4C77-98E9-D1955BFC98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a:extLst>
            <a:ext uri="{FF2B5EF4-FFF2-40B4-BE49-F238E27FC236}">
              <a16:creationId xmlns:a16="http://schemas.microsoft.com/office/drawing/2014/main" id="{17CF2B05-25E5-4CAB-B564-2305A3E78B9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a:extLst>
            <a:ext uri="{FF2B5EF4-FFF2-40B4-BE49-F238E27FC236}">
              <a16:creationId xmlns:a16="http://schemas.microsoft.com/office/drawing/2014/main" id="{0401848D-C700-4B8A-9E1E-EB17CC28CF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0" name="直線コネクタ 559">
          <a:extLst>
            <a:ext uri="{FF2B5EF4-FFF2-40B4-BE49-F238E27FC236}">
              <a16:creationId xmlns:a16="http://schemas.microsoft.com/office/drawing/2014/main" id="{0169F6AD-9FD5-4B43-B62A-371BB04C54F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1" name="テキスト ボックス 560">
          <a:extLst>
            <a:ext uri="{FF2B5EF4-FFF2-40B4-BE49-F238E27FC236}">
              <a16:creationId xmlns:a16="http://schemas.microsoft.com/office/drawing/2014/main" id="{AB02B20B-7451-4592-AB96-7E5369988FA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2" name="直線コネクタ 561">
          <a:extLst>
            <a:ext uri="{FF2B5EF4-FFF2-40B4-BE49-F238E27FC236}">
              <a16:creationId xmlns:a16="http://schemas.microsoft.com/office/drawing/2014/main" id="{B43EEE52-DA9C-486B-99F3-7D9DA04B12D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3" name="テキスト ボックス 562">
          <a:extLst>
            <a:ext uri="{FF2B5EF4-FFF2-40B4-BE49-F238E27FC236}">
              <a16:creationId xmlns:a16="http://schemas.microsoft.com/office/drawing/2014/main" id="{F69CD842-EE98-46E2-8ADF-539FDBD9628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4" name="直線コネクタ 563">
          <a:extLst>
            <a:ext uri="{FF2B5EF4-FFF2-40B4-BE49-F238E27FC236}">
              <a16:creationId xmlns:a16="http://schemas.microsoft.com/office/drawing/2014/main" id="{8C2114B2-2A8C-4EA8-B21C-3132F3425D1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5" name="テキスト ボックス 564">
          <a:extLst>
            <a:ext uri="{FF2B5EF4-FFF2-40B4-BE49-F238E27FC236}">
              <a16:creationId xmlns:a16="http://schemas.microsoft.com/office/drawing/2014/main" id="{1EBB8EF8-3FC8-434A-BAA7-532A0756A7E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6" name="直線コネクタ 565">
          <a:extLst>
            <a:ext uri="{FF2B5EF4-FFF2-40B4-BE49-F238E27FC236}">
              <a16:creationId xmlns:a16="http://schemas.microsoft.com/office/drawing/2014/main" id="{E5EF7FA7-BB3F-4D17-A52D-30160A72D4C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7" name="テキスト ボックス 566">
          <a:extLst>
            <a:ext uri="{FF2B5EF4-FFF2-40B4-BE49-F238E27FC236}">
              <a16:creationId xmlns:a16="http://schemas.microsoft.com/office/drawing/2014/main" id="{1C22797B-B1B5-4593-8858-18AF59F759E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8" name="直線コネクタ 567">
          <a:extLst>
            <a:ext uri="{FF2B5EF4-FFF2-40B4-BE49-F238E27FC236}">
              <a16:creationId xmlns:a16="http://schemas.microsoft.com/office/drawing/2014/main" id="{09393FDC-F5D7-44A1-97E5-2A4A81BCFD4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030A299E-3C9C-4BD4-9EA9-20F42D599F7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a:extLst>
            <a:ext uri="{FF2B5EF4-FFF2-40B4-BE49-F238E27FC236}">
              <a16:creationId xmlns:a16="http://schemas.microsoft.com/office/drawing/2014/main" id="{74544807-065C-47BE-9EDF-626FE3F31F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3DBBC342-6AD9-42FE-9640-A394E24C1E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消防施設】&#10;一人当たり面積グラフ枠">
          <a:extLst>
            <a:ext uri="{FF2B5EF4-FFF2-40B4-BE49-F238E27FC236}">
              <a16:creationId xmlns:a16="http://schemas.microsoft.com/office/drawing/2014/main" id="{72D3393A-9FC8-4078-889F-09B76D248A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573" name="直線コネクタ 572">
          <a:extLst>
            <a:ext uri="{FF2B5EF4-FFF2-40B4-BE49-F238E27FC236}">
              <a16:creationId xmlns:a16="http://schemas.microsoft.com/office/drawing/2014/main" id="{D695409E-120B-419F-8B69-485230C670D3}"/>
            </a:ext>
          </a:extLst>
        </xdr:cNvPr>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74" name="【消防施設】&#10;一人当たり面積最小値テキスト">
          <a:extLst>
            <a:ext uri="{FF2B5EF4-FFF2-40B4-BE49-F238E27FC236}">
              <a16:creationId xmlns:a16="http://schemas.microsoft.com/office/drawing/2014/main" id="{9DD3163F-BEC0-45FB-A286-A4B8C6F40B76}"/>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75" name="直線コネクタ 574">
          <a:extLst>
            <a:ext uri="{FF2B5EF4-FFF2-40B4-BE49-F238E27FC236}">
              <a16:creationId xmlns:a16="http://schemas.microsoft.com/office/drawing/2014/main" id="{EDD0AFC7-E972-48A5-AF45-D150ADBABB74}"/>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576" name="【消防施設】&#10;一人当たり面積最大値テキスト">
          <a:extLst>
            <a:ext uri="{FF2B5EF4-FFF2-40B4-BE49-F238E27FC236}">
              <a16:creationId xmlns:a16="http://schemas.microsoft.com/office/drawing/2014/main" id="{63A5E9AA-9170-4DC2-BBF5-7FBF3DE254AB}"/>
            </a:ext>
          </a:extLst>
        </xdr:cNvPr>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577" name="直線コネクタ 576">
          <a:extLst>
            <a:ext uri="{FF2B5EF4-FFF2-40B4-BE49-F238E27FC236}">
              <a16:creationId xmlns:a16="http://schemas.microsoft.com/office/drawing/2014/main" id="{E2AFBE57-A80B-4E2D-A903-C036220F14E8}"/>
            </a:ext>
          </a:extLst>
        </xdr:cNvPr>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25164</xdr:rowOff>
    </xdr:from>
    <xdr:ext cx="469744" cy="259045"/>
    <xdr:sp macro="" textlink="">
      <xdr:nvSpPr>
        <xdr:cNvPr id="578" name="【消防施設】&#10;一人当たり面積平均値テキスト">
          <a:extLst>
            <a:ext uri="{FF2B5EF4-FFF2-40B4-BE49-F238E27FC236}">
              <a16:creationId xmlns:a16="http://schemas.microsoft.com/office/drawing/2014/main" id="{ADBA18AB-571B-40A2-A2B3-FBA46FD4E592}"/>
            </a:ext>
          </a:extLst>
        </xdr:cNvPr>
        <xdr:cNvSpPr txBox="1"/>
      </xdr:nvSpPr>
      <xdr:spPr>
        <a:xfrm>
          <a:off x="22199600" y="145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579" name="フローチャート: 判断 578">
          <a:extLst>
            <a:ext uri="{FF2B5EF4-FFF2-40B4-BE49-F238E27FC236}">
              <a16:creationId xmlns:a16="http://schemas.microsoft.com/office/drawing/2014/main" id="{17D64EF8-9266-459C-AF68-0FBAE72EB514}"/>
            </a:ext>
          </a:extLst>
        </xdr:cNvPr>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580" name="フローチャート: 判断 579">
          <a:extLst>
            <a:ext uri="{FF2B5EF4-FFF2-40B4-BE49-F238E27FC236}">
              <a16:creationId xmlns:a16="http://schemas.microsoft.com/office/drawing/2014/main" id="{0CB1322F-C37C-464E-8352-9B466BA59239}"/>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581" name="フローチャート: 判断 580">
          <a:extLst>
            <a:ext uri="{FF2B5EF4-FFF2-40B4-BE49-F238E27FC236}">
              <a16:creationId xmlns:a16="http://schemas.microsoft.com/office/drawing/2014/main" id="{29F7F320-0B19-4084-A10C-18F526447F05}"/>
            </a:ext>
          </a:extLst>
        </xdr:cNvPr>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582" name="フローチャート: 判断 581">
          <a:extLst>
            <a:ext uri="{FF2B5EF4-FFF2-40B4-BE49-F238E27FC236}">
              <a16:creationId xmlns:a16="http://schemas.microsoft.com/office/drawing/2014/main" id="{9E8693FA-1D79-4A0F-B35A-23D468D0E821}"/>
            </a:ext>
          </a:extLst>
        </xdr:cNvPr>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583" name="フローチャート: 判断 582">
          <a:extLst>
            <a:ext uri="{FF2B5EF4-FFF2-40B4-BE49-F238E27FC236}">
              <a16:creationId xmlns:a16="http://schemas.microsoft.com/office/drawing/2014/main" id="{21F95EBE-081F-441C-B014-5E6C5A0DD57B}"/>
            </a:ext>
          </a:extLst>
        </xdr:cNvPr>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965DF258-0C1A-461C-88E5-31B2AB6FCA6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97613093-BDEA-45FE-8087-8E6BCCD137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8C28FBEF-4BB3-4BE0-889F-4AC393AF48A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664776BA-8502-40E5-8F49-A7DE0F30982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86B24DF5-E6DE-4261-AC7E-D5A175A777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65787</xdr:rowOff>
    </xdr:from>
    <xdr:to>
      <xdr:col>112</xdr:col>
      <xdr:colOff>38100</xdr:colOff>
      <xdr:row>85</xdr:row>
      <xdr:rowOff>167387</xdr:rowOff>
    </xdr:to>
    <xdr:sp macro="" textlink="">
      <xdr:nvSpPr>
        <xdr:cNvPr id="589" name="楕円 588">
          <a:extLst>
            <a:ext uri="{FF2B5EF4-FFF2-40B4-BE49-F238E27FC236}">
              <a16:creationId xmlns:a16="http://schemas.microsoft.com/office/drawing/2014/main" id="{48FBD797-47C9-4C24-B38C-3C0DAEFFF9CB}"/>
            </a:ext>
          </a:extLst>
        </xdr:cNvPr>
        <xdr:cNvSpPr/>
      </xdr:nvSpPr>
      <xdr:spPr>
        <a:xfrm>
          <a:off x="21272500" y="14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77215</xdr:rowOff>
    </xdr:from>
    <xdr:to>
      <xdr:col>107</xdr:col>
      <xdr:colOff>101600</xdr:colOff>
      <xdr:row>86</xdr:row>
      <xdr:rowOff>7365</xdr:rowOff>
    </xdr:to>
    <xdr:sp macro="" textlink="">
      <xdr:nvSpPr>
        <xdr:cNvPr id="590" name="楕円 589">
          <a:extLst>
            <a:ext uri="{FF2B5EF4-FFF2-40B4-BE49-F238E27FC236}">
              <a16:creationId xmlns:a16="http://schemas.microsoft.com/office/drawing/2014/main" id="{9EA9DA6B-D5FE-448C-8DE6-A03FDBCF9C3C}"/>
            </a:ext>
          </a:extLst>
        </xdr:cNvPr>
        <xdr:cNvSpPr/>
      </xdr:nvSpPr>
      <xdr:spPr>
        <a:xfrm>
          <a:off x="20383500" y="14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116587</xdr:rowOff>
    </xdr:from>
    <xdr:to>
      <xdr:col>111</xdr:col>
      <xdr:colOff>177800</xdr:colOff>
      <xdr:row>85</xdr:row>
      <xdr:rowOff>128015</xdr:rowOff>
    </xdr:to>
    <xdr:cxnSp macro="">
      <xdr:nvCxnSpPr>
        <xdr:cNvPr id="591" name="直線コネクタ 590">
          <a:extLst>
            <a:ext uri="{FF2B5EF4-FFF2-40B4-BE49-F238E27FC236}">
              <a16:creationId xmlns:a16="http://schemas.microsoft.com/office/drawing/2014/main" id="{501F90DE-4766-455B-AAD8-44AC70A69BC4}"/>
            </a:ext>
          </a:extLst>
        </xdr:cNvPr>
        <xdr:cNvCxnSpPr/>
      </xdr:nvCxnSpPr>
      <xdr:spPr>
        <a:xfrm flipV="1">
          <a:off x="20434300" y="146898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592" name="楕円 591">
          <a:extLst>
            <a:ext uri="{FF2B5EF4-FFF2-40B4-BE49-F238E27FC236}">
              <a16:creationId xmlns:a16="http://schemas.microsoft.com/office/drawing/2014/main" id="{CFC0BDE6-5CE5-48B5-B003-9CC02A56D094}"/>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128015</xdr:rowOff>
    </xdr:from>
    <xdr:to>
      <xdr:col>107</xdr:col>
      <xdr:colOff>50800</xdr:colOff>
      <xdr:row>85</xdr:row>
      <xdr:rowOff>133350</xdr:rowOff>
    </xdr:to>
    <xdr:cxnSp macro="">
      <xdr:nvCxnSpPr>
        <xdr:cNvPr id="593" name="直線コネクタ 592">
          <a:extLst>
            <a:ext uri="{FF2B5EF4-FFF2-40B4-BE49-F238E27FC236}">
              <a16:creationId xmlns:a16="http://schemas.microsoft.com/office/drawing/2014/main" id="{BA6D2107-7B44-4ADE-BB25-A983D4102E49}"/>
            </a:ext>
          </a:extLst>
        </xdr:cNvPr>
        <xdr:cNvCxnSpPr/>
      </xdr:nvCxnSpPr>
      <xdr:spPr>
        <a:xfrm flipV="1">
          <a:off x="19545300" y="147012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87885</xdr:rowOff>
    </xdr:from>
    <xdr:to>
      <xdr:col>98</xdr:col>
      <xdr:colOff>38100</xdr:colOff>
      <xdr:row>86</xdr:row>
      <xdr:rowOff>18035</xdr:rowOff>
    </xdr:to>
    <xdr:sp macro="" textlink="">
      <xdr:nvSpPr>
        <xdr:cNvPr id="594" name="楕円 593">
          <a:extLst>
            <a:ext uri="{FF2B5EF4-FFF2-40B4-BE49-F238E27FC236}">
              <a16:creationId xmlns:a16="http://schemas.microsoft.com/office/drawing/2014/main" id="{A21A0B85-313F-4D08-99C6-C3CD3A974587}"/>
            </a:ext>
          </a:extLst>
        </xdr:cNvPr>
        <xdr:cNvSpPr/>
      </xdr:nvSpPr>
      <xdr:spPr>
        <a:xfrm>
          <a:off x="18605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138685</xdr:rowOff>
    </xdr:to>
    <xdr:cxnSp macro="">
      <xdr:nvCxnSpPr>
        <xdr:cNvPr id="595" name="直線コネクタ 594">
          <a:extLst>
            <a:ext uri="{FF2B5EF4-FFF2-40B4-BE49-F238E27FC236}">
              <a16:creationId xmlns:a16="http://schemas.microsoft.com/office/drawing/2014/main" id="{22DE45EF-0E3E-4CD1-9240-91C591230253}"/>
            </a:ext>
          </a:extLst>
        </xdr:cNvPr>
        <xdr:cNvCxnSpPr/>
      </xdr:nvCxnSpPr>
      <xdr:spPr>
        <a:xfrm flipV="1">
          <a:off x="18656300" y="1470660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596" name="n_1aveValue【消防施設】&#10;一人当たり面積">
          <a:extLst>
            <a:ext uri="{FF2B5EF4-FFF2-40B4-BE49-F238E27FC236}">
              <a16:creationId xmlns:a16="http://schemas.microsoft.com/office/drawing/2014/main" id="{D6FC1773-A79D-4417-9CCF-A4B05173DAC7}"/>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597" name="n_2aveValue【消防施設】&#10;一人当たり面積">
          <a:extLst>
            <a:ext uri="{FF2B5EF4-FFF2-40B4-BE49-F238E27FC236}">
              <a16:creationId xmlns:a16="http://schemas.microsoft.com/office/drawing/2014/main" id="{1AB256B4-79C7-433E-A10D-CCD521389DB2}"/>
            </a:ext>
          </a:extLst>
        </xdr:cNvPr>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598" name="n_3aveValue【消防施設】&#10;一人当たり面積">
          <a:extLst>
            <a:ext uri="{FF2B5EF4-FFF2-40B4-BE49-F238E27FC236}">
              <a16:creationId xmlns:a16="http://schemas.microsoft.com/office/drawing/2014/main" id="{80108043-5C9E-497A-8D8C-DAC81B33A36F}"/>
            </a:ext>
          </a:extLst>
        </xdr:cNvPr>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35831</xdr:rowOff>
    </xdr:from>
    <xdr:ext cx="469744" cy="259045"/>
    <xdr:sp macro="" textlink="">
      <xdr:nvSpPr>
        <xdr:cNvPr id="599" name="n_4aveValue【消防施設】&#10;一人当たり面積">
          <a:extLst>
            <a:ext uri="{FF2B5EF4-FFF2-40B4-BE49-F238E27FC236}">
              <a16:creationId xmlns:a16="http://schemas.microsoft.com/office/drawing/2014/main" id="{60C935FF-7B22-4DB7-AB02-563FA0B911A9}"/>
            </a:ext>
          </a:extLst>
        </xdr:cNvPr>
        <xdr:cNvSpPr txBox="1"/>
      </xdr:nvSpPr>
      <xdr:spPr>
        <a:xfrm>
          <a:off x="18421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158514</xdr:rowOff>
    </xdr:from>
    <xdr:ext cx="469744" cy="259045"/>
    <xdr:sp macro="" textlink="">
      <xdr:nvSpPr>
        <xdr:cNvPr id="600" name="n_1mainValue【消防施設】&#10;一人当たり面積">
          <a:extLst>
            <a:ext uri="{FF2B5EF4-FFF2-40B4-BE49-F238E27FC236}">
              <a16:creationId xmlns:a16="http://schemas.microsoft.com/office/drawing/2014/main" id="{ED7A81D0-A462-4251-BD4C-E6B031B2E6E2}"/>
            </a:ext>
          </a:extLst>
        </xdr:cNvPr>
        <xdr:cNvSpPr txBox="1"/>
      </xdr:nvSpPr>
      <xdr:spPr>
        <a:xfrm>
          <a:off x="21075727"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169942</xdr:rowOff>
    </xdr:from>
    <xdr:ext cx="469744" cy="259045"/>
    <xdr:sp macro="" textlink="">
      <xdr:nvSpPr>
        <xdr:cNvPr id="601" name="n_2mainValue【消防施設】&#10;一人当たり面積">
          <a:extLst>
            <a:ext uri="{FF2B5EF4-FFF2-40B4-BE49-F238E27FC236}">
              <a16:creationId xmlns:a16="http://schemas.microsoft.com/office/drawing/2014/main" id="{0CA9F6D4-1B51-4FE6-9EBA-EC8E984654BD}"/>
            </a:ext>
          </a:extLst>
        </xdr:cNvPr>
        <xdr:cNvSpPr txBox="1"/>
      </xdr:nvSpPr>
      <xdr:spPr>
        <a:xfrm>
          <a:off x="20199427"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29227</xdr:rowOff>
    </xdr:from>
    <xdr:ext cx="469744" cy="259045"/>
    <xdr:sp macro="" textlink="">
      <xdr:nvSpPr>
        <xdr:cNvPr id="602" name="n_3mainValue【消防施設】&#10;一人当たり面積">
          <a:extLst>
            <a:ext uri="{FF2B5EF4-FFF2-40B4-BE49-F238E27FC236}">
              <a16:creationId xmlns:a16="http://schemas.microsoft.com/office/drawing/2014/main" id="{1B81DFE7-9D41-48B1-A10F-E1CC97B115CC}"/>
            </a:ext>
          </a:extLst>
        </xdr:cNvPr>
        <xdr:cNvSpPr txBox="1"/>
      </xdr:nvSpPr>
      <xdr:spPr>
        <a:xfrm>
          <a:off x="19310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34562</xdr:rowOff>
    </xdr:from>
    <xdr:ext cx="469744" cy="259045"/>
    <xdr:sp macro="" textlink="">
      <xdr:nvSpPr>
        <xdr:cNvPr id="603" name="n_4mainValue【消防施設】&#10;一人当たり面積">
          <a:extLst>
            <a:ext uri="{FF2B5EF4-FFF2-40B4-BE49-F238E27FC236}">
              <a16:creationId xmlns:a16="http://schemas.microsoft.com/office/drawing/2014/main" id="{01C4DC86-839A-48B3-8A28-B25845B52FE4}"/>
            </a:ext>
          </a:extLst>
        </xdr:cNvPr>
        <xdr:cNvSpPr txBox="1"/>
      </xdr:nvSpPr>
      <xdr:spPr>
        <a:xfrm>
          <a:off x="18421427" y="144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02317ECE-6B2E-4519-9F7C-C72254FAB67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F10C9FBF-028E-4B1A-800C-F46EE36C54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A778CB7C-4096-4E4F-8577-21C580C75A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BE71408B-0067-4879-8B58-158A98C930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4776B1B9-822E-4ECE-B8CD-F590067F5D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2570425B-09D5-45FC-A8D2-D79F34BE8B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344867CB-081D-44AE-9F5F-A0BE28F619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B6C0559D-19E8-478D-BE4A-9E22B432A7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0447A29E-B7AC-44DE-A4F8-232324AE27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96A32E39-5A88-4744-827A-806567DA91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9D869464-D3F1-4934-A58D-B7AB6DC101C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a:extLst>
            <a:ext uri="{FF2B5EF4-FFF2-40B4-BE49-F238E27FC236}">
              <a16:creationId xmlns:a16="http://schemas.microsoft.com/office/drawing/2014/main" id="{01205D30-121C-4EFC-B3D0-A7A08ACE02B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6" name="テキスト ボックス 615">
          <a:extLst>
            <a:ext uri="{FF2B5EF4-FFF2-40B4-BE49-F238E27FC236}">
              <a16:creationId xmlns:a16="http://schemas.microsoft.com/office/drawing/2014/main" id="{34B15DC3-ABEB-4C0D-A834-DE6D32C1194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a:extLst>
            <a:ext uri="{FF2B5EF4-FFF2-40B4-BE49-F238E27FC236}">
              <a16:creationId xmlns:a16="http://schemas.microsoft.com/office/drawing/2014/main" id="{A51AA559-9F0C-40FF-A7B1-4FCA40E78E5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a:extLst>
            <a:ext uri="{FF2B5EF4-FFF2-40B4-BE49-F238E27FC236}">
              <a16:creationId xmlns:a16="http://schemas.microsoft.com/office/drawing/2014/main" id="{562D19ED-36CE-4CE6-A3FD-8DE7817412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a:extLst>
            <a:ext uri="{FF2B5EF4-FFF2-40B4-BE49-F238E27FC236}">
              <a16:creationId xmlns:a16="http://schemas.microsoft.com/office/drawing/2014/main" id="{B7BBD9D8-BF1B-4704-B11D-3B3C5C58D68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a:extLst>
            <a:ext uri="{FF2B5EF4-FFF2-40B4-BE49-F238E27FC236}">
              <a16:creationId xmlns:a16="http://schemas.microsoft.com/office/drawing/2014/main" id="{501D1199-DEFE-4F86-9546-F145BC60559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a:extLst>
            <a:ext uri="{FF2B5EF4-FFF2-40B4-BE49-F238E27FC236}">
              <a16:creationId xmlns:a16="http://schemas.microsoft.com/office/drawing/2014/main" id="{564D2790-6315-4C32-B601-1736AB3640A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a:extLst>
            <a:ext uri="{FF2B5EF4-FFF2-40B4-BE49-F238E27FC236}">
              <a16:creationId xmlns:a16="http://schemas.microsoft.com/office/drawing/2014/main" id="{123507DE-37BF-455E-9DA8-0F808F75EEB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a:extLst>
            <a:ext uri="{FF2B5EF4-FFF2-40B4-BE49-F238E27FC236}">
              <a16:creationId xmlns:a16="http://schemas.microsoft.com/office/drawing/2014/main" id="{32C633F3-71B8-4E57-9636-42CCFE7F2AE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a:extLst>
            <a:ext uri="{FF2B5EF4-FFF2-40B4-BE49-F238E27FC236}">
              <a16:creationId xmlns:a16="http://schemas.microsoft.com/office/drawing/2014/main" id="{2B91085F-F73E-4F17-961E-4253217756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a:extLst>
            <a:ext uri="{FF2B5EF4-FFF2-40B4-BE49-F238E27FC236}">
              <a16:creationId xmlns:a16="http://schemas.microsoft.com/office/drawing/2014/main" id="{54DD788B-B042-407F-810D-756A8B115D3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6" name="テキスト ボックス 625">
          <a:extLst>
            <a:ext uri="{FF2B5EF4-FFF2-40B4-BE49-F238E27FC236}">
              <a16:creationId xmlns:a16="http://schemas.microsoft.com/office/drawing/2014/main" id="{EE0E925D-B82E-4493-9B2E-142D7DF5DFB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518F6B59-29A8-4C7F-BED2-DD7E68DE64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a:extLst>
            <a:ext uri="{FF2B5EF4-FFF2-40B4-BE49-F238E27FC236}">
              <a16:creationId xmlns:a16="http://schemas.microsoft.com/office/drawing/2014/main" id="{58A498F4-1D64-4F15-88FE-1FB4847BB4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629" name="直線コネクタ 628">
          <a:extLst>
            <a:ext uri="{FF2B5EF4-FFF2-40B4-BE49-F238E27FC236}">
              <a16:creationId xmlns:a16="http://schemas.microsoft.com/office/drawing/2014/main" id="{2CCB03EC-5366-4814-AF44-3AD0F61C42FB}"/>
            </a:ext>
          </a:extLst>
        </xdr:cNvPr>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30" name="【庁舎】&#10;有形固定資産減価償却率最小値テキスト">
          <a:extLst>
            <a:ext uri="{FF2B5EF4-FFF2-40B4-BE49-F238E27FC236}">
              <a16:creationId xmlns:a16="http://schemas.microsoft.com/office/drawing/2014/main" id="{6A664234-89D8-4277-95B0-A41FE7343CA3}"/>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31" name="直線コネクタ 630">
          <a:extLst>
            <a:ext uri="{FF2B5EF4-FFF2-40B4-BE49-F238E27FC236}">
              <a16:creationId xmlns:a16="http://schemas.microsoft.com/office/drawing/2014/main" id="{F8BA45BD-990D-493F-AFE9-541412E24527}"/>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632" name="【庁舎】&#10;有形固定資産減価償却率最大値テキスト">
          <a:extLst>
            <a:ext uri="{FF2B5EF4-FFF2-40B4-BE49-F238E27FC236}">
              <a16:creationId xmlns:a16="http://schemas.microsoft.com/office/drawing/2014/main" id="{7FAFFB46-FDF3-4B43-8AC1-60BC0BF95CEF}"/>
            </a:ext>
          </a:extLst>
        </xdr:cNvPr>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3" name="直線コネクタ 632">
          <a:extLst>
            <a:ext uri="{FF2B5EF4-FFF2-40B4-BE49-F238E27FC236}">
              <a16:creationId xmlns:a16="http://schemas.microsoft.com/office/drawing/2014/main" id="{073ACE9F-7614-46D4-AF81-324E38A0D2DE}"/>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634" name="【庁舎】&#10;有形固定資産減価償却率平均値テキスト">
          <a:extLst>
            <a:ext uri="{FF2B5EF4-FFF2-40B4-BE49-F238E27FC236}">
              <a16:creationId xmlns:a16="http://schemas.microsoft.com/office/drawing/2014/main" id="{26F45B4C-B302-4868-84C2-F5F98AC95D35}"/>
            </a:ext>
          </a:extLst>
        </xdr:cNvPr>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635" name="フローチャート: 判断 634">
          <a:extLst>
            <a:ext uri="{FF2B5EF4-FFF2-40B4-BE49-F238E27FC236}">
              <a16:creationId xmlns:a16="http://schemas.microsoft.com/office/drawing/2014/main" id="{8749DB10-467C-4DD2-8C6B-98F24FEA2E58}"/>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636" name="フローチャート: 判断 635">
          <a:extLst>
            <a:ext uri="{FF2B5EF4-FFF2-40B4-BE49-F238E27FC236}">
              <a16:creationId xmlns:a16="http://schemas.microsoft.com/office/drawing/2014/main" id="{8F336D62-C0B6-4D5E-ADAD-BE69BFD057A5}"/>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637" name="フローチャート: 判断 636">
          <a:extLst>
            <a:ext uri="{FF2B5EF4-FFF2-40B4-BE49-F238E27FC236}">
              <a16:creationId xmlns:a16="http://schemas.microsoft.com/office/drawing/2014/main" id="{B88AE403-876D-4175-B9E3-8DCAA52AD2B9}"/>
            </a:ext>
          </a:extLst>
        </xdr:cNvPr>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38" name="フローチャート: 判断 637">
          <a:extLst>
            <a:ext uri="{FF2B5EF4-FFF2-40B4-BE49-F238E27FC236}">
              <a16:creationId xmlns:a16="http://schemas.microsoft.com/office/drawing/2014/main" id="{E716CE14-A6AF-4EBF-813C-1265EAF9CFE3}"/>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639" name="フローチャート: 判断 638">
          <a:extLst>
            <a:ext uri="{FF2B5EF4-FFF2-40B4-BE49-F238E27FC236}">
              <a16:creationId xmlns:a16="http://schemas.microsoft.com/office/drawing/2014/main" id="{52A7B191-B5F8-44D7-BF8B-21C77DF7A767}"/>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E8B79DA3-1DBC-4B5C-A30F-84FC8BD033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40ED4A4B-2B74-43E0-9EBF-6224F754A5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ABBCEFF1-C3F2-45CC-9C1E-9BA90C52EC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46746A4C-86C4-4D65-A64E-4CAEDF9C7F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7A05FC14-00F3-48FD-B595-0B0AC3CD96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645" name="楕円 644">
          <a:extLst>
            <a:ext uri="{FF2B5EF4-FFF2-40B4-BE49-F238E27FC236}">
              <a16:creationId xmlns:a16="http://schemas.microsoft.com/office/drawing/2014/main" id="{28A2FC60-02CE-4817-9E5A-14FC66BEA409}"/>
            </a:ext>
          </a:extLst>
        </xdr:cNvPr>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64588</xdr:rowOff>
    </xdr:from>
    <xdr:to>
      <xdr:col>76</xdr:col>
      <xdr:colOff>165100</xdr:colOff>
      <xdr:row>105</xdr:row>
      <xdr:rowOff>166188</xdr:rowOff>
    </xdr:to>
    <xdr:sp macro="" textlink="">
      <xdr:nvSpPr>
        <xdr:cNvPr id="646" name="楕円 645">
          <a:extLst>
            <a:ext uri="{FF2B5EF4-FFF2-40B4-BE49-F238E27FC236}">
              <a16:creationId xmlns:a16="http://schemas.microsoft.com/office/drawing/2014/main" id="{6F44738F-9ED8-4B06-9775-E1A80ADC43EF}"/>
            </a:ext>
          </a:extLst>
        </xdr:cNvPr>
        <xdr:cNvSpPr/>
      </xdr:nvSpPr>
      <xdr:spPr>
        <a:xfrm>
          <a:off x="14541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115388</xdr:rowOff>
    </xdr:from>
    <xdr:to>
      <xdr:col>81</xdr:col>
      <xdr:colOff>50800</xdr:colOff>
      <xdr:row>105</xdr:row>
      <xdr:rowOff>152944</xdr:rowOff>
    </xdr:to>
    <xdr:cxnSp macro="">
      <xdr:nvCxnSpPr>
        <xdr:cNvPr id="647" name="直線コネクタ 646">
          <a:extLst>
            <a:ext uri="{FF2B5EF4-FFF2-40B4-BE49-F238E27FC236}">
              <a16:creationId xmlns:a16="http://schemas.microsoft.com/office/drawing/2014/main" id="{65585A88-B59B-46B4-8DA1-12B6C5B3435C}"/>
            </a:ext>
          </a:extLst>
        </xdr:cNvPr>
        <xdr:cNvCxnSpPr/>
      </xdr:nvCxnSpPr>
      <xdr:spPr>
        <a:xfrm>
          <a:off x="14592300" y="181176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30299</xdr:rowOff>
    </xdr:from>
    <xdr:to>
      <xdr:col>72</xdr:col>
      <xdr:colOff>38100</xdr:colOff>
      <xdr:row>105</xdr:row>
      <xdr:rowOff>131899</xdr:rowOff>
    </xdr:to>
    <xdr:sp macro="" textlink="">
      <xdr:nvSpPr>
        <xdr:cNvPr id="648" name="楕円 647">
          <a:extLst>
            <a:ext uri="{FF2B5EF4-FFF2-40B4-BE49-F238E27FC236}">
              <a16:creationId xmlns:a16="http://schemas.microsoft.com/office/drawing/2014/main" id="{45BD2EF4-B640-42F6-B751-96C1312AD986}"/>
            </a:ext>
          </a:extLst>
        </xdr:cNvPr>
        <xdr:cNvSpPr/>
      </xdr:nvSpPr>
      <xdr:spPr>
        <a:xfrm>
          <a:off x="1365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81099</xdr:rowOff>
    </xdr:from>
    <xdr:to>
      <xdr:col>76</xdr:col>
      <xdr:colOff>114300</xdr:colOff>
      <xdr:row>105</xdr:row>
      <xdr:rowOff>115388</xdr:rowOff>
    </xdr:to>
    <xdr:cxnSp macro="">
      <xdr:nvCxnSpPr>
        <xdr:cNvPr id="649" name="直線コネクタ 648">
          <a:extLst>
            <a:ext uri="{FF2B5EF4-FFF2-40B4-BE49-F238E27FC236}">
              <a16:creationId xmlns:a16="http://schemas.microsoft.com/office/drawing/2014/main" id="{2DB028AE-93CB-43B6-86A0-DB53F36A6B9E}"/>
            </a:ext>
          </a:extLst>
        </xdr:cNvPr>
        <xdr:cNvCxnSpPr/>
      </xdr:nvCxnSpPr>
      <xdr:spPr>
        <a:xfrm>
          <a:off x="13703300" y="180833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169092</xdr:rowOff>
    </xdr:from>
    <xdr:to>
      <xdr:col>67</xdr:col>
      <xdr:colOff>101600</xdr:colOff>
      <xdr:row>105</xdr:row>
      <xdr:rowOff>99242</xdr:rowOff>
    </xdr:to>
    <xdr:sp macro="" textlink="">
      <xdr:nvSpPr>
        <xdr:cNvPr id="650" name="楕円 649">
          <a:extLst>
            <a:ext uri="{FF2B5EF4-FFF2-40B4-BE49-F238E27FC236}">
              <a16:creationId xmlns:a16="http://schemas.microsoft.com/office/drawing/2014/main" id="{16540CC1-7496-4372-BC0C-E4AD5DB6695D}"/>
            </a:ext>
          </a:extLst>
        </xdr:cNvPr>
        <xdr:cNvSpPr/>
      </xdr:nvSpPr>
      <xdr:spPr>
        <a:xfrm>
          <a:off x="1276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48442</xdr:rowOff>
    </xdr:from>
    <xdr:to>
      <xdr:col>71</xdr:col>
      <xdr:colOff>177800</xdr:colOff>
      <xdr:row>105</xdr:row>
      <xdr:rowOff>81099</xdr:rowOff>
    </xdr:to>
    <xdr:cxnSp macro="">
      <xdr:nvCxnSpPr>
        <xdr:cNvPr id="651" name="直線コネクタ 650">
          <a:extLst>
            <a:ext uri="{FF2B5EF4-FFF2-40B4-BE49-F238E27FC236}">
              <a16:creationId xmlns:a16="http://schemas.microsoft.com/office/drawing/2014/main" id="{2F2DAC20-C621-4391-83AE-70FA28F4CE5A}"/>
            </a:ext>
          </a:extLst>
        </xdr:cNvPr>
        <xdr:cNvCxnSpPr/>
      </xdr:nvCxnSpPr>
      <xdr:spPr>
        <a:xfrm>
          <a:off x="12814300" y="180506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652" name="n_1aveValue【庁舎】&#10;有形固定資産減価償却率">
          <a:extLst>
            <a:ext uri="{FF2B5EF4-FFF2-40B4-BE49-F238E27FC236}">
              <a16:creationId xmlns:a16="http://schemas.microsoft.com/office/drawing/2014/main" id="{EB97A51A-DC00-42B3-892B-D73757CFAFC9}"/>
            </a:ext>
          </a:extLst>
        </xdr:cNvPr>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653" name="n_2aveValue【庁舎】&#10;有形固定資産減価償却率">
          <a:extLst>
            <a:ext uri="{FF2B5EF4-FFF2-40B4-BE49-F238E27FC236}">
              <a16:creationId xmlns:a16="http://schemas.microsoft.com/office/drawing/2014/main" id="{B9B154C4-1E57-4666-8CBD-D78250FD9ABD}"/>
            </a:ext>
          </a:extLst>
        </xdr:cNvPr>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54" name="n_3aveValue【庁舎】&#10;有形固定資産減価償却率">
          <a:extLst>
            <a:ext uri="{FF2B5EF4-FFF2-40B4-BE49-F238E27FC236}">
              <a16:creationId xmlns:a16="http://schemas.microsoft.com/office/drawing/2014/main" id="{549383B8-C287-4B2E-B23F-70C31D266297}"/>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655" name="n_4aveValue【庁舎】&#10;有形固定資産減価償却率">
          <a:extLst>
            <a:ext uri="{FF2B5EF4-FFF2-40B4-BE49-F238E27FC236}">
              <a16:creationId xmlns:a16="http://schemas.microsoft.com/office/drawing/2014/main" id="{7203C4BD-F748-4FB8-82BB-2E251A955F6D}"/>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656" name="n_1mainValue【庁舎】&#10;有形固定資産減価償却率">
          <a:extLst>
            <a:ext uri="{FF2B5EF4-FFF2-40B4-BE49-F238E27FC236}">
              <a16:creationId xmlns:a16="http://schemas.microsoft.com/office/drawing/2014/main" id="{36E79742-3C9B-4791-AC47-084868708325}"/>
            </a:ext>
          </a:extLst>
        </xdr:cNvPr>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157315</xdr:rowOff>
    </xdr:from>
    <xdr:ext cx="405111" cy="259045"/>
    <xdr:sp macro="" textlink="">
      <xdr:nvSpPr>
        <xdr:cNvPr id="657" name="n_2mainValue【庁舎】&#10;有形固定資産減価償却率">
          <a:extLst>
            <a:ext uri="{FF2B5EF4-FFF2-40B4-BE49-F238E27FC236}">
              <a16:creationId xmlns:a16="http://schemas.microsoft.com/office/drawing/2014/main" id="{95EBDF9B-9AB8-4ABE-90C4-6B93B7F32A4A}"/>
            </a:ext>
          </a:extLst>
        </xdr:cNvPr>
        <xdr:cNvSpPr txBox="1"/>
      </xdr:nvSpPr>
      <xdr:spPr>
        <a:xfrm>
          <a:off x="14389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123026</xdr:rowOff>
    </xdr:from>
    <xdr:ext cx="405111" cy="259045"/>
    <xdr:sp macro="" textlink="">
      <xdr:nvSpPr>
        <xdr:cNvPr id="658" name="n_3mainValue【庁舎】&#10;有形固定資産減価償却率">
          <a:extLst>
            <a:ext uri="{FF2B5EF4-FFF2-40B4-BE49-F238E27FC236}">
              <a16:creationId xmlns:a16="http://schemas.microsoft.com/office/drawing/2014/main" id="{EF7E3AB3-F6EF-426B-B797-7E3C82B505CF}"/>
            </a:ext>
          </a:extLst>
        </xdr:cNvPr>
        <xdr:cNvSpPr txBox="1"/>
      </xdr:nvSpPr>
      <xdr:spPr>
        <a:xfrm>
          <a:off x="13500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659" name="n_4mainValue【庁舎】&#10;有形固定資産減価償却率">
          <a:extLst>
            <a:ext uri="{FF2B5EF4-FFF2-40B4-BE49-F238E27FC236}">
              <a16:creationId xmlns:a16="http://schemas.microsoft.com/office/drawing/2014/main" id="{9B945CE2-0BBF-454E-A59F-92BFF3C07644}"/>
            </a:ext>
          </a:extLst>
        </xdr:cNvPr>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262FFA37-702A-43E7-8097-48EEE7F0B4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E8703176-1AA7-415C-8019-E035918286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8B78ADF-7D4C-4327-8D6B-712A8400F92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78D9FCD4-C327-4439-8396-405AC511C0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D1548C91-767F-4B61-A163-35AB462340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554011CD-F664-4841-A516-879DA23D95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D64CAA03-9021-4314-80C9-3E20CAB681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79DF2541-CB2E-42C4-AE07-6B54ACA607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553462ED-400E-400C-A6B1-C67B46F006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103B357C-E427-4836-B113-6A02FA40CF9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0" name="直線コネクタ 669">
          <a:extLst>
            <a:ext uri="{FF2B5EF4-FFF2-40B4-BE49-F238E27FC236}">
              <a16:creationId xmlns:a16="http://schemas.microsoft.com/office/drawing/2014/main" id="{06A584BC-CCB8-42DD-9997-BD223210D41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1" name="テキスト ボックス 670">
          <a:extLst>
            <a:ext uri="{FF2B5EF4-FFF2-40B4-BE49-F238E27FC236}">
              <a16:creationId xmlns:a16="http://schemas.microsoft.com/office/drawing/2014/main" id="{D7E74BBD-FE13-4536-8082-BAA581BB90D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2" name="直線コネクタ 671">
          <a:extLst>
            <a:ext uri="{FF2B5EF4-FFF2-40B4-BE49-F238E27FC236}">
              <a16:creationId xmlns:a16="http://schemas.microsoft.com/office/drawing/2014/main" id="{9D0C3AA9-7C4C-4973-9A65-EF7E838C552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3" name="テキスト ボックス 672">
          <a:extLst>
            <a:ext uri="{FF2B5EF4-FFF2-40B4-BE49-F238E27FC236}">
              <a16:creationId xmlns:a16="http://schemas.microsoft.com/office/drawing/2014/main" id="{9A2DFB26-CEC4-41FC-AF99-AA0944FA138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4" name="直線コネクタ 673">
          <a:extLst>
            <a:ext uri="{FF2B5EF4-FFF2-40B4-BE49-F238E27FC236}">
              <a16:creationId xmlns:a16="http://schemas.microsoft.com/office/drawing/2014/main" id="{EB28BC3B-85CA-4C7F-83B2-1A91D811583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5" name="テキスト ボックス 674">
          <a:extLst>
            <a:ext uri="{FF2B5EF4-FFF2-40B4-BE49-F238E27FC236}">
              <a16:creationId xmlns:a16="http://schemas.microsoft.com/office/drawing/2014/main" id="{18E48C33-F0F8-41D1-B117-D7AFD0DCB6B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6" name="直線コネクタ 675">
          <a:extLst>
            <a:ext uri="{FF2B5EF4-FFF2-40B4-BE49-F238E27FC236}">
              <a16:creationId xmlns:a16="http://schemas.microsoft.com/office/drawing/2014/main" id="{DB2D1C97-1592-49A4-AC81-B68D6B91468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7" name="テキスト ボックス 676">
          <a:extLst>
            <a:ext uri="{FF2B5EF4-FFF2-40B4-BE49-F238E27FC236}">
              <a16:creationId xmlns:a16="http://schemas.microsoft.com/office/drawing/2014/main" id="{DE20C94A-A783-4A15-8328-813ED9AD368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A963C398-ED74-43A0-8D3C-C11EF6DDA3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a:extLst>
            <a:ext uri="{FF2B5EF4-FFF2-40B4-BE49-F238E27FC236}">
              <a16:creationId xmlns:a16="http://schemas.microsoft.com/office/drawing/2014/main" id="{0C390F64-69D0-4B18-96AD-1BC0CA1AAE9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a:extLst>
            <a:ext uri="{FF2B5EF4-FFF2-40B4-BE49-F238E27FC236}">
              <a16:creationId xmlns:a16="http://schemas.microsoft.com/office/drawing/2014/main" id="{7EDB2077-2E89-4E7B-AE17-152F9A6F4E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681" name="直線コネクタ 680">
          <a:extLst>
            <a:ext uri="{FF2B5EF4-FFF2-40B4-BE49-F238E27FC236}">
              <a16:creationId xmlns:a16="http://schemas.microsoft.com/office/drawing/2014/main" id="{85150EC1-869C-483D-A3D5-DC836FE494F2}"/>
            </a:ext>
          </a:extLst>
        </xdr:cNvPr>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682" name="【庁舎】&#10;一人当たり面積最小値テキスト">
          <a:extLst>
            <a:ext uri="{FF2B5EF4-FFF2-40B4-BE49-F238E27FC236}">
              <a16:creationId xmlns:a16="http://schemas.microsoft.com/office/drawing/2014/main" id="{FF1DC898-824A-423D-939D-CF32C3230BEF}"/>
            </a:ext>
          </a:extLst>
        </xdr:cNvPr>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683" name="直線コネクタ 682">
          <a:extLst>
            <a:ext uri="{FF2B5EF4-FFF2-40B4-BE49-F238E27FC236}">
              <a16:creationId xmlns:a16="http://schemas.microsoft.com/office/drawing/2014/main" id="{A1C8B44C-D145-42BA-BC12-A07085720C97}"/>
            </a:ext>
          </a:extLst>
        </xdr:cNvPr>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684" name="【庁舎】&#10;一人当たり面積最大値テキスト">
          <a:extLst>
            <a:ext uri="{FF2B5EF4-FFF2-40B4-BE49-F238E27FC236}">
              <a16:creationId xmlns:a16="http://schemas.microsoft.com/office/drawing/2014/main" id="{817365E2-972F-48A1-BD67-FDF402F9026F}"/>
            </a:ext>
          </a:extLst>
        </xdr:cNvPr>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685" name="直線コネクタ 684">
          <a:extLst>
            <a:ext uri="{FF2B5EF4-FFF2-40B4-BE49-F238E27FC236}">
              <a16:creationId xmlns:a16="http://schemas.microsoft.com/office/drawing/2014/main" id="{436E725D-E490-42D2-819F-4EA9B35FFB26}"/>
            </a:ext>
          </a:extLst>
        </xdr:cNvPr>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116298</xdr:rowOff>
    </xdr:from>
    <xdr:ext cx="469744" cy="259045"/>
    <xdr:sp macro="" textlink="">
      <xdr:nvSpPr>
        <xdr:cNvPr id="686" name="【庁舎】&#10;一人当たり面積平均値テキスト">
          <a:extLst>
            <a:ext uri="{FF2B5EF4-FFF2-40B4-BE49-F238E27FC236}">
              <a16:creationId xmlns:a16="http://schemas.microsoft.com/office/drawing/2014/main" id="{4024E8F5-8BAB-48B9-B49C-4AE5B8313444}"/>
            </a:ext>
          </a:extLst>
        </xdr:cNvPr>
        <xdr:cNvSpPr txBox="1"/>
      </xdr:nvSpPr>
      <xdr:spPr>
        <a:xfrm>
          <a:off x="22199600" y="1828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687" name="フローチャート: 判断 686">
          <a:extLst>
            <a:ext uri="{FF2B5EF4-FFF2-40B4-BE49-F238E27FC236}">
              <a16:creationId xmlns:a16="http://schemas.microsoft.com/office/drawing/2014/main" id="{5D2DFFDE-85E9-46D2-BD9B-6A6882B99B11}"/>
            </a:ext>
          </a:extLst>
        </xdr:cNvPr>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688" name="フローチャート: 判断 687">
          <a:extLst>
            <a:ext uri="{FF2B5EF4-FFF2-40B4-BE49-F238E27FC236}">
              <a16:creationId xmlns:a16="http://schemas.microsoft.com/office/drawing/2014/main" id="{A0476827-838E-4C3E-BF1E-C8D4BD3AA472}"/>
            </a:ext>
          </a:extLst>
        </xdr:cNvPr>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689" name="フローチャート: 判断 688">
          <a:extLst>
            <a:ext uri="{FF2B5EF4-FFF2-40B4-BE49-F238E27FC236}">
              <a16:creationId xmlns:a16="http://schemas.microsoft.com/office/drawing/2014/main" id="{983E4A73-2160-4945-87F9-691CBDBB349D}"/>
            </a:ext>
          </a:extLst>
        </xdr:cNvPr>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690" name="フローチャート: 判断 689">
          <a:extLst>
            <a:ext uri="{FF2B5EF4-FFF2-40B4-BE49-F238E27FC236}">
              <a16:creationId xmlns:a16="http://schemas.microsoft.com/office/drawing/2014/main" id="{4EC5495A-DADA-41C4-A081-13F99E7B47D1}"/>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691" name="フローチャート: 判断 690">
          <a:extLst>
            <a:ext uri="{FF2B5EF4-FFF2-40B4-BE49-F238E27FC236}">
              <a16:creationId xmlns:a16="http://schemas.microsoft.com/office/drawing/2014/main" id="{71C2116D-9EF1-4A61-9168-E1A2FF5C29A4}"/>
            </a:ext>
          </a:extLst>
        </xdr:cNvPr>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38918905-C934-4C7A-94AF-A84B53A163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C20286E6-B19A-4920-89E4-1F335716D0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F39054B7-85F7-4D89-A85F-28A16F7F9ED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DAD9442F-578D-4794-8682-909D3D43BF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44E89A0E-F175-45F9-9BB5-88DD3864E1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79808</xdr:rowOff>
    </xdr:from>
    <xdr:to>
      <xdr:col>112</xdr:col>
      <xdr:colOff>38100</xdr:colOff>
      <xdr:row>108</xdr:row>
      <xdr:rowOff>9958</xdr:rowOff>
    </xdr:to>
    <xdr:sp macro="" textlink="">
      <xdr:nvSpPr>
        <xdr:cNvPr id="697" name="楕円 696">
          <a:extLst>
            <a:ext uri="{FF2B5EF4-FFF2-40B4-BE49-F238E27FC236}">
              <a16:creationId xmlns:a16="http://schemas.microsoft.com/office/drawing/2014/main" id="{E5BE69F9-69ED-4182-BBE9-C8BFA35EB1B5}"/>
            </a:ext>
          </a:extLst>
        </xdr:cNvPr>
        <xdr:cNvSpPr/>
      </xdr:nvSpPr>
      <xdr:spPr>
        <a:xfrm>
          <a:off x="21272500" y="184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62891</xdr:rowOff>
    </xdr:from>
    <xdr:to>
      <xdr:col>107</xdr:col>
      <xdr:colOff>101600</xdr:colOff>
      <xdr:row>107</xdr:row>
      <xdr:rowOff>164491</xdr:rowOff>
    </xdr:to>
    <xdr:sp macro="" textlink="">
      <xdr:nvSpPr>
        <xdr:cNvPr id="698" name="楕円 697">
          <a:extLst>
            <a:ext uri="{FF2B5EF4-FFF2-40B4-BE49-F238E27FC236}">
              <a16:creationId xmlns:a16="http://schemas.microsoft.com/office/drawing/2014/main" id="{0C07ECF5-A91C-4D27-B516-25ECA1952581}"/>
            </a:ext>
          </a:extLst>
        </xdr:cNvPr>
        <xdr:cNvSpPr/>
      </xdr:nvSpPr>
      <xdr:spPr>
        <a:xfrm>
          <a:off x="20383500" y="18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113691</xdr:rowOff>
    </xdr:from>
    <xdr:to>
      <xdr:col>111</xdr:col>
      <xdr:colOff>177800</xdr:colOff>
      <xdr:row>107</xdr:row>
      <xdr:rowOff>130608</xdr:rowOff>
    </xdr:to>
    <xdr:cxnSp macro="">
      <xdr:nvCxnSpPr>
        <xdr:cNvPr id="699" name="直線コネクタ 698">
          <a:extLst>
            <a:ext uri="{FF2B5EF4-FFF2-40B4-BE49-F238E27FC236}">
              <a16:creationId xmlns:a16="http://schemas.microsoft.com/office/drawing/2014/main" id="{085AC8F1-8129-40FB-A8CB-5EEB43ED22A1}"/>
            </a:ext>
          </a:extLst>
        </xdr:cNvPr>
        <xdr:cNvCxnSpPr/>
      </xdr:nvCxnSpPr>
      <xdr:spPr>
        <a:xfrm>
          <a:off x="20434300" y="1845884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700" name="楕円 699">
          <a:extLst>
            <a:ext uri="{FF2B5EF4-FFF2-40B4-BE49-F238E27FC236}">
              <a16:creationId xmlns:a16="http://schemas.microsoft.com/office/drawing/2014/main" id="{0165E592-18AE-44BD-A171-96612722C1EA}"/>
            </a:ext>
          </a:extLst>
        </xdr:cNvPr>
        <xdr:cNvSpPr/>
      </xdr:nvSpPr>
      <xdr:spPr>
        <a:xfrm>
          <a:off x="19494500" y="184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113691</xdr:rowOff>
    </xdr:from>
    <xdr:to>
      <xdr:col>107</xdr:col>
      <xdr:colOff>50800</xdr:colOff>
      <xdr:row>107</xdr:row>
      <xdr:rowOff>116433</xdr:rowOff>
    </xdr:to>
    <xdr:cxnSp macro="">
      <xdr:nvCxnSpPr>
        <xdr:cNvPr id="701" name="直線コネクタ 700">
          <a:extLst>
            <a:ext uri="{FF2B5EF4-FFF2-40B4-BE49-F238E27FC236}">
              <a16:creationId xmlns:a16="http://schemas.microsoft.com/office/drawing/2014/main" id="{542B80C3-75DC-4799-93BB-DD3B4AC26391}"/>
            </a:ext>
          </a:extLst>
        </xdr:cNvPr>
        <xdr:cNvCxnSpPr/>
      </xdr:nvCxnSpPr>
      <xdr:spPr>
        <a:xfrm flipV="1">
          <a:off x="19545300" y="18458841"/>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67920</xdr:rowOff>
    </xdr:from>
    <xdr:to>
      <xdr:col>98</xdr:col>
      <xdr:colOff>38100</xdr:colOff>
      <xdr:row>107</xdr:row>
      <xdr:rowOff>169520</xdr:rowOff>
    </xdr:to>
    <xdr:sp macro="" textlink="">
      <xdr:nvSpPr>
        <xdr:cNvPr id="702" name="楕円 701">
          <a:extLst>
            <a:ext uri="{FF2B5EF4-FFF2-40B4-BE49-F238E27FC236}">
              <a16:creationId xmlns:a16="http://schemas.microsoft.com/office/drawing/2014/main" id="{AB163E96-0926-40CD-87D2-8CC1765A3608}"/>
            </a:ext>
          </a:extLst>
        </xdr:cNvPr>
        <xdr:cNvSpPr/>
      </xdr:nvSpPr>
      <xdr:spPr>
        <a:xfrm>
          <a:off x="18605500" y="184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116433</xdr:rowOff>
    </xdr:from>
    <xdr:to>
      <xdr:col>102</xdr:col>
      <xdr:colOff>114300</xdr:colOff>
      <xdr:row>107</xdr:row>
      <xdr:rowOff>118720</xdr:rowOff>
    </xdr:to>
    <xdr:cxnSp macro="">
      <xdr:nvCxnSpPr>
        <xdr:cNvPr id="703" name="直線コネクタ 702">
          <a:extLst>
            <a:ext uri="{FF2B5EF4-FFF2-40B4-BE49-F238E27FC236}">
              <a16:creationId xmlns:a16="http://schemas.microsoft.com/office/drawing/2014/main" id="{82DA4BC1-4C45-4057-946F-14339BEA4CD8}"/>
            </a:ext>
          </a:extLst>
        </xdr:cNvPr>
        <xdr:cNvCxnSpPr/>
      </xdr:nvCxnSpPr>
      <xdr:spPr>
        <a:xfrm flipV="1">
          <a:off x="18656300" y="1846158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704" name="n_1aveValue【庁舎】&#10;一人当たり面積">
          <a:extLst>
            <a:ext uri="{FF2B5EF4-FFF2-40B4-BE49-F238E27FC236}">
              <a16:creationId xmlns:a16="http://schemas.microsoft.com/office/drawing/2014/main" id="{F9AF6706-54A4-4B5B-856E-B91EB8A22529}"/>
            </a:ext>
          </a:extLst>
        </xdr:cNvPr>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705" name="n_2aveValue【庁舎】&#10;一人当たり面積">
          <a:extLst>
            <a:ext uri="{FF2B5EF4-FFF2-40B4-BE49-F238E27FC236}">
              <a16:creationId xmlns:a16="http://schemas.microsoft.com/office/drawing/2014/main" id="{9989337C-C397-438C-A521-FC6F4A92D15F}"/>
            </a:ext>
          </a:extLst>
        </xdr:cNvPr>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706" name="n_3aveValue【庁舎】&#10;一人当たり面積">
          <a:extLst>
            <a:ext uri="{FF2B5EF4-FFF2-40B4-BE49-F238E27FC236}">
              <a16:creationId xmlns:a16="http://schemas.microsoft.com/office/drawing/2014/main" id="{EE09AA92-920D-4FBE-A2A9-284FF023FB66}"/>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707" name="n_4aveValue【庁舎】&#10;一人当たり面積">
          <a:extLst>
            <a:ext uri="{FF2B5EF4-FFF2-40B4-BE49-F238E27FC236}">
              <a16:creationId xmlns:a16="http://schemas.microsoft.com/office/drawing/2014/main" id="{C05CBABF-E631-40BE-9862-1E891DE8E5CD}"/>
            </a:ext>
          </a:extLst>
        </xdr:cNvPr>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1085</xdr:rowOff>
    </xdr:from>
    <xdr:ext cx="469744" cy="259045"/>
    <xdr:sp macro="" textlink="">
      <xdr:nvSpPr>
        <xdr:cNvPr id="708" name="n_1mainValue【庁舎】&#10;一人当たり面積">
          <a:extLst>
            <a:ext uri="{FF2B5EF4-FFF2-40B4-BE49-F238E27FC236}">
              <a16:creationId xmlns:a16="http://schemas.microsoft.com/office/drawing/2014/main" id="{1AFC6FEB-A1CE-465B-B227-38786CF41ABD}"/>
            </a:ext>
          </a:extLst>
        </xdr:cNvPr>
        <xdr:cNvSpPr txBox="1"/>
      </xdr:nvSpPr>
      <xdr:spPr>
        <a:xfrm>
          <a:off x="21075727" y="185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155618</xdr:rowOff>
    </xdr:from>
    <xdr:ext cx="469744" cy="259045"/>
    <xdr:sp macro="" textlink="">
      <xdr:nvSpPr>
        <xdr:cNvPr id="709" name="n_2mainValue【庁舎】&#10;一人当たり面積">
          <a:extLst>
            <a:ext uri="{FF2B5EF4-FFF2-40B4-BE49-F238E27FC236}">
              <a16:creationId xmlns:a16="http://schemas.microsoft.com/office/drawing/2014/main" id="{38B7CD77-1AF4-4DD3-BA74-799FF85E6BA8}"/>
            </a:ext>
          </a:extLst>
        </xdr:cNvPr>
        <xdr:cNvSpPr txBox="1"/>
      </xdr:nvSpPr>
      <xdr:spPr>
        <a:xfrm>
          <a:off x="20199427" y="185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158360</xdr:rowOff>
    </xdr:from>
    <xdr:ext cx="469744" cy="259045"/>
    <xdr:sp macro="" textlink="">
      <xdr:nvSpPr>
        <xdr:cNvPr id="710" name="n_3mainValue【庁舎】&#10;一人当たり面積">
          <a:extLst>
            <a:ext uri="{FF2B5EF4-FFF2-40B4-BE49-F238E27FC236}">
              <a16:creationId xmlns:a16="http://schemas.microsoft.com/office/drawing/2014/main" id="{B080996D-EEA7-47C7-9D6B-A2AB1BE30090}"/>
            </a:ext>
          </a:extLst>
        </xdr:cNvPr>
        <xdr:cNvSpPr txBox="1"/>
      </xdr:nvSpPr>
      <xdr:spPr>
        <a:xfrm>
          <a:off x="19310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160647</xdr:rowOff>
    </xdr:from>
    <xdr:ext cx="469744" cy="259045"/>
    <xdr:sp macro="" textlink="">
      <xdr:nvSpPr>
        <xdr:cNvPr id="711" name="n_4mainValue【庁舎】&#10;一人当たり面積">
          <a:extLst>
            <a:ext uri="{FF2B5EF4-FFF2-40B4-BE49-F238E27FC236}">
              <a16:creationId xmlns:a16="http://schemas.microsoft.com/office/drawing/2014/main" id="{FDE8AD7A-D3F0-405A-8805-74CBEBE75CFB}"/>
            </a:ext>
          </a:extLst>
        </xdr:cNvPr>
        <xdr:cNvSpPr txBox="1"/>
      </xdr:nvSpPr>
      <xdr:spPr>
        <a:xfrm>
          <a:off x="18421427" y="185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a16="http://schemas.microsoft.com/office/drawing/2014/main" id="{8527D697-4448-45E5-82D0-4537A29336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a16="http://schemas.microsoft.com/office/drawing/2014/main" id="{67401D73-9115-4F78-9323-7A59EE192B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a16="http://schemas.microsoft.com/office/drawing/2014/main" id="{27A9B16F-5EE7-4F59-95E6-07E05CF381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項目において類似団体と同等か低い水準にあるものの、体育館・プールについては利用を中止している学校プールなどがあり、廃止を含めて検討している。また、消防施設については計画的な更新を進めており、庁舎については新庁舎を建設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17,870
17,829
153.12
11,074,171
10,691,171
175,016
6,769,988
11,093,378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長引く景気の低迷による法人町民税等の伸び悩みにより、類似団体を下回っている。 今後も大きな自主財源の伸びは期待できないため、税の徴収強化（対前年</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％増）、町有財産の売却等による自主財源の確保に努め、新規地方債の抑制による公債費の削減（対前年</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％減）などを実施し、財政の健全化を図る。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繰上償還による公債費の削減及び、退職者の一部不補充による新規採用者の抑制などにより類似団体平均を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％下回っているが、障害者・介護福祉給付費に係る扶助費が年々増加している。 今後も新規地方債の抑制を行い、町税の徴収強化対策による財源確保に努め、現在の水準を維持する。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81704</xdr:rowOff>
    </xdr:from>
    <xdr:to>
      <xdr:col>23</xdr:col>
      <xdr:colOff>133350</xdr:colOff>
      <xdr:row>60</xdr:row>
      <xdr:rowOff>97790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687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81704</xdr:rowOff>
    </xdr:from>
    <xdr:to>
      <xdr:col>19</xdr:col>
      <xdr:colOff>133350</xdr:colOff>
      <xdr:row>60</xdr:row>
      <xdr:rowOff>81704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68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81704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606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94827</xdr:rowOff>
    </xdr:from>
    <xdr:to>
      <xdr:col>11</xdr:col>
      <xdr:colOff>31750</xdr:colOff>
      <xdr:row>60</xdr:row>
      <xdr:rowOff>73660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3892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30904</xdr:rowOff>
    </xdr:from>
    <xdr:to>
      <xdr:col>19</xdr:col>
      <xdr:colOff>184150</xdr:colOff>
      <xdr:row>60</xdr:row>
      <xdr:rowOff>132504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142681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30904</xdr:rowOff>
    </xdr:from>
    <xdr:to>
      <xdr:col>15</xdr:col>
      <xdr:colOff>133350</xdr:colOff>
      <xdr:row>60</xdr:row>
      <xdr:rowOff>132504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142681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44027</xdr:rowOff>
    </xdr:from>
    <xdr:to>
      <xdr:col>7</xdr:col>
      <xdr:colOff>31750</xdr:colOff>
      <xdr:row>58</xdr:row>
      <xdr:rowOff>145627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155804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5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る職員数の増により人件費が類似団体平均を大きく上回っていたが、集中改革プランに基づいた定員管理に努めた結果、現在は下がっている。また、物件費は合併当初から実施している事務事業の整理合理化により類似団体及び全国平均を下回っている。今後も計画に基づいた職員数の削減や事務事業の整理合理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67844</xdr:rowOff>
    </xdr:from>
    <xdr:to>
      <xdr:col>23</xdr:col>
      <xdr:colOff>133350</xdr:colOff>
      <xdr:row>83</xdr:row>
      <xdr:rowOff>55637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26744"/>
          <a:ext cx="838200" cy="15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109308</xdr:rowOff>
    </xdr:from>
    <xdr:to>
      <xdr:col>19</xdr:col>
      <xdr:colOff>133350</xdr:colOff>
      <xdr:row>82</xdr:row>
      <xdr:rowOff>67844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6758"/>
          <a:ext cx="889000" cy="1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109308</xdr:rowOff>
    </xdr:from>
    <xdr:to>
      <xdr:col>15</xdr:col>
      <xdr:colOff>82550</xdr:colOff>
      <xdr:row>81</xdr:row>
      <xdr:rowOff>138250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96758"/>
          <a:ext cx="889000" cy="2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138250</xdr:rowOff>
    </xdr:from>
    <xdr:to>
      <xdr:col>11</xdr:col>
      <xdr:colOff>31750</xdr:colOff>
      <xdr:row>82</xdr:row>
      <xdr:rowOff>12247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25700"/>
          <a:ext cx="889000" cy="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116702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4837</xdr:rowOff>
    </xdr:from>
    <xdr:to>
      <xdr:col>23</xdr:col>
      <xdr:colOff>184150</xdr:colOff>
      <xdr:row>83</xdr:row>
      <xdr:rowOff>106437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21364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8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17044</xdr:rowOff>
    </xdr:from>
    <xdr:to>
      <xdr:col>19</xdr:col>
      <xdr:colOff>184150</xdr:colOff>
      <xdr:row>82</xdr:row>
      <xdr:rowOff>118644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128821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58508</xdr:rowOff>
    </xdr:from>
    <xdr:to>
      <xdr:col>15</xdr:col>
      <xdr:colOff>133350</xdr:colOff>
      <xdr:row>81</xdr:row>
      <xdr:rowOff>160108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170285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4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87450</xdr:rowOff>
    </xdr:from>
    <xdr:to>
      <xdr:col>11</xdr:col>
      <xdr:colOff>82550</xdr:colOff>
      <xdr:row>82</xdr:row>
      <xdr:rowOff>17600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27777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132897</xdr:rowOff>
    </xdr:from>
    <xdr:to>
      <xdr:col>7</xdr:col>
      <xdr:colOff>31750</xdr:colOff>
      <xdr:row>82</xdr:row>
      <xdr:rowOff>63047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73224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8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下回っている。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年度は前年度から上がっているものの、今後も適正な給与体制の維持に努める。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18256</xdr:rowOff>
    </xdr:from>
    <xdr:to>
      <xdr:col>81</xdr:col>
      <xdr:colOff>44450</xdr:colOff>
      <xdr:row>82</xdr:row>
      <xdr:rowOff>153988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077156"/>
          <a:ext cx="8382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33990</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18256</xdr:rowOff>
    </xdr:from>
    <xdr:to>
      <xdr:col>77</xdr:col>
      <xdr:colOff>44450</xdr:colOff>
      <xdr:row>83</xdr:row>
      <xdr:rowOff>27781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07715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27781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122400"/>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37165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3175</xdr:rowOff>
    </xdr:from>
    <xdr:to>
      <xdr:col>68</xdr:col>
      <xdr:colOff>152400</xdr:colOff>
      <xdr:row>82</xdr:row>
      <xdr:rowOff>63500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0620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103188</xdr:rowOff>
    </xdr:from>
    <xdr:to>
      <xdr:col>81</xdr:col>
      <xdr:colOff>95250</xdr:colOff>
      <xdr:row>83</xdr:row>
      <xdr:rowOff>33338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119715</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00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138906</xdr:rowOff>
    </xdr:from>
    <xdr:to>
      <xdr:col>77</xdr:col>
      <xdr:colOff>95250</xdr:colOff>
      <xdr:row>82</xdr:row>
      <xdr:rowOff>69056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0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79233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79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148431</xdr:rowOff>
    </xdr:from>
    <xdr:to>
      <xdr:col>73</xdr:col>
      <xdr:colOff>44450</xdr:colOff>
      <xdr:row>83</xdr:row>
      <xdr:rowOff>78581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2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88758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97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123825</xdr:rowOff>
    </xdr:from>
    <xdr:to>
      <xdr:col>64</xdr:col>
      <xdr:colOff>152400</xdr:colOff>
      <xdr:row>82</xdr:row>
      <xdr:rowOff>53975</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64152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町村合併当初は、類似団体平均を大きく上回っていたが、計画に基づいた定員管理により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人下回っている。今後も計画に基づいた適正な職員数の管理に努める。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103152</xdr:rowOff>
    </xdr:from>
    <xdr:to>
      <xdr:col>81</xdr:col>
      <xdr:colOff>44450</xdr:colOff>
      <xdr:row>61</xdr:row>
      <xdr:rowOff>55033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90152"/>
          <a:ext cx="8382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60254</xdr:rowOff>
    </xdr:from>
    <xdr:to>
      <xdr:col>77</xdr:col>
      <xdr:colOff>44450</xdr:colOff>
      <xdr:row>60</xdr:row>
      <xdr:rowOff>103152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47254"/>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58914</xdr:rowOff>
    </xdr:from>
    <xdr:to>
      <xdr:col>72</xdr:col>
      <xdr:colOff>203200</xdr:colOff>
      <xdr:row>60</xdr:row>
      <xdr:rowOff>60254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4591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56233</xdr:rowOff>
    </xdr:from>
    <xdr:to>
      <xdr:col>68</xdr:col>
      <xdr:colOff>152400</xdr:colOff>
      <xdr:row>60</xdr:row>
      <xdr:rowOff>58914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43233"/>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4233</xdr:rowOff>
    </xdr:from>
    <xdr:to>
      <xdr:col>81</xdr:col>
      <xdr:colOff>95250</xdr:colOff>
      <xdr:row>61</xdr:row>
      <xdr:rowOff>105833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20760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52352</xdr:rowOff>
    </xdr:from>
    <xdr:to>
      <xdr:col>77</xdr:col>
      <xdr:colOff>95250</xdr:colOff>
      <xdr:row>60</xdr:row>
      <xdr:rowOff>153952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164129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08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9454</xdr:rowOff>
    </xdr:from>
    <xdr:to>
      <xdr:col>73</xdr:col>
      <xdr:colOff>44450</xdr:colOff>
      <xdr:row>60</xdr:row>
      <xdr:rowOff>111054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121231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8114</xdr:rowOff>
    </xdr:from>
    <xdr:to>
      <xdr:col>68</xdr:col>
      <xdr:colOff>203200</xdr:colOff>
      <xdr:row>60</xdr:row>
      <xdr:rowOff>109714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119891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5433</xdr:rowOff>
    </xdr:from>
    <xdr:to>
      <xdr:col>64</xdr:col>
      <xdr:colOff>152400</xdr:colOff>
      <xdr:row>60</xdr:row>
      <xdr:rowOff>107033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117210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教育施設整備事業などに発行した起債の償還により類似団体平均を大きく上回っていたが、繰上償還の実施及び新規地方債の抑制により減少に転じており、今後も普通建設事業は計画的に実施し、新規地方債の発行を極力抑制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19755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82413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19755</xdr:rowOff>
    </xdr:from>
    <xdr:to>
      <xdr:col>77</xdr:col>
      <xdr:colOff>44450</xdr:colOff>
      <xdr:row>40</xdr:row>
      <xdr:rowOff>73378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87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135766</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73378</xdr:rowOff>
    </xdr:from>
    <xdr:to>
      <xdr:col>72</xdr:col>
      <xdr:colOff>203200</xdr:colOff>
      <xdr:row>41</xdr:row>
      <xdr:rowOff>49389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9313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41</xdr:row>
      <xdr:rowOff>170039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788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140405</xdr:rowOff>
    </xdr:from>
    <xdr:to>
      <xdr:col>77</xdr:col>
      <xdr:colOff>95250</xdr:colOff>
      <xdr:row>40</xdr:row>
      <xdr:rowOff>70555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22578</xdr:rowOff>
    </xdr:from>
    <xdr:to>
      <xdr:col>73</xdr:col>
      <xdr:colOff>44450</xdr:colOff>
      <xdr:row>40</xdr:row>
      <xdr:rowOff>124178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134355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84966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一部不補充による新規採用職員を抑制していることから退職手当負担見込額が減少し、また新規地方債発行の抑制により地方債現在高も減少してきている。充当可能基金も公共施設整備基金等への積極的な積立により前年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％と増額している。今後も後世への負担を軽減できるよう公債費等義務的経費の削減を中心とした財政の健全化を図る。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17,870
17,829
153.12
11,074,171
10,691,171
175,016
6,769,988
11,093,378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り職員数が多いことから人件費が高くなっていたが、集中改革プランに基づき職員の定員管理に努めた結果、類似団体平均及び全国平均を下回っている。今後も継続して適正な定員管理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121557</xdr:rowOff>
    </xdr:from>
    <xdr:to>
      <xdr:col>24</xdr:col>
      <xdr:colOff>25400</xdr:colOff>
      <xdr:row>32</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607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67128</xdr:rowOff>
    </xdr:from>
    <xdr:to>
      <xdr:col>19</xdr:col>
      <xdr:colOff>187325</xdr:colOff>
      <xdr:row>32</xdr:row>
      <xdr:rowOff>121557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55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45357</xdr:rowOff>
    </xdr:from>
    <xdr:to>
      <xdr:col>15</xdr:col>
      <xdr:colOff>98425</xdr:colOff>
      <xdr:row>32</xdr:row>
      <xdr:rowOff>67128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53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23586</xdr:rowOff>
    </xdr:from>
    <xdr:to>
      <xdr:col>11</xdr:col>
      <xdr:colOff>9525</xdr:colOff>
      <xdr:row>32</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509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114300</xdr:rowOff>
    </xdr:from>
    <xdr:to>
      <xdr:col>24</xdr:col>
      <xdr:colOff>76200</xdr:colOff>
      <xdr:row>33</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70757</xdr:rowOff>
    </xdr:from>
    <xdr:to>
      <xdr:col>20</xdr:col>
      <xdr:colOff>38100</xdr:colOff>
      <xdr:row>33</xdr:row>
      <xdr:rowOff>907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11084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32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16328</xdr:rowOff>
    </xdr:from>
    <xdr:to>
      <xdr:col>15</xdr:col>
      <xdr:colOff>149225</xdr:colOff>
      <xdr:row>32</xdr:row>
      <xdr:rowOff>117928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128105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2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31</xdr:row>
      <xdr:rowOff>166007</xdr:rowOff>
    </xdr:from>
    <xdr:to>
      <xdr:col>11</xdr:col>
      <xdr:colOff>60325</xdr:colOff>
      <xdr:row>32</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106334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31</xdr:row>
      <xdr:rowOff>144236</xdr:rowOff>
    </xdr:from>
    <xdr:to>
      <xdr:col>6</xdr:col>
      <xdr:colOff>171450</xdr:colOff>
      <xdr:row>32</xdr:row>
      <xdr:rowOff>74386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4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84563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22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に比べ低いのは、合併当初から財政健全化対策として積極的に事務事業の見直しを実施し歳出削減に努めているためであり、今後も施設管理業務等の見直しにより更なる経費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96671"/>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61686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232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56441</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7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15</xdr:row>
      <xdr:rowOff>151493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313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68036</xdr:rowOff>
    </xdr:from>
    <xdr:to>
      <xdr:col>78</xdr:col>
      <xdr:colOff>120650</xdr:colOff>
      <xdr:row>17</xdr:row>
      <xdr:rowOff>169636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154413</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86179</xdr:rowOff>
    </xdr:from>
    <xdr:to>
      <xdr:col>73</xdr:col>
      <xdr:colOff>180975</xdr:colOff>
      <xdr:row>13</xdr:row>
      <xdr:rowOff>102507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3150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86179</xdr:rowOff>
    </xdr:from>
    <xdr:to>
      <xdr:col>69</xdr:col>
      <xdr:colOff>92075</xdr:colOff>
      <xdr:row>13</xdr:row>
      <xdr:rowOff>118836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315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59871</xdr:rowOff>
    </xdr:from>
    <xdr:to>
      <xdr:col>69</xdr:col>
      <xdr:colOff>142875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10886</xdr:rowOff>
    </xdr:from>
    <xdr:to>
      <xdr:col>82</xdr:col>
      <xdr:colOff>158750</xdr:colOff>
      <xdr:row>16</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27413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35379</xdr:rowOff>
    </xdr:from>
    <xdr:to>
      <xdr:col>69</xdr:col>
      <xdr:colOff>142875</xdr:colOff>
      <xdr:row>13</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68036</xdr:rowOff>
    </xdr:from>
    <xdr:to>
      <xdr:col>65</xdr:col>
      <xdr:colOff>53975</xdr:colOff>
      <xdr:row>13</xdr:row>
      <xdr:rowOff>169636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扶助費に係る経常収支比率は類似団体平均を下回っているが、障害者・介護福祉給付費が増加してきているため、個々の事業内容等を精査し、適正化に努める。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143328</xdr:rowOff>
    </xdr:from>
    <xdr:to>
      <xdr:col>24</xdr:col>
      <xdr:colOff>25400</xdr:colOff>
      <xdr:row>54</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058728"/>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55</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3036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55</xdr:row>
      <xdr:rowOff>151493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2710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92528</xdr:rowOff>
    </xdr:from>
    <xdr:to>
      <xdr:col>24</xdr:col>
      <xdr:colOff>76200</xdr:colOff>
      <xdr:row>53</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による修繕料の増、下水道事業会計の公債費償還金の増などによる繰出金も増額になってきていることから、施設の統廃合などを十分検討したうえでの整備･解体、各種介護予防事業の実施強化、また下水道未加入者の加入促進及び使用料の適正化などにより事業費の軽減を図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59</xdr:row>
      <xdr:rowOff>158750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441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58</xdr:row>
      <xdr:rowOff>76200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58</xdr:row>
      <xdr:rowOff>76200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67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95250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28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107950</xdr:rowOff>
    </xdr:from>
    <xdr:to>
      <xdr:col>82</xdr:col>
      <xdr:colOff>158750</xdr:colOff>
      <xdr:row>60</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25400</xdr:rowOff>
    </xdr:from>
    <xdr:to>
      <xdr:col>74</xdr:col>
      <xdr:colOff>31750</xdr:colOff>
      <xdr:row>58</xdr:row>
      <xdr:rowOff>127000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基づいた各種団体の統廃合実施により補助金等の額は減額になっている。今後は更に事業実績報告書などを基に適正な事業を行っているか事業内容の確認等を行い、不適当な補助金は減額や廃止を行い一層の改善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2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8890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37</xdr:row>
      <xdr:rowOff>8890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8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義務教育施設整備事業などに発行した地方債の償還により類似団体平均を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上回っており、今後普通建設事業実施時の新規地方債の抑制等、新規地方債発行は計画的に実施し公債費の抑制に努める。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22498</xdr:rowOff>
    </xdr:from>
    <xdr:to>
      <xdr:col>24</xdr:col>
      <xdr:colOff>25400</xdr:colOff>
      <xdr:row>78</xdr:row>
      <xdr:rowOff>74749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39559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74749</xdr:rowOff>
    </xdr:from>
    <xdr:to>
      <xdr:col>19</xdr:col>
      <xdr:colOff>187325</xdr:colOff>
      <xdr:row>78</xdr:row>
      <xdr:rowOff>140063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4478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140063</xdr:rowOff>
    </xdr:from>
    <xdr:to>
      <xdr:col>15</xdr:col>
      <xdr:colOff>98425</xdr:colOff>
      <xdr:row>78</xdr:row>
      <xdr:rowOff>159657</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5131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153126</xdr:rowOff>
    </xdr:from>
    <xdr:to>
      <xdr:col>11</xdr:col>
      <xdr:colOff>9525</xdr:colOff>
      <xdr:row>78</xdr:row>
      <xdr:rowOff>159657</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3526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23949</xdr:rowOff>
    </xdr:from>
    <xdr:to>
      <xdr:col>20</xdr:col>
      <xdr:colOff>38100</xdr:colOff>
      <xdr:row>78</xdr:row>
      <xdr:rowOff>125549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110326</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48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89263</xdr:rowOff>
    </xdr:from>
    <xdr:to>
      <xdr:col>15</xdr:col>
      <xdr:colOff>149225</xdr:colOff>
      <xdr:row>79</xdr:row>
      <xdr:rowOff>19413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4190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102326</xdr:rowOff>
    </xdr:from>
    <xdr:to>
      <xdr:col>6</xdr:col>
      <xdr:colOff>171450</xdr:colOff>
      <xdr:row>79</xdr:row>
      <xdr:rowOff>32476</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17253</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に係る経常収支比率は、概ね類似団体平均を下回っており、特に町村合併以降、職員の適正な定員管理に努めてきた人件費と財政健全化対策として積極的に事務事業の見直しによる経費削減に努めてきた物件費によるものである。</a:t>
          </a:r>
        </a:p>
        <a:p>
          <a:r>
            <a:rPr kumimoji="1" lang="ja-JP" altLang="en-US" sz="1300">
              <a:latin typeface="ＭＳ Ｐゴシック" panose="020B0600070205080204" pitchFamily="50" charset="-128"/>
              <a:ea typeface="ＭＳ Ｐゴシック" panose="020B0600070205080204" pitchFamily="50" charset="-128"/>
            </a:rPr>
            <a:t>今後も継続して適正な定員管理に努め、事務事業の見直しによる経費削減を図り、経常経費の抑制に努める。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98425</xdr:rowOff>
    </xdr:from>
    <xdr:to>
      <xdr:col>82</xdr:col>
      <xdr:colOff>107950</xdr:colOff>
      <xdr:row>75</xdr:row>
      <xdr:rowOff>155575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9571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41275</xdr:rowOff>
    </xdr:from>
    <xdr:to>
      <xdr:col>78</xdr:col>
      <xdr:colOff>69850</xdr:colOff>
      <xdr:row>75</xdr:row>
      <xdr:rowOff>98425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900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18415</xdr:rowOff>
    </xdr:from>
    <xdr:to>
      <xdr:col>73</xdr:col>
      <xdr:colOff>180975</xdr:colOff>
      <xdr:row>75</xdr:row>
      <xdr:rowOff>41275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8771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138430</xdr:rowOff>
    </xdr:from>
    <xdr:to>
      <xdr:col>69</xdr:col>
      <xdr:colOff>92075</xdr:colOff>
      <xdr:row>75</xdr:row>
      <xdr:rowOff>18415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65428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104775</xdr:rowOff>
    </xdr:from>
    <xdr:to>
      <xdr:col>82</xdr:col>
      <xdr:colOff>158750</xdr:colOff>
      <xdr:row>76</xdr:row>
      <xdr:rowOff>34925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121302</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47625</xdr:rowOff>
    </xdr:from>
    <xdr:to>
      <xdr:col>78</xdr:col>
      <xdr:colOff>120650</xdr:colOff>
      <xdr:row>75</xdr:row>
      <xdr:rowOff>149225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159402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67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161925</xdr:rowOff>
    </xdr:from>
    <xdr:to>
      <xdr:col>74</xdr:col>
      <xdr:colOff>31750</xdr:colOff>
      <xdr:row>75</xdr:row>
      <xdr:rowOff>92075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102252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139065</xdr:rowOff>
    </xdr:from>
    <xdr:to>
      <xdr:col>69</xdr:col>
      <xdr:colOff>142875</xdr:colOff>
      <xdr:row>75</xdr:row>
      <xdr:rowOff>69215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79392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87630</xdr:rowOff>
    </xdr:from>
    <xdr:to>
      <xdr:col>65</xdr:col>
      <xdr:colOff>53975</xdr:colOff>
      <xdr:row>74</xdr:row>
      <xdr:rowOff>17780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27957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164437</xdr:rowOff>
    </xdr:from>
    <xdr:to>
      <xdr:col>29</xdr:col>
      <xdr:colOff>127000</xdr:colOff>
      <xdr:row>18</xdr:row>
      <xdr:rowOff>37732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26712"/>
          <a:ext cx="647700" cy="4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34767</xdr:rowOff>
    </xdr:from>
    <xdr:to>
      <xdr:col>26</xdr:col>
      <xdr:colOff>50800</xdr:colOff>
      <xdr:row>18</xdr:row>
      <xdr:rowOff>37732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68492"/>
          <a:ext cx="698500" cy="2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34767</xdr:rowOff>
    </xdr:from>
    <xdr:to>
      <xdr:col>22</xdr:col>
      <xdr:colOff>114300</xdr:colOff>
      <xdr:row>18</xdr:row>
      <xdr:rowOff>48369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8492"/>
          <a:ext cx="698500" cy="1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26111</xdr:rowOff>
    </xdr:from>
    <xdr:to>
      <xdr:col>18</xdr:col>
      <xdr:colOff>177800</xdr:colOff>
      <xdr:row>18</xdr:row>
      <xdr:rowOff>48369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9836"/>
          <a:ext cx="698500" cy="2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113637</xdr:rowOff>
    </xdr:from>
    <xdr:to>
      <xdr:col>29</xdr:col>
      <xdr:colOff>177800</xdr:colOff>
      <xdr:row>18</xdr:row>
      <xdr:rowOff>43787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7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85714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158382</xdr:rowOff>
    </xdr:from>
    <xdr:to>
      <xdr:col>26</xdr:col>
      <xdr:colOff>101600</xdr:colOff>
      <xdr:row>18</xdr:row>
      <xdr:rowOff>88532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73309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155417</xdr:rowOff>
    </xdr:from>
    <xdr:to>
      <xdr:col>22</xdr:col>
      <xdr:colOff>165100</xdr:colOff>
      <xdr:row>18</xdr:row>
      <xdr:rowOff>85567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7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70345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169019</xdr:rowOff>
    </xdr:from>
    <xdr:to>
      <xdr:col>19</xdr:col>
      <xdr:colOff>38100</xdr:colOff>
      <xdr:row>18</xdr:row>
      <xdr:rowOff>99169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83946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146761</xdr:rowOff>
    </xdr:from>
    <xdr:to>
      <xdr:col>15</xdr:col>
      <xdr:colOff>101600</xdr:colOff>
      <xdr:row>18</xdr:row>
      <xdr:rowOff>76911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61688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157499</xdr:rowOff>
    </xdr:from>
    <xdr:to>
      <xdr:col>29</xdr:col>
      <xdr:colOff>127000</xdr:colOff>
      <xdr:row>36</xdr:row>
      <xdr:rowOff>165386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0749"/>
          <a:ext cx="6477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124257</xdr:rowOff>
    </xdr:from>
    <xdr:to>
      <xdr:col>26</xdr:col>
      <xdr:colOff>50800</xdr:colOff>
      <xdr:row>36</xdr:row>
      <xdr:rowOff>165386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77507"/>
          <a:ext cx="698500" cy="4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74575</xdr:rowOff>
    </xdr:from>
    <xdr:to>
      <xdr:col>22</xdr:col>
      <xdr:colOff>114300</xdr:colOff>
      <xdr:row>36</xdr:row>
      <xdr:rowOff>124257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27825"/>
          <a:ext cx="698500" cy="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43561</xdr:rowOff>
    </xdr:from>
    <xdr:to>
      <xdr:col>18</xdr:col>
      <xdr:colOff>177800</xdr:colOff>
      <xdr:row>36</xdr:row>
      <xdr:rowOff>74575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6811"/>
          <a:ext cx="698500" cy="3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106699</xdr:rowOff>
    </xdr:from>
    <xdr:to>
      <xdr:col>29</xdr:col>
      <xdr:colOff>177800</xdr:colOff>
      <xdr:row>37</xdr:row>
      <xdr:rowOff>36849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78776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114586</xdr:rowOff>
    </xdr:from>
    <xdr:to>
      <xdr:col>26</xdr:col>
      <xdr:colOff>101600</xdr:colOff>
      <xdr:row>37</xdr:row>
      <xdr:rowOff>44736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29513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73457</xdr:rowOff>
    </xdr:from>
    <xdr:to>
      <xdr:col>22</xdr:col>
      <xdr:colOff>165100</xdr:colOff>
      <xdr:row>37</xdr:row>
      <xdr:rowOff>3607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159834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23775</xdr:rowOff>
    </xdr:from>
    <xdr:to>
      <xdr:col>19</xdr:col>
      <xdr:colOff>38100</xdr:colOff>
      <xdr:row>36</xdr:row>
      <xdr:rowOff>125375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110152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335661</xdr:rowOff>
    </xdr:from>
    <xdr:to>
      <xdr:col>15</xdr:col>
      <xdr:colOff>101600</xdr:colOff>
      <xdr:row>36</xdr:row>
      <xdr:rowOff>94361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79138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17,870
17,829
153.12
11,074,171
10,691,171
175,016
6,769,988
11,093,378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11995</xdr:rowOff>
    </xdr:from>
    <xdr:to>
      <xdr:col>24</xdr:col>
      <xdr:colOff>63500</xdr:colOff>
      <xdr:row>38</xdr:row>
      <xdr:rowOff>93669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27095"/>
          <a:ext cx="8382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77570</xdr:rowOff>
    </xdr:from>
    <xdr:to>
      <xdr:col>19</xdr:col>
      <xdr:colOff>177800</xdr:colOff>
      <xdr:row>38</xdr:row>
      <xdr:rowOff>93669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92670"/>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77570</xdr:rowOff>
    </xdr:from>
    <xdr:to>
      <xdr:col>15</xdr:col>
      <xdr:colOff>50800</xdr:colOff>
      <xdr:row>38</xdr:row>
      <xdr:rowOff>92608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92670"/>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25988</xdr:rowOff>
    </xdr:from>
    <xdr:to>
      <xdr:col>10</xdr:col>
      <xdr:colOff>114300</xdr:colOff>
      <xdr:row>38</xdr:row>
      <xdr:rowOff>92608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4108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132644</xdr:rowOff>
    </xdr:from>
    <xdr:to>
      <xdr:col>24</xdr:col>
      <xdr:colOff>114300</xdr:colOff>
      <xdr:row>38</xdr:row>
      <xdr:rowOff>62795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62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111071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42869</xdr:rowOff>
    </xdr:from>
    <xdr:to>
      <xdr:col>20</xdr:col>
      <xdr:colOff>38100</xdr:colOff>
      <xdr:row>38</xdr:row>
      <xdr:rowOff>144469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135596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26770</xdr:rowOff>
    </xdr:from>
    <xdr:to>
      <xdr:col>15</xdr:col>
      <xdr:colOff>101600</xdr:colOff>
      <xdr:row>38</xdr:row>
      <xdr:rowOff>128370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119497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41808</xdr:rowOff>
    </xdr:from>
    <xdr:to>
      <xdr:col>10</xdr:col>
      <xdr:colOff>165100</xdr:colOff>
      <xdr:row>38</xdr:row>
      <xdr:rowOff>143408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134535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146638</xdr:rowOff>
    </xdr:from>
    <xdr:to>
      <xdr:col>6</xdr:col>
      <xdr:colOff>38100</xdr:colOff>
      <xdr:row>38</xdr:row>
      <xdr:rowOff>76788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67915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76784</xdr:rowOff>
    </xdr:from>
    <xdr:to>
      <xdr:col>24</xdr:col>
      <xdr:colOff>63500</xdr:colOff>
      <xdr:row>57</xdr:row>
      <xdr:rowOff>131090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77984"/>
          <a:ext cx="838200" cy="2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131090</xdr:rowOff>
    </xdr:from>
    <xdr:to>
      <xdr:col>19</xdr:col>
      <xdr:colOff>177800</xdr:colOff>
      <xdr:row>58</xdr:row>
      <xdr:rowOff>163208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03740"/>
          <a:ext cx="889000" cy="20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106617</xdr:rowOff>
    </xdr:from>
    <xdr:to>
      <xdr:col>15</xdr:col>
      <xdr:colOff>50800</xdr:colOff>
      <xdr:row>58</xdr:row>
      <xdr:rowOff>163208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50717"/>
          <a:ext cx="889000" cy="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49911</xdr:rowOff>
    </xdr:from>
    <xdr:to>
      <xdr:col>10</xdr:col>
      <xdr:colOff>114300</xdr:colOff>
      <xdr:row>58</xdr:row>
      <xdr:rowOff>106617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94011"/>
          <a:ext cx="8890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25984</xdr:rowOff>
    </xdr:from>
    <xdr:to>
      <xdr:col>24</xdr:col>
      <xdr:colOff>114300</xdr:colOff>
      <xdr:row>56</xdr:row>
      <xdr:rowOff>127584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4411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80290</xdr:rowOff>
    </xdr:from>
    <xdr:to>
      <xdr:col>20</xdr:col>
      <xdr:colOff>38100</xdr:colOff>
      <xdr:row>58</xdr:row>
      <xdr:rowOff>10440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112408</xdr:rowOff>
    </xdr:from>
    <xdr:to>
      <xdr:col>15</xdr:col>
      <xdr:colOff>101600</xdr:colOff>
      <xdr:row>59</xdr:row>
      <xdr:rowOff>42558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33685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55817</xdr:rowOff>
    </xdr:from>
    <xdr:to>
      <xdr:col>10</xdr:col>
      <xdr:colOff>165100</xdr:colOff>
      <xdr:row>58</xdr:row>
      <xdr:rowOff>157417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148544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170561</xdr:rowOff>
    </xdr:from>
    <xdr:to>
      <xdr:col>6</xdr:col>
      <xdr:colOff>38100</xdr:colOff>
      <xdr:row>58</xdr:row>
      <xdr:rowOff>100711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91838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21286</xdr:rowOff>
    </xdr:from>
    <xdr:to>
      <xdr:col>24</xdr:col>
      <xdr:colOff>63500</xdr:colOff>
      <xdr:row>76</xdr:row>
      <xdr:rowOff>26908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51486"/>
          <a:ext cx="8382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26908</xdr:rowOff>
    </xdr:from>
    <xdr:to>
      <xdr:col>19</xdr:col>
      <xdr:colOff>177800</xdr:colOff>
      <xdr:row>76</xdr:row>
      <xdr:rowOff>131607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057108"/>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114464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107285</xdr:rowOff>
    </xdr:from>
    <xdr:to>
      <xdr:col>15</xdr:col>
      <xdr:colOff>50800</xdr:colOff>
      <xdr:row>76</xdr:row>
      <xdr:rowOff>131607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37485"/>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107285</xdr:rowOff>
    </xdr:from>
    <xdr:to>
      <xdr:col>10</xdr:col>
      <xdr:colOff>114300</xdr:colOff>
      <xdr:row>77</xdr:row>
      <xdr:rowOff>23251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37485"/>
          <a:ext cx="8890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141936</xdr:rowOff>
    </xdr:from>
    <xdr:to>
      <xdr:col>24</xdr:col>
      <xdr:colOff>114300</xdr:colOff>
      <xdr:row>76</xdr:row>
      <xdr:rowOff>72086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164813</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147558</xdr:rowOff>
    </xdr:from>
    <xdr:to>
      <xdr:col>20</xdr:col>
      <xdr:colOff>38100</xdr:colOff>
      <xdr:row>76</xdr:row>
      <xdr:rowOff>77708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94235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8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80807</xdr:rowOff>
    </xdr:from>
    <xdr:to>
      <xdr:col>15</xdr:col>
      <xdr:colOff>101600</xdr:colOff>
      <xdr:row>77</xdr:row>
      <xdr:rowOff>10957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56485</xdr:rowOff>
    </xdr:from>
    <xdr:to>
      <xdr:col>10</xdr:col>
      <xdr:colOff>165100</xdr:colOff>
      <xdr:row>76</xdr:row>
      <xdr:rowOff>158085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149212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7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143901</xdr:rowOff>
    </xdr:from>
    <xdr:to>
      <xdr:col>6</xdr:col>
      <xdr:colOff>38100</xdr:colOff>
      <xdr:row>77</xdr:row>
      <xdr:rowOff>74051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65178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6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97833</xdr:rowOff>
    </xdr:from>
    <xdr:to>
      <xdr:col>24</xdr:col>
      <xdr:colOff>63500</xdr:colOff>
      <xdr:row>96</xdr:row>
      <xdr:rowOff>8386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85583"/>
          <a:ext cx="838200" cy="8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8386</xdr:rowOff>
    </xdr:from>
    <xdr:to>
      <xdr:col>19</xdr:col>
      <xdr:colOff>177800</xdr:colOff>
      <xdr:row>96</xdr:row>
      <xdr:rowOff>11945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6758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98667</xdr:rowOff>
    </xdr:from>
    <xdr:to>
      <xdr:col>15</xdr:col>
      <xdr:colOff>50800</xdr:colOff>
      <xdr:row>96</xdr:row>
      <xdr:rowOff>11945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386417"/>
          <a:ext cx="889000" cy="8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98667</xdr:rowOff>
    </xdr:from>
    <xdr:to>
      <xdr:col>10</xdr:col>
      <xdr:colOff>114300</xdr:colOff>
      <xdr:row>98</xdr:row>
      <xdr:rowOff>83970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86417"/>
          <a:ext cx="889000" cy="4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47033</xdr:rowOff>
    </xdr:from>
    <xdr:to>
      <xdr:col>24</xdr:col>
      <xdr:colOff>114300</xdr:colOff>
      <xdr:row>95</xdr:row>
      <xdr:rowOff>148633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69910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129036</xdr:rowOff>
    </xdr:from>
    <xdr:to>
      <xdr:col>20</xdr:col>
      <xdr:colOff>38100</xdr:colOff>
      <xdr:row>96</xdr:row>
      <xdr:rowOff>59186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1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75713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19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132595</xdr:rowOff>
    </xdr:from>
    <xdr:to>
      <xdr:col>15</xdr:col>
      <xdr:colOff>101600</xdr:colOff>
      <xdr:row>96</xdr:row>
      <xdr:rowOff>62745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79272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47867</xdr:rowOff>
    </xdr:from>
    <xdr:to>
      <xdr:col>10</xdr:col>
      <xdr:colOff>165100</xdr:colOff>
      <xdr:row>95</xdr:row>
      <xdr:rowOff>149467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165994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33170</xdr:rowOff>
    </xdr:from>
    <xdr:to>
      <xdr:col>6</xdr:col>
      <xdr:colOff>38100</xdr:colOff>
      <xdr:row>98</xdr:row>
      <xdr:rowOff>134770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125897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139444</xdr:rowOff>
    </xdr:from>
    <xdr:to>
      <xdr:col>55</xdr:col>
      <xdr:colOff>0</xdr:colOff>
      <xdr:row>36</xdr:row>
      <xdr:rowOff>171187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1644"/>
          <a:ext cx="8382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157659</xdr:rowOff>
    </xdr:from>
    <xdr:to>
      <xdr:col>50</xdr:col>
      <xdr:colOff>114300</xdr:colOff>
      <xdr:row>36</xdr:row>
      <xdr:rowOff>171187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329859"/>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142256</xdr:rowOff>
    </xdr:from>
    <xdr:to>
      <xdr:col>45</xdr:col>
      <xdr:colOff>177800</xdr:colOff>
      <xdr:row>36</xdr:row>
      <xdr:rowOff>157659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14456"/>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142256</xdr:rowOff>
    </xdr:from>
    <xdr:to>
      <xdr:col>41</xdr:col>
      <xdr:colOff>50800</xdr:colOff>
      <xdr:row>37</xdr:row>
      <xdr:rowOff>1763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14456"/>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88644</xdr:rowOff>
    </xdr:from>
    <xdr:to>
      <xdr:col>55</xdr:col>
      <xdr:colOff>50800</xdr:colOff>
      <xdr:row>37</xdr:row>
      <xdr:rowOff>18794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67071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120387</xdr:rowOff>
    </xdr:from>
    <xdr:to>
      <xdr:col>50</xdr:col>
      <xdr:colOff>165100</xdr:colOff>
      <xdr:row>37</xdr:row>
      <xdr:rowOff>50537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41664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106859</xdr:rowOff>
    </xdr:from>
    <xdr:to>
      <xdr:col>46</xdr:col>
      <xdr:colOff>38100</xdr:colOff>
      <xdr:row>37</xdr:row>
      <xdr:rowOff>37009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28136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91456</xdr:rowOff>
    </xdr:from>
    <xdr:to>
      <xdr:col>41</xdr:col>
      <xdr:colOff>101600</xdr:colOff>
      <xdr:row>37</xdr:row>
      <xdr:rowOff>21606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12733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122413</xdr:rowOff>
    </xdr:from>
    <xdr:to>
      <xdr:col>36</xdr:col>
      <xdr:colOff>165100</xdr:colOff>
      <xdr:row>37</xdr:row>
      <xdr:rowOff>52563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152680</xdr:rowOff>
    </xdr:from>
    <xdr:to>
      <xdr:col>55</xdr:col>
      <xdr:colOff>0</xdr:colOff>
      <xdr:row>57</xdr:row>
      <xdr:rowOff>169027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25330"/>
          <a:ext cx="8382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161844</xdr:rowOff>
    </xdr:from>
    <xdr:to>
      <xdr:col>50</xdr:col>
      <xdr:colOff>114300</xdr:colOff>
      <xdr:row>57</xdr:row>
      <xdr:rowOff>169027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34494"/>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161844</xdr:rowOff>
    </xdr:from>
    <xdr:to>
      <xdr:col>45</xdr:col>
      <xdr:colOff>177800</xdr:colOff>
      <xdr:row>57</xdr:row>
      <xdr:rowOff>170360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34494"/>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170360</xdr:rowOff>
    </xdr:from>
    <xdr:to>
      <xdr:col>41</xdr:col>
      <xdr:colOff>50800</xdr:colOff>
      <xdr:row>58</xdr:row>
      <xdr:rowOff>5962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43010"/>
          <a:ext cx="8890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101880</xdr:rowOff>
    </xdr:from>
    <xdr:to>
      <xdr:col>55</xdr:col>
      <xdr:colOff>50800</xdr:colOff>
      <xdr:row>58</xdr:row>
      <xdr:rowOff>32030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16807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118227</xdr:rowOff>
    </xdr:from>
    <xdr:to>
      <xdr:col>50</xdr:col>
      <xdr:colOff>165100</xdr:colOff>
      <xdr:row>58</xdr:row>
      <xdr:rowOff>48377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39504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111044</xdr:rowOff>
    </xdr:from>
    <xdr:to>
      <xdr:col>46</xdr:col>
      <xdr:colOff>38100</xdr:colOff>
      <xdr:row>58</xdr:row>
      <xdr:rowOff>41194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32321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119560</xdr:rowOff>
    </xdr:from>
    <xdr:to>
      <xdr:col>41</xdr:col>
      <xdr:colOff>101600</xdr:colOff>
      <xdr:row>58</xdr:row>
      <xdr:rowOff>49710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9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40837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126612</xdr:rowOff>
    </xdr:from>
    <xdr:to>
      <xdr:col>36</xdr:col>
      <xdr:colOff>165100</xdr:colOff>
      <xdr:row>58</xdr:row>
      <xdr:rowOff>56762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47889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75414</xdr:rowOff>
    </xdr:from>
    <xdr:to>
      <xdr:col>55</xdr:col>
      <xdr:colOff>0</xdr:colOff>
      <xdr:row>78</xdr:row>
      <xdr:rowOff>60979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105614"/>
          <a:ext cx="838200" cy="3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58869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89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60979</xdr:rowOff>
    </xdr:from>
    <xdr:to>
      <xdr:col>50</xdr:col>
      <xdr:colOff>114300</xdr:colOff>
      <xdr:row>79</xdr:row>
      <xdr:rowOff>46334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34079"/>
          <a:ext cx="889000" cy="15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58499</xdr:rowOff>
    </xdr:from>
    <xdr:to>
      <xdr:col>45</xdr:col>
      <xdr:colOff>177800</xdr:colOff>
      <xdr:row>79</xdr:row>
      <xdr:rowOff>46334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31599"/>
          <a:ext cx="889000" cy="1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21024</xdr:rowOff>
    </xdr:from>
    <xdr:to>
      <xdr:col>41</xdr:col>
      <xdr:colOff>50800</xdr:colOff>
      <xdr:row>78</xdr:row>
      <xdr:rowOff>58499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94124"/>
          <a:ext cx="8890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24614</xdr:rowOff>
    </xdr:from>
    <xdr:to>
      <xdr:col>55</xdr:col>
      <xdr:colOff>50800</xdr:colOff>
      <xdr:row>76</xdr:row>
      <xdr:rowOff>126214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47492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0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10179</xdr:rowOff>
    </xdr:from>
    <xdr:to>
      <xdr:col>50</xdr:col>
      <xdr:colOff>165100</xdr:colOff>
      <xdr:row>78</xdr:row>
      <xdr:rowOff>111779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102906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166984</xdr:rowOff>
    </xdr:from>
    <xdr:to>
      <xdr:col>46</xdr:col>
      <xdr:colOff>38100</xdr:colOff>
      <xdr:row>79</xdr:row>
      <xdr:rowOff>97134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88261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3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7699</xdr:rowOff>
    </xdr:from>
    <xdr:to>
      <xdr:col>41</xdr:col>
      <xdr:colOff>101600</xdr:colOff>
      <xdr:row>78</xdr:row>
      <xdr:rowOff>109299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100426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141674</xdr:rowOff>
    </xdr:from>
    <xdr:to>
      <xdr:col>36</xdr:col>
      <xdr:colOff>165100</xdr:colOff>
      <xdr:row>78</xdr:row>
      <xdr:rowOff>71824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62951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109809</xdr:rowOff>
    </xdr:from>
    <xdr:to>
      <xdr:col>55</xdr:col>
      <xdr:colOff>0</xdr:colOff>
      <xdr:row>98</xdr:row>
      <xdr:rowOff>1017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40459"/>
          <a:ext cx="8382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70416</xdr:rowOff>
    </xdr:from>
    <xdr:to>
      <xdr:col>50</xdr:col>
      <xdr:colOff>114300</xdr:colOff>
      <xdr:row>97</xdr:row>
      <xdr:rowOff>109809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01066"/>
          <a:ext cx="889000" cy="3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70416</xdr:rowOff>
    </xdr:from>
    <xdr:to>
      <xdr:col>45</xdr:col>
      <xdr:colOff>177800</xdr:colOff>
      <xdr:row>97</xdr:row>
      <xdr:rowOff>115720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01066"/>
          <a:ext cx="889000" cy="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115720</xdr:rowOff>
    </xdr:from>
    <xdr:to>
      <xdr:col>41</xdr:col>
      <xdr:colOff>50800</xdr:colOff>
      <xdr:row>97</xdr:row>
      <xdr:rowOff>145684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46370"/>
          <a:ext cx="8890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121667</xdr:rowOff>
    </xdr:from>
    <xdr:to>
      <xdr:col>55</xdr:col>
      <xdr:colOff>50800</xdr:colOff>
      <xdr:row>98</xdr:row>
      <xdr:rowOff>51817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36594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59009</xdr:rowOff>
    </xdr:from>
    <xdr:to>
      <xdr:col>50</xdr:col>
      <xdr:colOff>165100</xdr:colOff>
      <xdr:row>97</xdr:row>
      <xdr:rowOff>160609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151736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19616</xdr:rowOff>
    </xdr:from>
    <xdr:to>
      <xdr:col>46</xdr:col>
      <xdr:colOff>38100</xdr:colOff>
      <xdr:row>97</xdr:row>
      <xdr:rowOff>121216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112343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64920</xdr:rowOff>
    </xdr:from>
    <xdr:to>
      <xdr:col>41</xdr:col>
      <xdr:colOff>101600</xdr:colOff>
      <xdr:row>97</xdr:row>
      <xdr:rowOff>166520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157647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8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94884</xdr:rowOff>
    </xdr:from>
    <xdr:to>
      <xdr:col>36</xdr:col>
      <xdr:colOff>165100</xdr:colOff>
      <xdr:row>98</xdr:row>
      <xdr:rowOff>25034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35032</xdr:rowOff>
    </xdr:from>
    <xdr:to>
      <xdr:col>85</xdr:col>
      <xdr:colOff>127000</xdr:colOff>
      <xdr:row>39</xdr:row>
      <xdr:rowOff>39665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1582"/>
          <a:ext cx="8382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35961</xdr:rowOff>
    </xdr:from>
    <xdr:to>
      <xdr:col>81</xdr:col>
      <xdr:colOff>50800</xdr:colOff>
      <xdr:row>39</xdr:row>
      <xdr:rowOff>39665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2511"/>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35085</xdr:rowOff>
    </xdr:from>
    <xdr:to>
      <xdr:col>76</xdr:col>
      <xdr:colOff>114300</xdr:colOff>
      <xdr:row>39</xdr:row>
      <xdr:rowOff>35961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163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35085</xdr:rowOff>
    </xdr:from>
    <xdr:to>
      <xdr:col>71</xdr:col>
      <xdr:colOff>177800</xdr:colOff>
      <xdr:row>39</xdr:row>
      <xdr:rowOff>40137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1635"/>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155682</xdr:rowOff>
    </xdr:from>
    <xdr:to>
      <xdr:col>85</xdr:col>
      <xdr:colOff>177800</xdr:colOff>
      <xdr:row>39</xdr:row>
      <xdr:rowOff>85832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70609</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160315</xdr:rowOff>
    </xdr:from>
    <xdr:to>
      <xdr:col>81</xdr:col>
      <xdr:colOff>101600</xdr:colOff>
      <xdr:row>39</xdr:row>
      <xdr:rowOff>90465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81592</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156611</xdr:rowOff>
    </xdr:from>
    <xdr:to>
      <xdr:col>76</xdr:col>
      <xdr:colOff>165100</xdr:colOff>
      <xdr:row>39</xdr:row>
      <xdr:rowOff>86761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77888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6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155735</xdr:rowOff>
    </xdr:from>
    <xdr:to>
      <xdr:col>72</xdr:col>
      <xdr:colOff>38100</xdr:colOff>
      <xdr:row>39</xdr:row>
      <xdr:rowOff>85885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77012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6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160787</xdr:rowOff>
    </xdr:from>
    <xdr:to>
      <xdr:col>67</xdr:col>
      <xdr:colOff>101600</xdr:colOff>
      <xdr:row>39</xdr:row>
      <xdr:rowOff>90937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82064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8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117983</xdr:rowOff>
    </xdr:from>
    <xdr:to>
      <xdr:col>85</xdr:col>
      <xdr:colOff>127000</xdr:colOff>
      <xdr:row>75</xdr:row>
      <xdr:rowOff>148589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2976733"/>
          <a:ext cx="8382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57912</xdr:rowOff>
    </xdr:from>
    <xdr:to>
      <xdr:col>81</xdr:col>
      <xdr:colOff>50800</xdr:colOff>
      <xdr:row>75</xdr:row>
      <xdr:rowOff>117983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916662"/>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20625</xdr:rowOff>
    </xdr:from>
    <xdr:to>
      <xdr:col>76</xdr:col>
      <xdr:colOff>114300</xdr:colOff>
      <xdr:row>75</xdr:row>
      <xdr:rowOff>57912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879375"/>
          <a:ext cx="889000" cy="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140474</xdr:rowOff>
    </xdr:from>
    <xdr:to>
      <xdr:col>71</xdr:col>
      <xdr:colOff>177800</xdr:colOff>
      <xdr:row>75</xdr:row>
      <xdr:rowOff>20625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656324"/>
          <a:ext cx="889000" cy="2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97790</xdr:rowOff>
    </xdr:from>
    <xdr:to>
      <xdr:col>85</xdr:col>
      <xdr:colOff>177800</xdr:colOff>
      <xdr:row>76</xdr:row>
      <xdr:rowOff>27939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56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120667</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67183</xdr:rowOff>
    </xdr:from>
    <xdr:to>
      <xdr:col>81</xdr:col>
      <xdr:colOff>101600</xdr:colOff>
      <xdr:row>75</xdr:row>
      <xdr:rowOff>168783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13860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70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7112</xdr:rowOff>
    </xdr:from>
    <xdr:to>
      <xdr:col>76</xdr:col>
      <xdr:colOff>165100</xdr:colOff>
      <xdr:row>75</xdr:row>
      <xdr:rowOff>108712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8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125239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6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141275</xdr:rowOff>
    </xdr:from>
    <xdr:to>
      <xdr:col>72</xdr:col>
      <xdr:colOff>38100</xdr:colOff>
      <xdr:row>75</xdr:row>
      <xdr:rowOff>71425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8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87952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6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89674</xdr:rowOff>
    </xdr:from>
    <xdr:to>
      <xdr:col>67</xdr:col>
      <xdr:colOff>101600</xdr:colOff>
      <xdr:row>74</xdr:row>
      <xdr:rowOff>19824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36351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3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57341</xdr:rowOff>
    </xdr:from>
    <xdr:to>
      <xdr:col>85</xdr:col>
      <xdr:colOff>127000</xdr:colOff>
      <xdr:row>97</xdr:row>
      <xdr:rowOff>78170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687991"/>
          <a:ext cx="838200" cy="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78170</xdr:rowOff>
    </xdr:from>
    <xdr:to>
      <xdr:col>81</xdr:col>
      <xdr:colOff>50800</xdr:colOff>
      <xdr:row>97</xdr:row>
      <xdr:rowOff>97262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08820"/>
          <a:ext cx="889000" cy="1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89198</xdr:rowOff>
    </xdr:from>
    <xdr:to>
      <xdr:col>76</xdr:col>
      <xdr:colOff>114300</xdr:colOff>
      <xdr:row>97</xdr:row>
      <xdr:rowOff>97262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19848"/>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25885</xdr:rowOff>
    </xdr:from>
    <xdr:to>
      <xdr:col>71</xdr:col>
      <xdr:colOff>177800</xdr:colOff>
      <xdr:row>97</xdr:row>
      <xdr:rowOff>89198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485085"/>
          <a:ext cx="889000" cy="23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6541</xdr:rowOff>
    </xdr:from>
    <xdr:to>
      <xdr:col>85</xdr:col>
      <xdr:colOff>177800</xdr:colOff>
      <xdr:row>97</xdr:row>
      <xdr:rowOff>108141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156418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27370</xdr:rowOff>
    </xdr:from>
    <xdr:to>
      <xdr:col>81</xdr:col>
      <xdr:colOff>101600</xdr:colOff>
      <xdr:row>97</xdr:row>
      <xdr:rowOff>128970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120097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46462</xdr:rowOff>
    </xdr:from>
    <xdr:to>
      <xdr:col>76</xdr:col>
      <xdr:colOff>165100</xdr:colOff>
      <xdr:row>97</xdr:row>
      <xdr:rowOff>148062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139189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38398</xdr:rowOff>
    </xdr:from>
    <xdr:to>
      <xdr:col>72</xdr:col>
      <xdr:colOff>38100</xdr:colOff>
      <xdr:row>97</xdr:row>
      <xdr:rowOff>139998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131125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146535</xdr:rowOff>
    </xdr:from>
    <xdr:to>
      <xdr:col>67</xdr:col>
      <xdr:colOff>101600</xdr:colOff>
      <xdr:row>96</xdr:row>
      <xdr:rowOff>76685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93212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2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25286</xdr:rowOff>
    </xdr:from>
    <xdr:to>
      <xdr:col>102</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403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145936</xdr:rowOff>
    </xdr:from>
    <xdr:to>
      <xdr:col>98</xdr:col>
      <xdr:colOff>38100</xdr:colOff>
      <xdr:row>38</xdr:row>
      <xdr:rowOff>76085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67213</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582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157683</xdr:rowOff>
    </xdr:from>
    <xdr:to>
      <xdr:col>116</xdr:col>
      <xdr:colOff>63500</xdr:colOff>
      <xdr:row>58</xdr:row>
      <xdr:rowOff>158750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01783"/>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157683</xdr:rowOff>
    </xdr:from>
    <xdr:to>
      <xdr:col>111</xdr:col>
      <xdr:colOff>177800</xdr:colOff>
      <xdr:row>58</xdr:row>
      <xdr:rowOff>158369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0178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158369</xdr:rowOff>
    </xdr:from>
    <xdr:to>
      <xdr:col>107</xdr:col>
      <xdr:colOff>50800</xdr:colOff>
      <xdr:row>58</xdr:row>
      <xdr:rowOff>159436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0246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157379</xdr:rowOff>
    </xdr:from>
    <xdr:to>
      <xdr:col>102</xdr:col>
      <xdr:colOff>114300</xdr:colOff>
      <xdr:row>58</xdr:row>
      <xdr:rowOff>159436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0147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107950</xdr:rowOff>
    </xdr:from>
    <xdr:to>
      <xdr:col>116</xdr:col>
      <xdr:colOff>114300</xdr:colOff>
      <xdr:row>59</xdr:row>
      <xdr:rowOff>38100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22877</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6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106883</xdr:rowOff>
    </xdr:from>
    <xdr:to>
      <xdr:col>112</xdr:col>
      <xdr:colOff>38100</xdr:colOff>
      <xdr:row>59</xdr:row>
      <xdr:rowOff>37033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5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28160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4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107569</xdr:rowOff>
    </xdr:from>
    <xdr:to>
      <xdr:col>107</xdr:col>
      <xdr:colOff>101600</xdr:colOff>
      <xdr:row>59</xdr:row>
      <xdr:rowOff>37719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28846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4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108636</xdr:rowOff>
    </xdr:from>
    <xdr:to>
      <xdr:col>102</xdr:col>
      <xdr:colOff>165100</xdr:colOff>
      <xdr:row>59</xdr:row>
      <xdr:rowOff>38786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29913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4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106579</xdr:rowOff>
    </xdr:from>
    <xdr:to>
      <xdr:col>98</xdr:col>
      <xdr:colOff>38100</xdr:colOff>
      <xdr:row>59</xdr:row>
      <xdr:rowOff>36729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27856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43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93504</xdr:rowOff>
    </xdr:from>
    <xdr:to>
      <xdr:col>116</xdr:col>
      <xdr:colOff>63500</xdr:colOff>
      <xdr:row>75</xdr:row>
      <xdr:rowOff>42049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780804"/>
          <a:ext cx="838200" cy="1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100912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5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483</xdr:rowOff>
    </xdr:from>
    <xdr:to>
      <xdr:col>111</xdr:col>
      <xdr:colOff>177800</xdr:colOff>
      <xdr:row>75</xdr:row>
      <xdr:rowOff>42049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859233"/>
          <a:ext cx="889000" cy="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73786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1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483</xdr:rowOff>
    </xdr:from>
    <xdr:to>
      <xdr:col>107</xdr:col>
      <xdr:colOff>50800</xdr:colOff>
      <xdr:row>75</xdr:row>
      <xdr:rowOff>35230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85923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89864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35230</xdr:rowOff>
    </xdr:from>
    <xdr:to>
      <xdr:col>102</xdr:col>
      <xdr:colOff>114300</xdr:colOff>
      <xdr:row>75</xdr:row>
      <xdr:rowOff>101562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893980"/>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155548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42704</xdr:rowOff>
    </xdr:from>
    <xdr:to>
      <xdr:col>116</xdr:col>
      <xdr:colOff>114300</xdr:colOff>
      <xdr:row>74</xdr:row>
      <xdr:rowOff>144304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7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65581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5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162699</xdr:rowOff>
    </xdr:from>
    <xdr:to>
      <xdr:col>112</xdr:col>
      <xdr:colOff>38100</xdr:colOff>
      <xdr:row>75</xdr:row>
      <xdr:rowOff>92849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109376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6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121133</xdr:rowOff>
    </xdr:from>
    <xdr:to>
      <xdr:col>107</xdr:col>
      <xdr:colOff>101600</xdr:colOff>
      <xdr:row>75</xdr:row>
      <xdr:rowOff>51283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67810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5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155880</xdr:rowOff>
    </xdr:from>
    <xdr:to>
      <xdr:col>102</xdr:col>
      <xdr:colOff>165100</xdr:colOff>
      <xdr:row>75</xdr:row>
      <xdr:rowOff>86030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102557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50762</xdr:rowOff>
    </xdr:from>
    <xdr:to>
      <xdr:col>98</xdr:col>
      <xdr:colOff>38100</xdr:colOff>
      <xdr:row>75</xdr:row>
      <xdr:rowOff>152363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09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168889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類似団体平均と比較して各項目において同等あるいは低い状況となっている中、繰出金が高い状況となっている。</a:t>
          </a:r>
        </a:p>
        <a:p>
          <a:r>
            <a:rPr kumimoji="1" lang="ja-JP" altLang="en-US" sz="1300">
              <a:latin typeface="ＭＳ Ｐゴシック" panose="020B0600070205080204" pitchFamily="50" charset="-128"/>
              <a:ea typeface="ＭＳ Ｐゴシック" panose="020B0600070205080204" pitchFamily="50" charset="-128"/>
            </a:rPr>
            <a:t>これは、下水道事業会計の公債費償還金増によるものなので、下水道未加入者の加入促進及び使用料の適正化などにより下水道事業会計の歳入の増加を図り繰出金の減少に努めていく必要がある。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また、普通建設事業（うち新規整備）が増加しているのは、統合庁舎を新築していることが影響している。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17,870
17,829
153.12
11,074,171
10,691,171
175,016
6,769,988
11,093,378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71120</xdr:rowOff>
    </xdr:from>
    <xdr:to>
      <xdr:col>24</xdr:col>
      <xdr:colOff>63500</xdr:colOff>
      <xdr:row>35</xdr:row>
      <xdr:rowOff>170942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71870"/>
          <a:ext cx="8382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71120</xdr:rowOff>
    </xdr:from>
    <xdr:to>
      <xdr:col>19</xdr:col>
      <xdr:colOff>177800</xdr:colOff>
      <xdr:row>35</xdr:row>
      <xdr:rowOff>151511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187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141224</xdr:rowOff>
    </xdr:from>
    <xdr:to>
      <xdr:col>15</xdr:col>
      <xdr:colOff>50800</xdr:colOff>
      <xdr:row>35</xdr:row>
      <xdr:rowOff>151511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197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109220</xdr:rowOff>
    </xdr:from>
    <xdr:to>
      <xdr:col>10</xdr:col>
      <xdr:colOff>114300</xdr:colOff>
      <xdr:row>35</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852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120142</xdr:rowOff>
    </xdr:from>
    <xdr:to>
      <xdr:col>24</xdr:col>
      <xdr:colOff>114300</xdr:colOff>
      <xdr:row>36</xdr:row>
      <xdr:rowOff>50292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98569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20320</xdr:rowOff>
    </xdr:from>
    <xdr:to>
      <xdr:col>20</xdr:col>
      <xdr:colOff>38100</xdr:colOff>
      <xdr:row>35</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113047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100711</xdr:rowOff>
    </xdr:from>
    <xdr:to>
      <xdr:col>15</xdr:col>
      <xdr:colOff>101600</xdr:colOff>
      <xdr:row>36</xdr:row>
      <xdr:rowOff>30861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21988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90424</xdr:rowOff>
    </xdr:from>
    <xdr:to>
      <xdr:col>10</xdr:col>
      <xdr:colOff>165100</xdr:colOff>
      <xdr:row>36</xdr:row>
      <xdr:rowOff>20574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11701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58420</xdr:rowOff>
    </xdr:from>
    <xdr:to>
      <xdr:col>6</xdr:col>
      <xdr:colOff>38100</xdr:colOff>
      <xdr:row>34</xdr:row>
      <xdr:rowOff>160020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52292</xdr:rowOff>
    </xdr:from>
    <xdr:to>
      <xdr:col>24</xdr:col>
      <xdr:colOff>63500</xdr:colOff>
      <xdr:row>56</xdr:row>
      <xdr:rowOff>17148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82042"/>
          <a:ext cx="838200" cy="13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76041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0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17148</xdr:rowOff>
    </xdr:from>
    <xdr:to>
      <xdr:col>19</xdr:col>
      <xdr:colOff>177800</xdr:colOff>
      <xdr:row>56</xdr:row>
      <xdr:rowOff>73585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18348"/>
          <a:ext cx="889000" cy="5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59573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58195</xdr:rowOff>
    </xdr:from>
    <xdr:to>
      <xdr:col>15</xdr:col>
      <xdr:colOff>50800</xdr:colOff>
      <xdr:row>56</xdr:row>
      <xdr:rowOff>73585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59395"/>
          <a:ext cx="889000" cy="1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129280</xdr:rowOff>
    </xdr:from>
    <xdr:to>
      <xdr:col>10</xdr:col>
      <xdr:colOff>114300</xdr:colOff>
      <xdr:row>56</xdr:row>
      <xdr:rowOff>58195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59030"/>
          <a:ext cx="889000" cy="10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6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1492</xdr:rowOff>
    </xdr:from>
    <xdr:to>
      <xdr:col>24</xdr:col>
      <xdr:colOff>114300</xdr:colOff>
      <xdr:row>55</xdr:row>
      <xdr:rowOff>103092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24369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8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137798</xdr:rowOff>
    </xdr:from>
    <xdr:to>
      <xdr:col>20</xdr:col>
      <xdr:colOff>38100</xdr:colOff>
      <xdr:row>56</xdr:row>
      <xdr:rowOff>67948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84475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4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22785</xdr:rowOff>
    </xdr:from>
    <xdr:to>
      <xdr:col>15</xdr:col>
      <xdr:colOff>101600</xdr:colOff>
      <xdr:row>56</xdr:row>
      <xdr:rowOff>124385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115512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7395</xdr:rowOff>
    </xdr:from>
    <xdr:to>
      <xdr:col>10</xdr:col>
      <xdr:colOff>165100</xdr:colOff>
      <xdr:row>56</xdr:row>
      <xdr:rowOff>108995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100122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0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78480</xdr:rowOff>
    </xdr:from>
    <xdr:to>
      <xdr:col>6</xdr:col>
      <xdr:colOff>38100</xdr:colOff>
      <xdr:row>56</xdr:row>
      <xdr:rowOff>8630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25157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8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141790</xdr:rowOff>
    </xdr:from>
    <xdr:to>
      <xdr:col>24</xdr:col>
      <xdr:colOff>63500</xdr:colOff>
      <xdr:row>75</xdr:row>
      <xdr:rowOff>167785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29090"/>
          <a:ext cx="838200" cy="19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147200</xdr:rowOff>
    </xdr:from>
    <xdr:to>
      <xdr:col>19</xdr:col>
      <xdr:colOff>177800</xdr:colOff>
      <xdr:row>75</xdr:row>
      <xdr:rowOff>167785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05950"/>
          <a:ext cx="8890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70663</xdr:rowOff>
    </xdr:from>
    <xdr:to>
      <xdr:col>15</xdr:col>
      <xdr:colOff>50800</xdr:colOff>
      <xdr:row>75</xdr:row>
      <xdr:rowOff>147200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29413"/>
          <a:ext cx="889000" cy="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70663</xdr:rowOff>
    </xdr:from>
    <xdr:to>
      <xdr:col>10</xdr:col>
      <xdr:colOff>114300</xdr:colOff>
      <xdr:row>76</xdr:row>
      <xdr:rowOff>132516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29413"/>
          <a:ext cx="889000" cy="2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90990</xdr:rowOff>
    </xdr:from>
    <xdr:to>
      <xdr:col>24</xdr:col>
      <xdr:colOff>114300</xdr:colOff>
      <xdr:row>75</xdr:row>
      <xdr:rowOff>21140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69417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116985</xdr:rowOff>
    </xdr:from>
    <xdr:to>
      <xdr:col>20</xdr:col>
      <xdr:colOff>38100</xdr:colOff>
      <xdr:row>76</xdr:row>
      <xdr:rowOff>47135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38262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96400</xdr:rowOff>
    </xdr:from>
    <xdr:to>
      <xdr:col>15</xdr:col>
      <xdr:colOff>101600</xdr:colOff>
      <xdr:row>76</xdr:row>
      <xdr:rowOff>26550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17677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19863</xdr:rowOff>
    </xdr:from>
    <xdr:to>
      <xdr:col>10</xdr:col>
      <xdr:colOff>165100</xdr:colOff>
      <xdr:row>75</xdr:row>
      <xdr:rowOff>121463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112589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81716</xdr:rowOff>
    </xdr:from>
    <xdr:to>
      <xdr:col>6</xdr:col>
      <xdr:colOff>38100</xdr:colOff>
      <xdr:row>77</xdr:row>
      <xdr:rowOff>11866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2993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17132</xdr:rowOff>
    </xdr:from>
    <xdr:to>
      <xdr:col>24</xdr:col>
      <xdr:colOff>63500</xdr:colOff>
      <xdr:row>97</xdr:row>
      <xdr:rowOff>84905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47782"/>
          <a:ext cx="838200" cy="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69855</xdr:rowOff>
    </xdr:from>
    <xdr:to>
      <xdr:col>19</xdr:col>
      <xdr:colOff>177800</xdr:colOff>
      <xdr:row>97</xdr:row>
      <xdr:rowOff>84905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00505"/>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55096</xdr:rowOff>
    </xdr:from>
    <xdr:to>
      <xdr:col>15</xdr:col>
      <xdr:colOff>50800</xdr:colOff>
      <xdr:row>97</xdr:row>
      <xdr:rowOff>69855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85746"/>
          <a:ext cx="889000" cy="1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55096</xdr:rowOff>
    </xdr:from>
    <xdr:to>
      <xdr:col>10</xdr:col>
      <xdr:colOff>114300</xdr:colOff>
      <xdr:row>97</xdr:row>
      <xdr:rowOff>102988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85746"/>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137782</xdr:rowOff>
    </xdr:from>
    <xdr:to>
      <xdr:col>24</xdr:col>
      <xdr:colOff>114300</xdr:colOff>
      <xdr:row>97</xdr:row>
      <xdr:rowOff>67932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116209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34105</xdr:rowOff>
    </xdr:from>
    <xdr:to>
      <xdr:col>20</xdr:col>
      <xdr:colOff>38100</xdr:colOff>
      <xdr:row>97</xdr:row>
      <xdr:rowOff>135705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126832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19055</xdr:rowOff>
    </xdr:from>
    <xdr:to>
      <xdr:col>15</xdr:col>
      <xdr:colOff>101600</xdr:colOff>
      <xdr:row>97</xdr:row>
      <xdr:rowOff>120655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111782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4296</xdr:rowOff>
    </xdr:from>
    <xdr:to>
      <xdr:col>10</xdr:col>
      <xdr:colOff>165100</xdr:colOff>
      <xdr:row>97</xdr:row>
      <xdr:rowOff>105896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97023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52188</xdr:rowOff>
    </xdr:from>
    <xdr:to>
      <xdr:col>6</xdr:col>
      <xdr:colOff>38100</xdr:colOff>
      <xdr:row>97</xdr:row>
      <xdr:rowOff>153788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144915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44069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148612</xdr:rowOff>
    </xdr:from>
    <xdr:to>
      <xdr:col>55</xdr:col>
      <xdr:colOff>0</xdr:colOff>
      <xdr:row>58</xdr:row>
      <xdr:rowOff>158181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92712"/>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148612</xdr:rowOff>
    </xdr:from>
    <xdr:to>
      <xdr:col>50</xdr:col>
      <xdr:colOff>114300</xdr:colOff>
      <xdr:row>58</xdr:row>
      <xdr:rowOff>167008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92712"/>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165581</xdr:rowOff>
    </xdr:from>
    <xdr:to>
      <xdr:col>45</xdr:col>
      <xdr:colOff>177800</xdr:colOff>
      <xdr:row>58</xdr:row>
      <xdr:rowOff>167008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09681"/>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165182</xdr:rowOff>
    </xdr:from>
    <xdr:to>
      <xdr:col>41</xdr:col>
      <xdr:colOff>50800</xdr:colOff>
      <xdr:row>58</xdr:row>
      <xdr:rowOff>165581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09282"/>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107381</xdr:rowOff>
    </xdr:from>
    <xdr:to>
      <xdr:col>55</xdr:col>
      <xdr:colOff>50800</xdr:colOff>
      <xdr:row>59</xdr:row>
      <xdr:rowOff>37531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22308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97812</xdr:rowOff>
    </xdr:from>
    <xdr:to>
      <xdr:col>50</xdr:col>
      <xdr:colOff>165100</xdr:colOff>
      <xdr:row>59</xdr:row>
      <xdr:rowOff>27962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19089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3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116208</xdr:rowOff>
    </xdr:from>
    <xdr:to>
      <xdr:col>46</xdr:col>
      <xdr:colOff>38100</xdr:colOff>
      <xdr:row>59</xdr:row>
      <xdr:rowOff>46358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37485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114781</xdr:rowOff>
    </xdr:from>
    <xdr:to>
      <xdr:col>41</xdr:col>
      <xdr:colOff>101600</xdr:colOff>
      <xdr:row>59</xdr:row>
      <xdr:rowOff>44931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36058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5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114382</xdr:rowOff>
    </xdr:from>
    <xdr:to>
      <xdr:col>36</xdr:col>
      <xdr:colOff>165100</xdr:colOff>
      <xdr:row>59</xdr:row>
      <xdr:rowOff>44532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35659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108445</xdr:rowOff>
    </xdr:from>
    <xdr:to>
      <xdr:col>55</xdr:col>
      <xdr:colOff>0</xdr:colOff>
      <xdr:row>77</xdr:row>
      <xdr:rowOff>161277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10095"/>
          <a:ext cx="8382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145835</xdr:rowOff>
    </xdr:from>
    <xdr:to>
      <xdr:col>50</xdr:col>
      <xdr:colOff>114300</xdr:colOff>
      <xdr:row>77</xdr:row>
      <xdr:rowOff>161277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47485"/>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145835</xdr:rowOff>
    </xdr:from>
    <xdr:to>
      <xdr:col>45</xdr:col>
      <xdr:colOff>177800</xdr:colOff>
      <xdr:row>77</xdr:row>
      <xdr:rowOff>170523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47485"/>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166066</xdr:rowOff>
    </xdr:from>
    <xdr:to>
      <xdr:col>41</xdr:col>
      <xdr:colOff>50800</xdr:colOff>
      <xdr:row>77</xdr:row>
      <xdr:rowOff>170523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67716"/>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57645</xdr:rowOff>
    </xdr:from>
    <xdr:to>
      <xdr:col>55</xdr:col>
      <xdr:colOff>50800</xdr:colOff>
      <xdr:row>77</xdr:row>
      <xdr:rowOff>159245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36072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3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110477</xdr:rowOff>
    </xdr:from>
    <xdr:to>
      <xdr:col>50</xdr:col>
      <xdr:colOff>165100</xdr:colOff>
      <xdr:row>78</xdr:row>
      <xdr:rowOff>40627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31754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0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95035</xdr:rowOff>
    </xdr:from>
    <xdr:to>
      <xdr:col>46</xdr:col>
      <xdr:colOff>38100</xdr:colOff>
      <xdr:row>78</xdr:row>
      <xdr:rowOff>25185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119723</xdr:rowOff>
    </xdr:from>
    <xdr:to>
      <xdr:col>41</xdr:col>
      <xdr:colOff>101600</xdr:colOff>
      <xdr:row>78</xdr:row>
      <xdr:rowOff>49873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66400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115266</xdr:rowOff>
    </xdr:from>
    <xdr:to>
      <xdr:col>36</xdr:col>
      <xdr:colOff>165100</xdr:colOff>
      <xdr:row>78</xdr:row>
      <xdr:rowOff>45416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61943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55601</xdr:rowOff>
    </xdr:from>
    <xdr:to>
      <xdr:col>55</xdr:col>
      <xdr:colOff>0</xdr:colOff>
      <xdr:row>96</xdr:row>
      <xdr:rowOff>62395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14801"/>
          <a:ext cx="8382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55601</xdr:rowOff>
    </xdr:from>
    <xdr:to>
      <xdr:col>50</xdr:col>
      <xdr:colOff>114300</xdr:colOff>
      <xdr:row>96</xdr:row>
      <xdr:rowOff>86207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14801"/>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73841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86207</xdr:rowOff>
    </xdr:from>
    <xdr:to>
      <xdr:col>45</xdr:col>
      <xdr:colOff>177800</xdr:colOff>
      <xdr:row>96</xdr:row>
      <xdr:rowOff>91833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45407"/>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91833</xdr:rowOff>
    </xdr:from>
    <xdr:to>
      <xdr:col>41</xdr:col>
      <xdr:colOff>50800</xdr:colOff>
      <xdr:row>96</xdr:row>
      <xdr:rowOff>121196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51033"/>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11595</xdr:rowOff>
    </xdr:from>
    <xdr:to>
      <xdr:col>55</xdr:col>
      <xdr:colOff>50800</xdr:colOff>
      <xdr:row>96</xdr:row>
      <xdr:rowOff>113195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161472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4801</xdr:rowOff>
    </xdr:from>
    <xdr:to>
      <xdr:col>50</xdr:col>
      <xdr:colOff>165100</xdr:colOff>
      <xdr:row>96</xdr:row>
      <xdr:rowOff>106401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97528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35407</xdr:rowOff>
    </xdr:from>
    <xdr:to>
      <xdr:col>46</xdr:col>
      <xdr:colOff>38100</xdr:colOff>
      <xdr:row>96</xdr:row>
      <xdr:rowOff>137007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41033</xdr:rowOff>
    </xdr:from>
    <xdr:to>
      <xdr:col>41</xdr:col>
      <xdr:colOff>101600</xdr:colOff>
      <xdr:row>96</xdr:row>
      <xdr:rowOff>142633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133760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9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70396</xdr:rowOff>
    </xdr:from>
    <xdr:to>
      <xdr:col>36</xdr:col>
      <xdr:colOff>165100</xdr:colOff>
      <xdr:row>97</xdr:row>
      <xdr:rowOff>546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163123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9104</xdr:rowOff>
    </xdr:from>
    <xdr:to>
      <xdr:col>85</xdr:col>
      <xdr:colOff>127000</xdr:colOff>
      <xdr:row>38</xdr:row>
      <xdr:rowOff>87285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24204"/>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9104</xdr:rowOff>
    </xdr:from>
    <xdr:to>
      <xdr:col>81</xdr:col>
      <xdr:colOff>50800</xdr:colOff>
      <xdr:row>38</xdr:row>
      <xdr:rowOff>17693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24204"/>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147134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17693</xdr:rowOff>
    </xdr:from>
    <xdr:to>
      <xdr:col>76</xdr:col>
      <xdr:colOff>114300</xdr:colOff>
      <xdr:row>38</xdr:row>
      <xdr:rowOff>120007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32793"/>
          <a:ext cx="889000" cy="10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150824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116448</xdr:rowOff>
    </xdr:from>
    <xdr:to>
      <xdr:col>71</xdr:col>
      <xdr:colOff>177800</xdr:colOff>
      <xdr:row>38</xdr:row>
      <xdr:rowOff>120007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631548"/>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114215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36485</xdr:rowOff>
    </xdr:from>
    <xdr:to>
      <xdr:col>85</xdr:col>
      <xdr:colOff>177800</xdr:colOff>
      <xdr:row>38</xdr:row>
      <xdr:rowOff>138085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14912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129754</xdr:rowOff>
    </xdr:from>
    <xdr:to>
      <xdr:col>81</xdr:col>
      <xdr:colOff>101600</xdr:colOff>
      <xdr:row>38</xdr:row>
      <xdr:rowOff>59904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51031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138343</xdr:rowOff>
    </xdr:from>
    <xdr:to>
      <xdr:col>76</xdr:col>
      <xdr:colOff>165100</xdr:colOff>
      <xdr:row>38</xdr:row>
      <xdr:rowOff>68493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7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69207</xdr:rowOff>
    </xdr:from>
    <xdr:to>
      <xdr:col>72</xdr:col>
      <xdr:colOff>38100</xdr:colOff>
      <xdr:row>38</xdr:row>
      <xdr:rowOff>170807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161934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7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65648</xdr:rowOff>
    </xdr:from>
    <xdr:to>
      <xdr:col>67</xdr:col>
      <xdr:colOff>101600</xdr:colOff>
      <xdr:row>38</xdr:row>
      <xdr:rowOff>167248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158375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7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102493</xdr:rowOff>
    </xdr:from>
    <xdr:to>
      <xdr:col>85</xdr:col>
      <xdr:colOff>127000</xdr:colOff>
      <xdr:row>58</xdr:row>
      <xdr:rowOff>141849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46593"/>
          <a:ext cx="838200" cy="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62140</xdr:rowOff>
    </xdr:from>
    <xdr:to>
      <xdr:col>81</xdr:col>
      <xdr:colOff>50800</xdr:colOff>
      <xdr:row>58</xdr:row>
      <xdr:rowOff>102493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006240"/>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56051</xdr:rowOff>
    </xdr:from>
    <xdr:to>
      <xdr:col>76</xdr:col>
      <xdr:colOff>114300</xdr:colOff>
      <xdr:row>58</xdr:row>
      <xdr:rowOff>62140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00151"/>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56051</xdr:rowOff>
    </xdr:from>
    <xdr:to>
      <xdr:col>71</xdr:col>
      <xdr:colOff>177800</xdr:colOff>
      <xdr:row>58</xdr:row>
      <xdr:rowOff>98461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00151"/>
          <a:ext cx="889000" cy="4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91049</xdr:rowOff>
    </xdr:from>
    <xdr:to>
      <xdr:col>85</xdr:col>
      <xdr:colOff>177800</xdr:colOff>
      <xdr:row>59</xdr:row>
      <xdr:rowOff>21199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0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5976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51693</xdr:rowOff>
    </xdr:from>
    <xdr:to>
      <xdr:col>81</xdr:col>
      <xdr:colOff>101600</xdr:colOff>
      <xdr:row>58</xdr:row>
      <xdr:rowOff>153293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144420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11340</xdr:rowOff>
    </xdr:from>
    <xdr:to>
      <xdr:col>76</xdr:col>
      <xdr:colOff>165100</xdr:colOff>
      <xdr:row>58</xdr:row>
      <xdr:rowOff>112940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104067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5251</xdr:rowOff>
    </xdr:from>
    <xdr:to>
      <xdr:col>72</xdr:col>
      <xdr:colOff>38100</xdr:colOff>
      <xdr:row>58</xdr:row>
      <xdr:rowOff>106851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97978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47661</xdr:rowOff>
    </xdr:from>
    <xdr:to>
      <xdr:col>67</xdr:col>
      <xdr:colOff>101600</xdr:colOff>
      <xdr:row>58</xdr:row>
      <xdr:rowOff>149261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140388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35032</xdr:rowOff>
    </xdr:from>
    <xdr:to>
      <xdr:col>85</xdr:col>
      <xdr:colOff>127000</xdr:colOff>
      <xdr:row>79</xdr:row>
      <xdr:rowOff>39664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79582"/>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35961</xdr:rowOff>
    </xdr:from>
    <xdr:to>
      <xdr:col>81</xdr:col>
      <xdr:colOff>50800</xdr:colOff>
      <xdr:row>79</xdr:row>
      <xdr:rowOff>39664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0511"/>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35085</xdr:rowOff>
    </xdr:from>
    <xdr:to>
      <xdr:col>76</xdr:col>
      <xdr:colOff>114300</xdr:colOff>
      <xdr:row>79</xdr:row>
      <xdr:rowOff>35961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7963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35085</xdr:rowOff>
    </xdr:from>
    <xdr:to>
      <xdr:col>71</xdr:col>
      <xdr:colOff>177800</xdr:colOff>
      <xdr:row>79</xdr:row>
      <xdr:rowOff>40137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9635"/>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155682</xdr:rowOff>
    </xdr:from>
    <xdr:to>
      <xdr:col>85</xdr:col>
      <xdr:colOff>177800</xdr:colOff>
      <xdr:row>79</xdr:row>
      <xdr:rowOff>85832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70609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160314</xdr:rowOff>
    </xdr:from>
    <xdr:to>
      <xdr:col>81</xdr:col>
      <xdr:colOff>101600</xdr:colOff>
      <xdr:row>79</xdr:row>
      <xdr:rowOff>90464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81591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156611</xdr:rowOff>
    </xdr:from>
    <xdr:to>
      <xdr:col>76</xdr:col>
      <xdr:colOff>165100</xdr:colOff>
      <xdr:row>79</xdr:row>
      <xdr:rowOff>86761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77888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2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155735</xdr:rowOff>
    </xdr:from>
    <xdr:to>
      <xdr:col>72</xdr:col>
      <xdr:colOff>38100</xdr:colOff>
      <xdr:row>79</xdr:row>
      <xdr:rowOff>85885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77012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160787</xdr:rowOff>
    </xdr:from>
    <xdr:to>
      <xdr:col>67</xdr:col>
      <xdr:colOff>101600</xdr:colOff>
      <xdr:row>79</xdr:row>
      <xdr:rowOff>90937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82064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6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117983</xdr:rowOff>
    </xdr:from>
    <xdr:to>
      <xdr:col>85</xdr:col>
      <xdr:colOff>127000</xdr:colOff>
      <xdr:row>95</xdr:row>
      <xdr:rowOff>148589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405733"/>
          <a:ext cx="8382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57913</xdr:rowOff>
    </xdr:from>
    <xdr:to>
      <xdr:col>81</xdr:col>
      <xdr:colOff>50800</xdr:colOff>
      <xdr:row>95</xdr:row>
      <xdr:rowOff>117983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345663"/>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20625</xdr:rowOff>
    </xdr:from>
    <xdr:to>
      <xdr:col>76</xdr:col>
      <xdr:colOff>114300</xdr:colOff>
      <xdr:row>95</xdr:row>
      <xdr:rowOff>57913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308375"/>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140475</xdr:rowOff>
    </xdr:from>
    <xdr:to>
      <xdr:col>71</xdr:col>
      <xdr:colOff>177800</xdr:colOff>
      <xdr:row>95</xdr:row>
      <xdr:rowOff>20625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085325"/>
          <a:ext cx="889000" cy="2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97789</xdr:rowOff>
    </xdr:from>
    <xdr:to>
      <xdr:col>85</xdr:col>
      <xdr:colOff>177800</xdr:colOff>
      <xdr:row>96</xdr:row>
      <xdr:rowOff>27939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3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120666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67183</xdr:rowOff>
    </xdr:from>
    <xdr:to>
      <xdr:col>81</xdr:col>
      <xdr:colOff>101600</xdr:colOff>
      <xdr:row>95</xdr:row>
      <xdr:rowOff>168783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3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13860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1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7113</xdr:rowOff>
    </xdr:from>
    <xdr:to>
      <xdr:col>76</xdr:col>
      <xdr:colOff>165100</xdr:colOff>
      <xdr:row>95</xdr:row>
      <xdr:rowOff>108713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2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125240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07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141275</xdr:rowOff>
    </xdr:from>
    <xdr:to>
      <xdr:col>72</xdr:col>
      <xdr:colOff>38100</xdr:colOff>
      <xdr:row>95</xdr:row>
      <xdr:rowOff>71425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2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87952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03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89675</xdr:rowOff>
    </xdr:from>
    <xdr:to>
      <xdr:col>67</xdr:col>
      <xdr:colOff>101600</xdr:colOff>
      <xdr:row>94</xdr:row>
      <xdr:rowOff>19825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0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36352</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580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総務費の住民一人当たりのコストが増加し、類似団体平均を上回ったのは、統合庁舎を新築していることが影響している。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公債費の住民一人当たりのコストが類似団体平均と比較し、平成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23,478</a:t>
          </a:r>
          <a:r>
            <a:rPr kumimoji="1" lang="ja-JP" altLang="en-US" sz="1300">
              <a:latin typeface="ＭＳ Ｐゴシック" panose="020B0600070205080204" pitchFamily="50" charset="-128"/>
              <a:ea typeface="ＭＳ Ｐゴシック" panose="020B0600070205080204" pitchFamily="50" charset="-128"/>
            </a:rPr>
            <a:t>円上回っていいたものの、年々、類似団体平均との差額が縮小し、令和元年度では類似団体平均との差が</a:t>
          </a:r>
          <a:r>
            <a:rPr kumimoji="1" lang="en-US" altLang="ja-JP" sz="1300">
              <a:latin typeface="ＭＳ Ｐゴシック" panose="020B0600070205080204" pitchFamily="50" charset="-128"/>
              <a:ea typeface="ＭＳ Ｐゴシック" panose="020B0600070205080204" pitchFamily="50" charset="-128"/>
            </a:rPr>
            <a:t>1,012</a:t>
          </a:r>
          <a:r>
            <a:rPr kumimoji="1" lang="ja-JP" altLang="en-US" sz="1300">
              <a:latin typeface="ＭＳ Ｐゴシック" panose="020B0600070205080204" pitchFamily="50" charset="-128"/>
              <a:ea typeface="ＭＳ Ｐゴシック" panose="020B0600070205080204" pitchFamily="50" charset="-128"/>
            </a:rPr>
            <a:t>円と低くなった。</a:t>
          </a: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208,217</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285,100</a:t>
          </a:r>
          <a:r>
            <a:rPr kumimoji="1" lang="ja-JP" altLang="en-US" sz="1300">
              <a:latin typeface="ＭＳ Ｐゴシック" panose="020B0600070205080204" pitchFamily="50" charset="-128"/>
              <a:ea typeface="ＭＳ Ｐゴシック" panose="020B0600070205080204" pitchFamily="50" charset="-128"/>
            </a:rPr>
            <a:t>千円の繰上償還を実施したことによるものであり、この繰上償還の実施により、公債費は今後減少する見込みである。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財政調整基金残高については、合併当初からの剰余金積立により</a:t>
          </a:r>
          <a:r>
            <a:rPr kumimoji="1" lang="en-US" altLang="ja-JP" sz="1400">
              <a:latin typeface="ＭＳ ゴシック" pitchFamily="49" charset="-128"/>
              <a:ea typeface="ＭＳ ゴシック" pitchFamily="49" charset="-128"/>
            </a:rPr>
            <a:t>1,660,557</a:t>
          </a:r>
          <a:r>
            <a:rPr kumimoji="1" lang="ja-JP" altLang="en-US" sz="1400">
              <a:latin typeface="ＭＳ ゴシック" pitchFamily="49" charset="-128"/>
              <a:ea typeface="ＭＳ ゴシック" pitchFamily="49" charset="-128"/>
            </a:rPr>
            <a:t>千円の増になっている。また、実質収支額はいずれの年度も黒字を維持している。これは、退職者一部不補充による人件費の削減と経費削減によるもので、今後も経費削減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一般会計からの支援により、いずれの年度も全ての会計において黒字となっている。なお、介護老人保健施設特別会計は、令和元年度末で廃止し、施設運営を民営化することとしている。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11074171</v>
      </c>
      <c r="BO4" s="431"/>
      <c r="BP4" s="431"/>
      <c r="BQ4" s="431"/>
      <c r="BR4" s="431"/>
      <c r="BS4" s="431"/>
      <c r="BT4" s="431"/>
      <c r="BU4" s="432"/>
      <c r="BV4" s="430">
        <v>10527643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2.6</v>
      </c>
      <c r="CU4" s="437"/>
      <c r="CV4" s="437"/>
      <c r="CW4" s="437"/>
      <c r="CX4" s="437"/>
      <c r="CY4" s="437"/>
      <c r="CZ4" s="437"/>
      <c r="DA4" s="438"/>
      <c r="DB4" s="436">
        <v>5.0999999999999996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10691171</v>
      </c>
      <c r="BO5" s="468"/>
      <c r="BP5" s="468"/>
      <c r="BQ5" s="468"/>
      <c r="BR5" s="468"/>
      <c r="BS5" s="468"/>
      <c r="BT5" s="468"/>
      <c r="BU5" s="469"/>
      <c r="BV5" s="467">
        <v>10030533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84.9</v>
      </c>
      <c r="CU5" s="465"/>
      <c r="CV5" s="465"/>
      <c r="CW5" s="465"/>
      <c r="CX5" s="465"/>
      <c r="CY5" s="465"/>
      <c r="CZ5" s="465"/>
      <c r="DA5" s="466"/>
      <c r="DB5" s="464">
        <v>84.7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383000</v>
      </c>
      <c r="BO6" s="468"/>
      <c r="BP6" s="468"/>
      <c r="BQ6" s="468"/>
      <c r="BR6" s="468"/>
      <c r="BS6" s="468"/>
      <c r="BT6" s="468"/>
      <c r="BU6" s="469"/>
      <c r="BV6" s="467">
        <v>497110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87.5</v>
      </c>
      <c r="CU6" s="505"/>
      <c r="CV6" s="505"/>
      <c r="CW6" s="505"/>
      <c r="CX6" s="505"/>
      <c r="CY6" s="505"/>
      <c r="CZ6" s="505"/>
      <c r="DA6" s="506"/>
      <c r="DB6" s="504">
        <v>88.3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207984</v>
      </c>
      <c r="BO7" s="468"/>
      <c r="BP7" s="468"/>
      <c r="BQ7" s="468"/>
      <c r="BR7" s="468"/>
      <c r="BS7" s="468"/>
      <c r="BT7" s="468"/>
      <c r="BU7" s="469"/>
      <c r="BV7" s="467">
        <v>147490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6769988</v>
      </c>
      <c r="CU7" s="468"/>
      <c r="CV7" s="468"/>
      <c r="CW7" s="468"/>
      <c r="CX7" s="468"/>
      <c r="CY7" s="468"/>
      <c r="CZ7" s="468"/>
      <c r="DA7" s="469"/>
      <c r="DB7" s="467">
        <v>6831847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175016</v>
      </c>
      <c r="BO8" s="468"/>
      <c r="BP8" s="468"/>
      <c r="BQ8" s="468"/>
      <c r="BR8" s="468"/>
      <c r="BS8" s="468"/>
      <c r="BT8" s="468"/>
      <c r="BU8" s="469"/>
      <c r="BV8" s="467">
        <v>349620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0.28000000000000003</v>
      </c>
      <c r="CU8" s="508"/>
      <c r="CV8" s="508"/>
      <c r="CW8" s="508"/>
      <c r="CX8" s="508"/>
      <c r="CY8" s="508"/>
      <c r="CZ8" s="508"/>
      <c r="DA8" s="509"/>
      <c r="DB8" s="507">
        <v>0.28000000000000003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18312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-174604</v>
      </c>
      <c r="BO9" s="468"/>
      <c r="BP9" s="468"/>
      <c r="BQ9" s="468"/>
      <c r="BR9" s="468"/>
      <c r="BS9" s="468"/>
      <c r="BT9" s="468"/>
      <c r="BU9" s="469"/>
      <c r="BV9" s="467">
        <v>-38492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16.899999999999999</v>
      </c>
      <c r="CU9" s="465"/>
      <c r="CV9" s="465"/>
      <c r="CW9" s="465"/>
      <c r="CX9" s="465"/>
      <c r="CY9" s="465"/>
      <c r="CZ9" s="465"/>
      <c r="DA9" s="466"/>
      <c r="DB9" s="464">
        <v>17.8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19853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283</v>
      </c>
      <c r="BO10" s="468"/>
      <c r="BP10" s="468"/>
      <c r="BQ10" s="468"/>
      <c r="BR10" s="468"/>
      <c r="BS10" s="468"/>
      <c r="BT10" s="468"/>
      <c r="BU10" s="469"/>
      <c r="BV10" s="467">
        <v>252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17870</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17829</v>
      </c>
      <c r="S13" s="552"/>
      <c r="T13" s="552"/>
      <c r="U13" s="552"/>
      <c r="V13" s="553"/>
      <c r="W13" s="483" t="s">
        <v>140</v>
      </c>
      <c r="X13" s="484"/>
      <c r="Y13" s="484"/>
      <c r="Z13" s="484"/>
      <c r="AA13" s="484"/>
      <c r="AB13" s="474"/>
      <c r="AC13" s="518">
        <v>2355</v>
      </c>
      <c r="AD13" s="519"/>
      <c r="AE13" s="519"/>
      <c r="AF13" s="519"/>
      <c r="AG13" s="561"/>
      <c r="AH13" s="518">
        <v>2605</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-174321</v>
      </c>
      <c r="BO13" s="468"/>
      <c r="BP13" s="468"/>
      <c r="BQ13" s="468"/>
      <c r="BR13" s="468"/>
      <c r="BS13" s="468"/>
      <c r="BT13" s="468"/>
      <c r="BU13" s="469"/>
      <c r="BV13" s="467">
        <v>-38240</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7.8</v>
      </c>
      <c r="CU13" s="465"/>
      <c r="CV13" s="465"/>
      <c r="CW13" s="465"/>
      <c r="CX13" s="465"/>
      <c r="CY13" s="465"/>
      <c r="CZ13" s="465"/>
      <c r="DA13" s="466"/>
      <c r="DB13" s="464">
        <v>8.1999999999999993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18254</v>
      </c>
      <c r="S14" s="552"/>
      <c r="T14" s="552"/>
      <c r="U14" s="552"/>
      <c r="V14" s="553"/>
      <c r="W14" s="457"/>
      <c r="X14" s="458"/>
      <c r="Y14" s="458"/>
      <c r="Z14" s="458"/>
      <c r="AA14" s="458"/>
      <c r="AB14" s="447"/>
      <c r="AC14" s="554">
        <v>25.3</v>
      </c>
      <c r="AD14" s="555"/>
      <c r="AE14" s="555"/>
      <c r="AF14" s="555"/>
      <c r="AG14" s="556"/>
      <c r="AH14" s="554">
        <v>26.9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147</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18207</v>
      </c>
      <c r="S15" s="552"/>
      <c r="T15" s="552"/>
      <c r="U15" s="552"/>
      <c r="V15" s="553"/>
      <c r="W15" s="483" t="s">
        <v>149</v>
      </c>
      <c r="X15" s="484"/>
      <c r="Y15" s="484"/>
      <c r="Z15" s="484"/>
      <c r="AA15" s="484"/>
      <c r="AB15" s="474"/>
      <c r="AC15" s="518">
        <v>2039</v>
      </c>
      <c r="AD15" s="519"/>
      <c r="AE15" s="519"/>
      <c r="AF15" s="519"/>
      <c r="AG15" s="561"/>
      <c r="AH15" s="518">
        <v>2099</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1622770</v>
      </c>
      <c r="BO15" s="431"/>
      <c r="BP15" s="431"/>
      <c r="BQ15" s="431"/>
      <c r="BR15" s="431"/>
      <c r="BS15" s="431"/>
      <c r="BT15" s="431"/>
      <c r="BU15" s="432"/>
      <c r="BV15" s="430">
        <v>1643545</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21.9</v>
      </c>
      <c r="AD16" s="555"/>
      <c r="AE16" s="555"/>
      <c r="AF16" s="555"/>
      <c r="AG16" s="556"/>
      <c r="AH16" s="554">
        <v>21.7</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5909214</v>
      </c>
      <c r="BO16" s="468"/>
      <c r="BP16" s="468"/>
      <c r="BQ16" s="468"/>
      <c r="BR16" s="468"/>
      <c r="BS16" s="468"/>
      <c r="BT16" s="468"/>
      <c r="BU16" s="469"/>
      <c r="BV16" s="467">
        <v>5887498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4915</v>
      </c>
      <c r="AD17" s="519"/>
      <c r="AE17" s="519"/>
      <c r="AF17" s="519"/>
      <c r="AG17" s="561"/>
      <c r="AH17" s="518">
        <v>4979</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2022103</v>
      </c>
      <c r="BO17" s="468"/>
      <c r="BP17" s="468"/>
      <c r="BQ17" s="468"/>
      <c r="BR17" s="468"/>
      <c r="BS17" s="468"/>
      <c r="BT17" s="468"/>
      <c r="BU17" s="469"/>
      <c r="BV17" s="467">
        <v>2053295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153.12</v>
      </c>
      <c r="M18" s="583"/>
      <c r="N18" s="583"/>
      <c r="O18" s="583"/>
      <c r="P18" s="583"/>
      <c r="Q18" s="583"/>
      <c r="R18" s="584"/>
      <c r="S18" s="584"/>
      <c r="T18" s="584"/>
      <c r="U18" s="584"/>
      <c r="V18" s="585"/>
      <c r="W18" s="485"/>
      <c r="X18" s="486"/>
      <c r="Y18" s="486"/>
      <c r="Z18" s="486"/>
      <c r="AA18" s="486"/>
      <c r="AB18" s="477"/>
      <c r="AC18" s="586">
        <v>52.8</v>
      </c>
      <c r="AD18" s="587"/>
      <c r="AE18" s="587"/>
      <c r="AF18" s="587"/>
      <c r="AG18" s="588"/>
      <c r="AH18" s="586">
        <v>51.4</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5795146</v>
      </c>
      <c r="BO18" s="468"/>
      <c r="BP18" s="468"/>
      <c r="BQ18" s="468"/>
      <c r="BR18" s="468"/>
      <c r="BS18" s="468"/>
      <c r="BT18" s="468"/>
      <c r="BU18" s="469"/>
      <c r="BV18" s="467">
        <v>5795733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120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7823583</v>
      </c>
      <c r="BO19" s="468"/>
      <c r="BP19" s="468"/>
      <c r="BQ19" s="468"/>
      <c r="BR19" s="468"/>
      <c r="BS19" s="468"/>
      <c r="BT19" s="468"/>
      <c r="BU19" s="469"/>
      <c r="BV19" s="467">
        <v>7786713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6419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11093378</v>
      </c>
      <c r="BO23" s="468"/>
      <c r="BP23" s="468"/>
      <c r="BQ23" s="468"/>
      <c r="BR23" s="468"/>
      <c r="BS23" s="468"/>
      <c r="BT23" s="468"/>
      <c r="BU23" s="469"/>
      <c r="BV23" s="467">
        <v>11390650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7630</v>
      </c>
      <c r="R24" s="519"/>
      <c r="S24" s="519"/>
      <c r="T24" s="519"/>
      <c r="U24" s="519"/>
      <c r="V24" s="561"/>
      <c r="W24" s="620"/>
      <c r="X24" s="608"/>
      <c r="Y24" s="609"/>
      <c r="Z24" s="517" t="s">
        <v>173</v>
      </c>
      <c r="AA24" s="497"/>
      <c r="AB24" s="497"/>
      <c r="AC24" s="497"/>
      <c r="AD24" s="497"/>
      <c r="AE24" s="497"/>
      <c r="AF24" s="497"/>
      <c r="AG24" s="498"/>
      <c r="AH24" s="518">
        <v>176</v>
      </c>
      <c r="AI24" s="519"/>
      <c r="AJ24" s="519"/>
      <c r="AK24" s="519"/>
      <c r="AL24" s="561"/>
      <c r="AM24" s="518">
        <v>539088</v>
      </c>
      <c r="AN24" s="519"/>
      <c r="AO24" s="519"/>
      <c r="AP24" s="519"/>
      <c r="AQ24" s="519"/>
      <c r="AR24" s="561"/>
      <c r="AS24" s="518">
        <v>3063</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10682936</v>
      </c>
      <c r="BO24" s="468"/>
      <c r="BP24" s="468"/>
      <c r="BQ24" s="468"/>
      <c r="BR24" s="468"/>
      <c r="BS24" s="468"/>
      <c r="BT24" s="468"/>
      <c r="BU24" s="469"/>
      <c r="BV24" s="467">
        <v>10886851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6040</v>
      </c>
      <c r="R25" s="519"/>
      <c r="S25" s="519"/>
      <c r="T25" s="519"/>
      <c r="U25" s="519"/>
      <c r="V25" s="561"/>
      <c r="W25" s="620"/>
      <c r="X25" s="608"/>
      <c r="Y25" s="609"/>
      <c r="Z25" s="517" t="s">
        <v>176</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96504</v>
      </c>
      <c r="BO25" s="431"/>
      <c r="BP25" s="431"/>
      <c r="BQ25" s="431"/>
      <c r="BR25" s="431"/>
      <c r="BS25" s="431"/>
      <c r="BT25" s="431"/>
      <c r="BU25" s="432"/>
      <c r="BV25" s="430">
        <v>53464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5560</v>
      </c>
      <c r="R26" s="519"/>
      <c r="S26" s="519"/>
      <c r="T26" s="519"/>
      <c r="U26" s="519"/>
      <c r="V26" s="561"/>
      <c r="W26" s="620"/>
      <c r="X26" s="608"/>
      <c r="Y26" s="609"/>
      <c r="Z26" s="517" t="s">
        <v>179</v>
      </c>
      <c r="AA26" s="630"/>
      <c r="AB26" s="630"/>
      <c r="AC26" s="630"/>
      <c r="AD26" s="630"/>
      <c r="AE26" s="630"/>
      <c r="AF26" s="630"/>
      <c r="AG26" s="631"/>
      <c r="AH26" s="518">
        <v>10</v>
      </c>
      <c r="AI26" s="519"/>
      <c r="AJ26" s="519"/>
      <c r="AK26" s="519"/>
      <c r="AL26" s="561"/>
      <c r="AM26" s="518">
        <v>28220</v>
      </c>
      <c r="AN26" s="519"/>
      <c r="AO26" s="519"/>
      <c r="AP26" s="519"/>
      <c r="AQ26" s="519"/>
      <c r="AR26" s="561"/>
      <c r="AS26" s="518">
        <v>2822</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2830</v>
      </c>
      <c r="R27" s="519"/>
      <c r="S27" s="519"/>
      <c r="T27" s="519"/>
      <c r="U27" s="519"/>
      <c r="V27" s="561"/>
      <c r="W27" s="620"/>
      <c r="X27" s="608"/>
      <c r="Y27" s="609"/>
      <c r="Z27" s="517" t="s">
        <v>182</v>
      </c>
      <c r="AA27" s="497"/>
      <c r="AB27" s="497"/>
      <c r="AC27" s="497"/>
      <c r="AD27" s="497"/>
      <c r="AE27" s="497"/>
      <c r="AF27" s="497"/>
      <c r="AG27" s="498"/>
      <c r="AH27" s="518">
        <v>1</v>
      </c>
      <c r="AI27" s="519"/>
      <c r="AJ27" s="519"/>
      <c r="AK27" s="519"/>
      <c r="AL27" s="561"/>
      <c r="AM27" s="518" t="s">
        <v>183</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2400</v>
      </c>
      <c r="R28" s="519"/>
      <c r="S28" s="519"/>
      <c r="T28" s="519"/>
      <c r="U28" s="519"/>
      <c r="V28" s="561"/>
      <c r="W28" s="620"/>
      <c r="X28" s="608"/>
      <c r="Y28" s="609"/>
      <c r="Z28" s="517" t="s">
        <v>186</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2307737</v>
      </c>
      <c r="BO28" s="431"/>
      <c r="BP28" s="431"/>
      <c r="BQ28" s="431"/>
      <c r="BR28" s="431"/>
      <c r="BS28" s="431"/>
      <c r="BT28" s="431"/>
      <c r="BU28" s="432"/>
      <c r="BV28" s="430">
        <v>2077454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14</v>
      </c>
      <c r="M29" s="519"/>
      <c r="N29" s="519"/>
      <c r="O29" s="519"/>
      <c r="P29" s="561"/>
      <c r="Q29" s="518">
        <v>2250</v>
      </c>
      <c r="R29" s="519"/>
      <c r="S29" s="519"/>
      <c r="T29" s="519"/>
      <c r="U29" s="519"/>
      <c r="V29" s="561"/>
      <c r="W29" s="621"/>
      <c r="X29" s="622"/>
      <c r="Y29" s="623"/>
      <c r="Z29" s="517" t="s">
        <v>189</v>
      </c>
      <c r="AA29" s="497"/>
      <c r="AB29" s="497"/>
      <c r="AC29" s="497"/>
      <c r="AD29" s="497"/>
      <c r="AE29" s="497"/>
      <c r="AF29" s="497"/>
      <c r="AG29" s="498"/>
      <c r="AH29" s="518">
        <v>177</v>
      </c>
      <c r="AI29" s="519"/>
      <c r="AJ29" s="519"/>
      <c r="AK29" s="519"/>
      <c r="AL29" s="561"/>
      <c r="AM29" s="518">
        <v>541138</v>
      </c>
      <c r="AN29" s="519"/>
      <c r="AO29" s="519"/>
      <c r="AP29" s="519"/>
      <c r="AQ29" s="519"/>
      <c r="AR29" s="561"/>
      <c r="AS29" s="518">
        <v>3057</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3100630</v>
      </c>
      <c r="BO29" s="468"/>
      <c r="BP29" s="468"/>
      <c r="BQ29" s="468"/>
      <c r="BR29" s="468"/>
      <c r="BS29" s="468"/>
      <c r="BT29" s="468"/>
      <c r="BU29" s="469"/>
      <c r="BV29" s="467">
        <v>3135699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93.4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6190323</v>
      </c>
      <c r="BO30" s="644"/>
      <c r="BP30" s="644"/>
      <c r="BQ30" s="644"/>
      <c r="BR30" s="644"/>
      <c r="BS30" s="644"/>
      <c r="BT30" s="644"/>
      <c r="BU30" s="645"/>
      <c r="BV30" s="643">
        <v>5973660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南部町国民健康保険特別会計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南部町病院事業会計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南部町営地方卸売市場特別会計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八戸地域広域市町村圏事務組合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南部町健康増進公社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南部町学校給食センター特別会計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南部町介護保険特別会計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IF('各会計、関係団体の財政状況及び健全化判断比率'!B35="","",'各会計、関係団体の財政状況及び健全化判断比率'!B35)</f>
        <v>南部町公共下水道事業特別会計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三戸郡福祉事務組合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南部町農林漁業体験実習館事業特別会計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南部町後期高齢者医療特別会計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12</v>
      </c>
      <c r="BF36" s="656"/>
      <c r="BG36" s="657" t="str">
        <f>IF('各会計、関係団体の財政状況及び健全化判断比率'!B36="","",'各会計、関係団体の財政状況及び健全化判断比率'!B36)</f>
        <v>南部町農業集落排水事業特別会計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三戸地区環境整備事務組合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南部町介護サービス事業特別会計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田子高原広域事務組合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南部町介護老人保健施設特別会計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青森県後期高齢者医療広域連合（一般会計）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青森県後期高齢者医療広域連合（特別会計）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青森県市町村総合事務組合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青森県市町村職員退職手当組合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青森県交通災害共済組合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22</v>
      </c>
      <c r="BX43" s="656"/>
      <c r="BY43" s="657" t="str">
        <f>IF('各会計、関係団体の財政状況及び健全化判断比率'!B77="","",'各会計、関係団体の財政状況及び健全化判断比率'!B77)</f>
        <v>八戸圏域水道企業団</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1dfc82gTNL/m6EQOf0bNAjNXEh0ywUUlJBvPXk3RjM73+PWtZXLErEBq+r8sSt5wlmXPL5/1fwa8NRJKgZMImQ==" saltValue="Yp+vj+khiSesJJOWpWmG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581</v>
      </c>
      <c r="D34" s="1248"/>
      <c r="E34" s="1249"/>
      <c r="F34" s="32">
        <v>13.99</v>
      </c>
      <c r="G34" s="33">
        <v>15.14</v>
      </c>
      <c r="H34" s="33">
        <v>11.55</v>
      </c>
      <c r="I34" s="33">
        <v>9.14</v>
      </c>
      <c r="J34" s="34">
        <v>11.11</v>
      </c>
      <c r="K34" s="22"/>
      <c r="L34" s="22"/>
      <c r="M34" s="22"/>
      <c r="N34" s="22"/>
      <c r="O34" s="22"/>
      <c r="P34" s="22"/>
    </row>
    <row r="35" spans="1:16" ht="39" customHeight="1" x14ac:dyDescent="0.15">
      <c r="A35" s="22"/>
      <c r="B35" s="35"/>
      <c r="C35" s="1242" t="s">
        <v>582</v>
      </c>
      <c r="D35" s="1243"/>
      <c r="E35" s="1244"/>
      <c r="F35" s="36">
        <v>3.94</v>
      </c>
      <c r="G35" s="37">
        <v>4.72</v>
      </c>
      <c r="H35" s="37">
        <v>5.55</v>
      </c>
      <c r="I35" s="37">
        <v>5.1100000000000003</v>
      </c>
      <c r="J35" s="38">
        <v>2.58</v>
      </c>
      <c r="K35" s="22"/>
      <c r="L35" s="22"/>
      <c r="M35" s="22"/>
      <c r="N35" s="22"/>
      <c r="O35" s="22"/>
      <c r="P35" s="22"/>
    </row>
    <row r="36" spans="1:16" ht="39" customHeight="1" x14ac:dyDescent="0.15">
      <c r="A36" s="22"/>
      <c r="B36" s="35"/>
      <c r="C36" s="1242" t="s">
        <v>583</v>
      </c>
      <c r="D36" s="1243"/>
      <c r="E36" s="1244"/>
      <c r="F36" s="36">
        <v>0.54</v>
      </c>
      <c r="G36" s="37">
        <v>0.33</v>
      </c>
      <c r="H36" s="37">
        <v>0.85</v>
      </c>
      <c r="I36" s="37">
        <v>1.0900000000000001</v>
      </c>
      <c r="J36" s="38">
        <v>0.97</v>
      </c>
      <c r="K36" s="22"/>
      <c r="L36" s="22"/>
      <c r="M36" s="22"/>
      <c r="N36" s="22"/>
      <c r="O36" s="22"/>
      <c r="P36" s="22"/>
    </row>
    <row r="37" spans="1:16" ht="39" customHeight="1" x14ac:dyDescent="0.15">
      <c r="A37" s="22"/>
      <c r="B37" s="35"/>
      <c r="C37" s="1242" t="s">
        <v>584</v>
      </c>
      <c r="D37" s="1243"/>
      <c r="E37" s="1244"/>
      <c r="F37" s="36">
        <v>0.02</v>
      </c>
      <c r="G37" s="37">
        <v>0.64</v>
      </c>
      <c r="H37" s="37">
        <v>0.28999999999999998</v>
      </c>
      <c r="I37" s="37">
        <v>0.08</v>
      </c>
      <c r="J37" s="38">
        <v>0.25</v>
      </c>
      <c r="K37" s="22"/>
      <c r="L37" s="22"/>
      <c r="M37" s="22"/>
      <c r="N37" s="22"/>
      <c r="O37" s="22"/>
      <c r="P37" s="22"/>
    </row>
    <row r="38" spans="1:16" ht="39" customHeight="1" x14ac:dyDescent="0.15">
      <c r="A38" s="22"/>
      <c r="B38" s="35"/>
      <c r="C38" s="1242" t="s">
        <v>585</v>
      </c>
      <c r="D38" s="1243"/>
      <c r="E38" s="1244"/>
      <c r="F38" s="36">
        <v>0.16</v>
      </c>
      <c r="G38" s="37">
        <v>0.02</v>
      </c>
      <c r="H38" s="37">
        <v>0.04</v>
      </c>
      <c r="I38" s="37">
        <v>0.01</v>
      </c>
      <c r="J38" s="38">
        <v>0.01</v>
      </c>
      <c r="K38" s="22"/>
      <c r="L38" s="22"/>
      <c r="M38" s="22"/>
      <c r="N38" s="22"/>
      <c r="O38" s="22"/>
      <c r="P38" s="22"/>
    </row>
    <row r="39" spans="1:16" ht="39" customHeight="1" x14ac:dyDescent="0.15">
      <c r="A39" s="22"/>
      <c r="B39" s="35"/>
      <c r="C39" s="1242" t="s">
        <v>586</v>
      </c>
      <c r="D39" s="1243"/>
      <c r="E39" s="1244"/>
      <c r="F39" s="36">
        <v>0.08</v>
      </c>
      <c r="G39" s="37">
        <v>0</v>
      </c>
      <c r="H39" s="37">
        <v>0</v>
      </c>
      <c r="I39" s="37">
        <v>0.01</v>
      </c>
      <c r="J39" s="38">
        <v>0</v>
      </c>
      <c r="K39" s="22"/>
      <c r="L39" s="22"/>
      <c r="M39" s="22"/>
      <c r="N39" s="22"/>
      <c r="O39" s="22"/>
      <c r="P39" s="22"/>
    </row>
    <row r="40" spans="1:16" ht="39" customHeight="1" x14ac:dyDescent="0.15">
      <c r="A40" s="22"/>
      <c r="B40" s="35"/>
      <c r="C40" s="1242" t="s">
        <v>587</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588</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589</v>
      </c>
      <c r="D42" s="1243"/>
      <c r="E42" s="1244"/>
      <c r="F42" s="36" t="s">
        <v>533</v>
      </c>
      <c r="G42" s="37" t="s">
        <v>533</v>
      </c>
      <c r="H42" s="37" t="s">
        <v>533</v>
      </c>
      <c r="I42" s="37" t="s">
        <v>533</v>
      </c>
      <c r="J42" s="38" t="s">
        <v>533</v>
      </c>
      <c r="K42" s="22"/>
      <c r="L42" s="22"/>
      <c r="M42" s="22"/>
      <c r="N42" s="22"/>
      <c r="O42" s="22"/>
      <c r="P42" s="22"/>
    </row>
    <row r="43" spans="1:16" ht="39" customHeight="1" thickBot="1" x14ac:dyDescent="0.2">
      <c r="A43" s="22"/>
      <c r="B43" s="40"/>
      <c r="C43" s="1245" t="s">
        <v>590</v>
      </c>
      <c r="D43" s="1246"/>
      <c r="E43" s="1247"/>
      <c r="F43" s="41">
        <v>0.05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zHC47cbpZE8ewXyP/GUbN7wCLM9p0SHwEBhik/jhc6hTskx8D8ezfyyGeGo+gmN1h0c/nQ4OePqAnR91iCug==" saltValue="5OL3zfhyEMkF3iRhvqhK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1721</v>
      </c>
      <c r="L45" s="60">
        <v>1634</v>
      </c>
      <c r="M45" s="60">
        <v>1548</v>
      </c>
      <c r="N45" s="60">
        <v>1428</v>
      </c>
      <c r="O45" s="61">
        <v>1355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533</v>
      </c>
      <c r="L46" s="64" t="s">
        <v>533</v>
      </c>
      <c r="M46" s="64" t="s">
        <v>533</v>
      </c>
      <c r="N46" s="64" t="s">
        <v>533</v>
      </c>
      <c r="O46" s="65" t="s">
        <v>533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533</v>
      </c>
      <c r="L47" s="64" t="s">
        <v>533</v>
      </c>
      <c r="M47" s="64" t="s">
        <v>533</v>
      </c>
      <c r="N47" s="64" t="s">
        <v>533</v>
      </c>
      <c r="O47" s="65" t="s">
        <v>533</v>
      </c>
      <c r="P47" s="48"/>
      <c r="Q47" s="48"/>
      <c r="R47" s="48"/>
      <c r="S47" s="48"/>
      <c r="T47" s="48"/>
      <c r="U47" s="48"/>
    </row>
    <row r="48" spans="1:21" ht="30.75" customHeight="1" x14ac:dyDescent="0.15">
      <c r="A48" s="48"/>
      <c r="B48" s="1252"/>
      <c r="C48" s="1253"/>
      <c r="D48" s="62"/>
      <c r="E48" s="1258" t="s">
        <v>15</v>
      </c>
      <c r="F48" s="1258"/>
      <c r="G48" s="1258"/>
      <c r="H48" s="1258"/>
      <c r="I48" s="1258"/>
      <c r="J48" s="1259"/>
      <c r="K48" s="63">
        <v>288</v>
      </c>
      <c r="L48" s="64">
        <v>284</v>
      </c>
      <c r="M48" s="64">
        <v>283</v>
      </c>
      <c r="N48" s="64">
        <v>291</v>
      </c>
      <c r="O48" s="65">
        <v>304</v>
      </c>
      <c r="P48" s="48"/>
      <c r="Q48" s="48"/>
      <c r="R48" s="48"/>
      <c r="S48" s="48"/>
      <c r="T48" s="48"/>
      <c r="U48" s="48"/>
    </row>
    <row r="49" spans="1:21" ht="30.75" customHeight="1" x14ac:dyDescent="0.15">
      <c r="A49" s="48"/>
      <c r="B49" s="1252"/>
      <c r="C49" s="1253"/>
      <c r="D49" s="62"/>
      <c r="E49" s="1258" t="s">
        <v>16</v>
      </c>
      <c r="F49" s="1258"/>
      <c r="G49" s="1258"/>
      <c r="H49" s="1258"/>
      <c r="I49" s="1258"/>
      <c r="J49" s="1259"/>
      <c r="K49" s="63">
        <v>68</v>
      </c>
      <c r="L49" s="64">
        <v>69</v>
      </c>
      <c r="M49" s="64">
        <v>69</v>
      </c>
      <c r="N49" s="64">
        <v>68</v>
      </c>
      <c r="O49" s="65">
        <v>58</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533</v>
      </c>
      <c r="L50" s="64" t="s">
        <v>533</v>
      </c>
      <c r="M50" s="64" t="s">
        <v>533</v>
      </c>
      <c r="N50" s="64" t="s">
        <v>533</v>
      </c>
      <c r="O50" s="65" t="s">
        <v>533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533</v>
      </c>
      <c r="L51" s="64" t="s">
        <v>533</v>
      </c>
      <c r="M51" s="64" t="s">
        <v>533</v>
      </c>
      <c r="N51" s="64" t="s">
        <v>533</v>
      </c>
      <c r="O51" s="65" t="s">
        <v>533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1509</v>
      </c>
      <c r="L52" s="64">
        <v>1460</v>
      </c>
      <c r="M52" s="64">
        <v>1434</v>
      </c>
      <c r="N52" s="64">
        <v>1366</v>
      </c>
      <c r="O52" s="65">
        <v>1299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568</v>
      </c>
      <c r="L53" s="69">
        <v>527</v>
      </c>
      <c r="M53" s="69">
        <v>466</v>
      </c>
      <c r="N53" s="69">
        <v>421</v>
      </c>
      <c r="O53" s="70">
        <v>418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2cWY9DxPY9a9hcJvRGYm5dyanDbBxogvyv8fVdj/RA/nSZ4sfA7L3nlyRYHnad2H0NDIutV2pgn3K0aLoLebw==" saltValue="GyreRSQONTQVTaQue4vS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76" t="s">
        <v>30</v>
      </c>
      <c r="C41" s="1277"/>
      <c r="D41" s="102"/>
      <c r="E41" s="1282" t="s">
        <v>31</v>
      </c>
      <c r="F41" s="1282"/>
      <c r="G41" s="1282"/>
      <c r="H41" s="1283"/>
      <c r="I41" s="103">
        <v>13289</v>
      </c>
      <c r="J41" s="104">
        <v>12529</v>
      </c>
      <c r="K41" s="104">
        <v>11922</v>
      </c>
      <c r="L41" s="104">
        <v>11391</v>
      </c>
      <c r="M41" s="105">
        <v>11093</v>
      </c>
    </row>
    <row r="42" spans="2:13" ht="27.75" customHeight="1" x14ac:dyDescent="0.15">
      <c r="B42" s="1278"/>
      <c r="C42" s="1279"/>
      <c r="D42" s="106"/>
      <c r="E42" s="1284" t="s">
        <v>32</v>
      </c>
      <c r="F42" s="1284"/>
      <c r="G42" s="1284"/>
      <c r="H42" s="1285"/>
      <c r="I42" s="107" t="s">
        <v>533</v>
      </c>
      <c r="J42" s="108" t="s">
        <v>533</v>
      </c>
      <c r="K42" s="108" t="s">
        <v>533</v>
      </c>
      <c r="L42" s="108" t="s">
        <v>533</v>
      </c>
      <c r="M42" s="109" t="s">
        <v>533</v>
      </c>
    </row>
    <row r="43" spans="2:13" ht="27.75" customHeight="1" x14ac:dyDescent="0.15">
      <c r="B43" s="1278"/>
      <c r="C43" s="1279"/>
      <c r="D43" s="106"/>
      <c r="E43" s="1284" t="s">
        <v>33</v>
      </c>
      <c r="F43" s="1284"/>
      <c r="G43" s="1284"/>
      <c r="H43" s="1285"/>
      <c r="I43" s="107">
        <v>4317</v>
      </c>
      <c r="J43" s="108">
        <v>4304</v>
      </c>
      <c r="K43" s="108">
        <v>4104</v>
      </c>
      <c r="L43" s="108">
        <v>3960</v>
      </c>
      <c r="M43" s="109">
        <v>3800</v>
      </c>
    </row>
    <row r="44" spans="2:13" ht="27.75" customHeight="1" x14ac:dyDescent="0.15">
      <c r="B44" s="1278"/>
      <c r="C44" s="1279"/>
      <c r="D44" s="106"/>
      <c r="E44" s="1284" t="s">
        <v>34</v>
      </c>
      <c r="F44" s="1284"/>
      <c r="G44" s="1284"/>
      <c r="H44" s="1285"/>
      <c r="I44" s="107">
        <v>452</v>
      </c>
      <c r="J44" s="108">
        <v>406</v>
      </c>
      <c r="K44" s="108">
        <v>356</v>
      </c>
      <c r="L44" s="108">
        <v>340</v>
      </c>
      <c r="M44" s="109">
        <v>298</v>
      </c>
    </row>
    <row r="45" spans="2:13" ht="27.75" customHeight="1" x14ac:dyDescent="0.15">
      <c r="B45" s="1278"/>
      <c r="C45" s="1279"/>
      <c r="D45" s="106"/>
      <c r="E45" s="1284" t="s">
        <v>35</v>
      </c>
      <c r="F45" s="1284"/>
      <c r="G45" s="1284"/>
      <c r="H45" s="1285"/>
      <c r="I45" s="107">
        <v>1459</v>
      </c>
      <c r="J45" s="108">
        <v>1360</v>
      </c>
      <c r="K45" s="108">
        <v>1273</v>
      </c>
      <c r="L45" s="108">
        <v>1254</v>
      </c>
      <c r="M45" s="109">
        <v>1253</v>
      </c>
    </row>
    <row r="46" spans="2:13" ht="27.75" customHeight="1" x14ac:dyDescent="0.15">
      <c r="B46" s="1278"/>
      <c r="C46" s="1279"/>
      <c r="D46" s="110"/>
      <c r="E46" s="1284" t="s">
        <v>36</v>
      </c>
      <c r="F46" s="1284"/>
      <c r="G46" s="1284"/>
      <c r="H46" s="1285"/>
      <c r="I46" s="107" t="s">
        <v>533</v>
      </c>
      <c r="J46" s="108" t="s">
        <v>533</v>
      </c>
      <c r="K46" s="108" t="s">
        <v>533</v>
      </c>
      <c r="L46" s="108" t="s">
        <v>533</v>
      </c>
      <c r="M46" s="109" t="s">
        <v>533</v>
      </c>
    </row>
    <row r="47" spans="2:13" ht="27.75" customHeight="1" x14ac:dyDescent="0.15">
      <c r="B47" s="1278"/>
      <c r="C47" s="1279"/>
      <c r="D47" s="111"/>
      <c r="E47" s="1286" t="s">
        <v>37</v>
      </c>
      <c r="F47" s="1287"/>
      <c r="G47" s="1287"/>
      <c r="H47" s="1288"/>
      <c r="I47" s="107" t="s">
        <v>533</v>
      </c>
      <c r="J47" s="108" t="s">
        <v>533</v>
      </c>
      <c r="K47" s="108" t="s">
        <v>533</v>
      </c>
      <c r="L47" s="108" t="s">
        <v>533</v>
      </c>
      <c r="M47" s="109" t="s">
        <v>533</v>
      </c>
    </row>
    <row r="48" spans="2:13" ht="27.75" customHeight="1" x14ac:dyDescent="0.15">
      <c r="B48" s="1278"/>
      <c r="C48" s="1279"/>
      <c r="D48" s="106"/>
      <c r="E48" s="1284" t="s">
        <v>38</v>
      </c>
      <c r="F48" s="1284"/>
      <c r="G48" s="1284"/>
      <c r="H48" s="1285"/>
      <c r="I48" s="107" t="s">
        <v>533</v>
      </c>
      <c r="J48" s="108" t="s">
        <v>533</v>
      </c>
      <c r="K48" s="108" t="s">
        <v>533</v>
      </c>
      <c r="L48" s="108" t="s">
        <v>533</v>
      </c>
      <c r="M48" s="109" t="s">
        <v>533</v>
      </c>
    </row>
    <row r="49" spans="2:13" ht="27.75" customHeight="1" x14ac:dyDescent="0.15">
      <c r="B49" s="1280"/>
      <c r="C49" s="1281"/>
      <c r="D49" s="106"/>
      <c r="E49" s="1284" t="s">
        <v>39</v>
      </c>
      <c r="F49" s="1284"/>
      <c r="G49" s="1284"/>
      <c r="H49" s="1285"/>
      <c r="I49" s="107" t="s">
        <v>533</v>
      </c>
      <c r="J49" s="108" t="s">
        <v>533</v>
      </c>
      <c r="K49" s="108" t="s">
        <v>533</v>
      </c>
      <c r="L49" s="108" t="s">
        <v>533</v>
      </c>
      <c r="M49" s="109" t="s">
        <v>533</v>
      </c>
    </row>
    <row r="50" spans="2:13" ht="27.75" customHeight="1" x14ac:dyDescent="0.15">
      <c r="B50" s="1289" t="s">
        <v>40</v>
      </c>
      <c r="C50" s="1290"/>
      <c r="D50" s="112"/>
      <c r="E50" s="1284" t="s">
        <v>41</v>
      </c>
      <c r="F50" s="1284"/>
      <c r="G50" s="1284"/>
      <c r="H50" s="1285"/>
      <c r="I50" s="107">
        <v>8213</v>
      </c>
      <c r="J50" s="108">
        <v>8716</v>
      </c>
      <c r="K50" s="108">
        <v>9211</v>
      </c>
      <c r="L50" s="108">
        <v>9713</v>
      </c>
      <c r="M50" s="109">
        <v>10189</v>
      </c>
    </row>
    <row r="51" spans="2:13" ht="27.75" customHeight="1" x14ac:dyDescent="0.15">
      <c r="B51" s="1278"/>
      <c r="C51" s="1279"/>
      <c r="D51" s="106"/>
      <c r="E51" s="1284" t="s">
        <v>42</v>
      </c>
      <c r="F51" s="1284"/>
      <c r="G51" s="1284"/>
      <c r="H51" s="1285"/>
      <c r="I51" s="107">
        <v>320</v>
      </c>
      <c r="J51" s="108">
        <v>260</v>
      </c>
      <c r="K51" s="108">
        <v>214</v>
      </c>
      <c r="L51" s="108">
        <v>174</v>
      </c>
      <c r="M51" s="109">
        <v>131</v>
      </c>
    </row>
    <row r="52" spans="2:13" ht="27.75" customHeight="1" x14ac:dyDescent="0.15">
      <c r="B52" s="1280"/>
      <c r="C52" s="1281"/>
      <c r="D52" s="106"/>
      <c r="E52" s="1284" t="s">
        <v>43</v>
      </c>
      <c r="F52" s="1284"/>
      <c r="G52" s="1284"/>
      <c r="H52" s="1285"/>
      <c r="I52" s="107">
        <v>12650</v>
      </c>
      <c r="J52" s="108">
        <v>12055</v>
      </c>
      <c r="K52" s="108">
        <v>11700</v>
      </c>
      <c r="L52" s="108">
        <v>10951</v>
      </c>
      <c r="M52" s="109">
        <v>10663</v>
      </c>
    </row>
    <row r="53" spans="2:13" ht="27.75" customHeight="1" thickBot="1" x14ac:dyDescent="0.2">
      <c r="B53" s="1291" t="s">
        <v>44</v>
      </c>
      <c r="C53" s="1292"/>
      <c r="D53" s="113"/>
      <c r="E53" s="1293" t="s">
        <v>45</v>
      </c>
      <c r="F53" s="1293"/>
      <c r="G53" s="1293"/>
      <c r="H53" s="1294"/>
      <c r="I53" s="114">
        <v>-1666</v>
      </c>
      <c r="J53" s="115">
        <v>-2432</v>
      </c>
      <c r="K53" s="115">
        <v>-3470</v>
      </c>
      <c r="L53" s="115">
        <v>-3894</v>
      </c>
      <c r="M53" s="116">
        <v>-4539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Z9uGrJ/u6Z14nWRpTsKtJcqupDLbC+lZ9aN8uGOSFnN0OrRSMW2pUfhfTGYAUQXOMxDM18rARIaUQLOzB5w==" saltValue="vU1npFhyiJB+PdOkyiWe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48</v>
      </c>
      <c r="D55" s="1303"/>
      <c r="E55" s="1304"/>
      <c r="F55" s="128">
        <v>1797</v>
      </c>
      <c r="G55" s="128">
        <v>2077</v>
      </c>
      <c r="H55" s="129">
        <v>2308</v>
      </c>
    </row>
    <row r="56" spans="2:8" ht="52.5" customHeight="1" x14ac:dyDescent="0.15">
      <c r="B56" s="130"/>
      <c r="C56" s="1305" t="s">
        <v>49</v>
      </c>
      <c r="D56" s="1305"/>
      <c r="E56" s="1306"/>
      <c r="F56" s="131">
        <v>3127</v>
      </c>
      <c r="G56" s="131">
        <v>3136</v>
      </c>
      <c r="H56" s="132">
        <v>3101</v>
      </c>
    </row>
    <row r="57" spans="2:8" ht="53.25" customHeight="1" x14ac:dyDescent="0.15">
      <c r="B57" s="130"/>
      <c r="C57" s="1307" t="s">
        <v>50</v>
      </c>
      <c r="D57" s="1307"/>
      <c r="E57" s="1308"/>
      <c r="F57" s="133">
        <v>5733</v>
      </c>
      <c r="G57" s="133">
        <v>5974</v>
      </c>
      <c r="H57" s="134">
        <v>6190</v>
      </c>
    </row>
    <row r="58" spans="2:8" ht="45.75" customHeight="1" x14ac:dyDescent="0.15">
      <c r="B58" s="135"/>
      <c r="C58" s="1295" t="s">
        <v>613</v>
      </c>
      <c r="D58" s="1296"/>
      <c r="E58" s="1297"/>
      <c r="F58" s="136">
        <v>3555</v>
      </c>
      <c r="G58" s="136">
        <v>3711</v>
      </c>
      <c r="H58" s="137">
        <v>3859</v>
      </c>
    </row>
    <row r="59" spans="2:8" ht="45.75" customHeight="1" x14ac:dyDescent="0.15">
      <c r="B59" s="135"/>
      <c r="C59" s="1295" t="s">
        <v>614</v>
      </c>
      <c r="D59" s="1296"/>
      <c r="E59" s="1297"/>
      <c r="F59" s="136">
        <v>1943</v>
      </c>
      <c r="G59" s="136">
        <v>2024</v>
      </c>
      <c r="H59" s="137">
        <v>2085</v>
      </c>
    </row>
    <row r="60" spans="2:8" ht="45.75" customHeight="1" x14ac:dyDescent="0.15">
      <c r="B60" s="135"/>
      <c r="C60" s="1295" t="s">
        <v>615</v>
      </c>
      <c r="D60" s="1296"/>
      <c r="E60" s="1297"/>
      <c r="F60" s="136">
        <v>225</v>
      </c>
      <c r="G60" s="136">
        <v>228</v>
      </c>
      <c r="H60" s="137">
        <v>229</v>
      </c>
    </row>
    <row r="61" spans="2:8" ht="45.75" customHeight="1" x14ac:dyDescent="0.15">
      <c r="B61" s="135"/>
      <c r="C61" s="1295" t="s">
        <v>616</v>
      </c>
      <c r="D61" s="1296"/>
      <c r="E61" s="1297"/>
      <c r="F61" s="136">
        <v>10</v>
      </c>
      <c r="G61" s="136">
        <v>10</v>
      </c>
      <c r="H61" s="137">
        <v>10</v>
      </c>
    </row>
    <row r="62" spans="2:8" ht="45.75" customHeight="1" thickBot="1" x14ac:dyDescent="0.2">
      <c r="B62" s="138"/>
      <c r="C62" s="1298" t="s">
        <v>617</v>
      </c>
      <c r="D62" s="1299"/>
      <c r="E62" s="1300"/>
      <c r="F62" s="139">
        <v>0</v>
      </c>
      <c r="G62" s="139">
        <v>0</v>
      </c>
      <c r="H62" s="140">
        <v>7</v>
      </c>
    </row>
    <row r="63" spans="2:8" ht="52.5" customHeight="1" thickBot="1" x14ac:dyDescent="0.2">
      <c r="B63" s="141"/>
      <c r="C63" s="1301" t="s">
        <v>51</v>
      </c>
      <c r="D63" s="1301"/>
      <c r="E63" s="1302"/>
      <c r="F63" s="142">
        <v>10658</v>
      </c>
      <c r="G63" s="142">
        <v>11187</v>
      </c>
      <c r="H63" s="143">
        <v>11599</v>
      </c>
    </row>
    <row r="64" spans="2:8" ht="15" customHeight="1" x14ac:dyDescent="0.15"/>
  </sheetData>
  <sheetProtection algorithmName="SHA-512" hashValue="qcZdx7Blh+otvo++yvqa9EtuJA7o8oHAgvrW8YCeRMtBXZcrNXtJR2a7q9pkH/McDl9M8hkoSaq8B54nUYy4VQ==" saltValue="QzBYVKZSZbQgkBBDF+vm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AF826-00E0-4940-9EDA-C65BDBD32F24}">
  <sheetPr codeName="Sheet10">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574</v>
      </c>
      <c r="BQ50" s="1313"/>
      <c r="BR50" s="1313"/>
      <c r="BS50" s="1313"/>
      <c r="BT50" s="1313"/>
      <c r="BU50" s="1313"/>
      <c r="BV50" s="1313"/>
      <c r="BW50" s="1313"/>
      <c r="BX50" s="1313" t="s">
        <v>575</v>
      </c>
      <c r="BY50" s="1313"/>
      <c r="BZ50" s="1313"/>
      <c r="CA50" s="1313"/>
      <c r="CB50" s="1313"/>
      <c r="CC50" s="1313"/>
      <c r="CD50" s="1313"/>
      <c r="CE50" s="1313"/>
      <c r="CF50" s="1313" t="s">
        <v>576</v>
      </c>
      <c r="CG50" s="1313"/>
      <c r="CH50" s="1313"/>
      <c r="CI50" s="1313"/>
      <c r="CJ50" s="1313"/>
      <c r="CK50" s="1313"/>
      <c r="CL50" s="1313"/>
      <c r="CM50" s="1313"/>
      <c r="CN50" s="1313" t="s">
        <v>577</v>
      </c>
      <c r="CO50" s="1313"/>
      <c r="CP50" s="1313"/>
      <c r="CQ50" s="1313"/>
      <c r="CR50" s="1313"/>
      <c r="CS50" s="1313"/>
      <c r="CT50" s="1313"/>
      <c r="CU50" s="1313"/>
      <c r="CV50" s="1313" t="s">
        <v>578</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622</v>
      </c>
      <c r="AO51" s="1316"/>
      <c r="AP51" s="1316"/>
      <c r="AQ51" s="1316"/>
      <c r="AR51" s="1316"/>
      <c r="AS51" s="1316"/>
      <c r="AT51" s="1316"/>
      <c r="AU51" s="1316"/>
      <c r="AV51" s="1316"/>
      <c r="AW51" s="1316"/>
      <c r="AX51" s="1316"/>
      <c r="AY51" s="1316"/>
      <c r="AZ51" s="1316"/>
      <c r="BA51" s="1316"/>
      <c r="BB51" s="1316" t="s">
        <v>623</v>
      </c>
      <c r="BC51" s="1316"/>
      <c r="BD51" s="1316"/>
      <c r="BE51" s="1316"/>
      <c r="BF51" s="1316"/>
      <c r="BG51" s="1316"/>
      <c r="BH51" s="1316"/>
      <c r="BI51" s="1316"/>
      <c r="BJ51" s="1316"/>
      <c r="BK51" s="1316"/>
      <c r="BL51" s="1316"/>
      <c r="BM51" s="1316"/>
      <c r="BN51" s="1316"/>
      <c r="BO51" s="1316"/>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4"/>
      <c r="CW51" s="1315"/>
      <c r="CX51" s="1315"/>
      <c r="CY51" s="1315"/>
      <c r="CZ51" s="1315"/>
      <c r="DA51" s="1315"/>
      <c r="DB51" s="1315"/>
      <c r="DC51" s="1315"/>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624</v>
      </c>
      <c r="BC53" s="1316"/>
      <c r="BD53" s="1316"/>
      <c r="BE53" s="1316"/>
      <c r="BF53" s="1316"/>
      <c r="BG53" s="1316"/>
      <c r="BH53" s="1316"/>
      <c r="BI53" s="1316"/>
      <c r="BJ53" s="1316"/>
      <c r="BK53" s="1316"/>
      <c r="BL53" s="1316"/>
      <c r="BM53" s="1316"/>
      <c r="BN53" s="1316"/>
      <c r="BO53" s="1316"/>
      <c r="BP53" s="1315">
        <v>45.9</v>
      </c>
      <c r="BQ53" s="1315"/>
      <c r="BR53" s="1315"/>
      <c r="BS53" s="1315"/>
      <c r="BT53" s="1315"/>
      <c r="BU53" s="1315"/>
      <c r="BV53" s="1315"/>
      <c r="BW53" s="1315"/>
      <c r="BX53" s="1315">
        <v>47.6</v>
      </c>
      <c r="BY53" s="1315"/>
      <c r="BZ53" s="1315"/>
      <c r="CA53" s="1315"/>
      <c r="CB53" s="1315"/>
      <c r="CC53" s="1315"/>
      <c r="CD53" s="1315"/>
      <c r="CE53" s="1315"/>
      <c r="CF53" s="1315">
        <v>49.4</v>
      </c>
      <c r="CG53" s="1315"/>
      <c r="CH53" s="1315"/>
      <c r="CI53" s="1315"/>
      <c r="CJ53" s="1315"/>
      <c r="CK53" s="1315"/>
      <c r="CL53" s="1315"/>
      <c r="CM53" s="1315"/>
      <c r="CN53" s="1315">
        <v>50.5</v>
      </c>
      <c r="CO53" s="1315"/>
      <c r="CP53" s="1315"/>
      <c r="CQ53" s="1315"/>
      <c r="CR53" s="1315"/>
      <c r="CS53" s="1315"/>
      <c r="CT53" s="1315"/>
      <c r="CU53" s="1315"/>
      <c r="CV53" s="1314"/>
      <c r="CW53" s="1315"/>
      <c r="CX53" s="1315"/>
      <c r="CY53" s="1315"/>
      <c r="CZ53" s="1315"/>
      <c r="DA53" s="1315"/>
      <c r="DB53" s="1315"/>
      <c r="DC53" s="1315"/>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09"/>
      <c r="H55" s="1309"/>
      <c r="I55" s="1309"/>
      <c r="J55" s="1309"/>
      <c r="K55" s="1326"/>
      <c r="L55" s="1326"/>
      <c r="M55" s="1326"/>
      <c r="N55" s="1326"/>
      <c r="AN55" s="1313" t="s">
        <v>625</v>
      </c>
      <c r="AO55" s="1313"/>
      <c r="AP55" s="1313"/>
      <c r="AQ55" s="1313"/>
      <c r="AR55" s="1313"/>
      <c r="AS55" s="1313"/>
      <c r="AT55" s="1313"/>
      <c r="AU55" s="1313"/>
      <c r="AV55" s="1313"/>
      <c r="AW55" s="1313"/>
      <c r="AX55" s="1313"/>
      <c r="AY55" s="1313"/>
      <c r="AZ55" s="1313"/>
      <c r="BA55" s="1313"/>
      <c r="BB55" s="1316" t="s">
        <v>623</v>
      </c>
      <c r="BC55" s="1316"/>
      <c r="BD55" s="1316"/>
      <c r="BE55" s="1316"/>
      <c r="BF55" s="1316"/>
      <c r="BG55" s="1316"/>
      <c r="BH55" s="1316"/>
      <c r="BI55" s="1316"/>
      <c r="BJ55" s="1316"/>
      <c r="BK55" s="1316"/>
      <c r="BL55" s="1316"/>
      <c r="BM55" s="1316"/>
      <c r="BN55" s="1316"/>
      <c r="BO55" s="1316"/>
      <c r="BP55" s="1315">
        <v>37.200000000000003</v>
      </c>
      <c r="BQ55" s="1315"/>
      <c r="BR55" s="1315"/>
      <c r="BS55" s="1315"/>
      <c r="BT55" s="1315"/>
      <c r="BU55" s="1315"/>
      <c r="BV55" s="1315"/>
      <c r="BW55" s="1315"/>
      <c r="BX55" s="1315">
        <v>24</v>
      </c>
      <c r="BY55" s="1315"/>
      <c r="BZ55" s="1315"/>
      <c r="CA55" s="1315"/>
      <c r="CB55" s="1315"/>
      <c r="CC55" s="1315"/>
      <c r="CD55" s="1315"/>
      <c r="CE55" s="1315"/>
      <c r="CF55" s="1315">
        <v>19.8</v>
      </c>
      <c r="CG55" s="1315"/>
      <c r="CH55" s="1315"/>
      <c r="CI55" s="1315"/>
      <c r="CJ55" s="1315"/>
      <c r="CK55" s="1315"/>
      <c r="CL55" s="1315"/>
      <c r="CM55" s="1315"/>
      <c r="CN55" s="1315">
        <v>19.8</v>
      </c>
      <c r="CO55" s="1315"/>
      <c r="CP55" s="1315"/>
      <c r="CQ55" s="1315"/>
      <c r="CR55" s="1315"/>
      <c r="CS55" s="1315"/>
      <c r="CT55" s="1315"/>
      <c r="CU55" s="1315"/>
      <c r="CV55" s="1314"/>
      <c r="CW55" s="1315"/>
      <c r="CX55" s="1315"/>
      <c r="CY55" s="1315"/>
      <c r="CZ55" s="1315"/>
      <c r="DA55" s="1315"/>
      <c r="DB55" s="1315"/>
      <c r="DC55" s="1315"/>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624</v>
      </c>
      <c r="BC57" s="1316"/>
      <c r="BD57" s="1316"/>
      <c r="BE57" s="1316"/>
      <c r="BF57" s="1316"/>
      <c r="BG57" s="1316"/>
      <c r="BH57" s="1316"/>
      <c r="BI57" s="1316"/>
      <c r="BJ57" s="1316"/>
      <c r="BK57" s="1316"/>
      <c r="BL57" s="1316"/>
      <c r="BM57" s="1316"/>
      <c r="BN57" s="1316"/>
      <c r="BO57" s="1316"/>
      <c r="BP57" s="1315">
        <v>55.8</v>
      </c>
      <c r="BQ57" s="1315"/>
      <c r="BR57" s="1315"/>
      <c r="BS57" s="1315"/>
      <c r="BT57" s="1315"/>
      <c r="BU57" s="1315"/>
      <c r="BV57" s="1315"/>
      <c r="BW57" s="1315"/>
      <c r="BX57" s="1315">
        <v>56.1</v>
      </c>
      <c r="BY57" s="1315"/>
      <c r="BZ57" s="1315"/>
      <c r="CA57" s="1315"/>
      <c r="CB57" s="1315"/>
      <c r="CC57" s="1315"/>
      <c r="CD57" s="1315"/>
      <c r="CE57" s="1315"/>
      <c r="CF57" s="1315">
        <v>58.6</v>
      </c>
      <c r="CG57" s="1315"/>
      <c r="CH57" s="1315"/>
      <c r="CI57" s="1315"/>
      <c r="CJ57" s="1315"/>
      <c r="CK57" s="1315"/>
      <c r="CL57" s="1315"/>
      <c r="CM57" s="1315"/>
      <c r="CN57" s="1315">
        <v>59.5</v>
      </c>
      <c r="CO57" s="1315"/>
      <c r="CP57" s="1315"/>
      <c r="CQ57" s="1315"/>
      <c r="CR57" s="1315"/>
      <c r="CS57" s="1315"/>
      <c r="CT57" s="1315"/>
      <c r="CU57" s="1315"/>
      <c r="CV57" s="1314"/>
      <c r="CW57" s="1315"/>
      <c r="CX57" s="1315"/>
      <c r="CY57" s="1315"/>
      <c r="CZ57" s="1315"/>
      <c r="DA57" s="1315"/>
      <c r="DB57" s="1315"/>
      <c r="DC57" s="1315"/>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574</v>
      </c>
      <c r="BQ72" s="1313"/>
      <c r="BR72" s="1313"/>
      <c r="BS72" s="1313"/>
      <c r="BT72" s="1313"/>
      <c r="BU72" s="1313"/>
      <c r="BV72" s="1313"/>
      <c r="BW72" s="1313"/>
      <c r="BX72" s="1313" t="s">
        <v>575</v>
      </c>
      <c r="BY72" s="1313"/>
      <c r="BZ72" s="1313"/>
      <c r="CA72" s="1313"/>
      <c r="CB72" s="1313"/>
      <c r="CC72" s="1313"/>
      <c r="CD72" s="1313"/>
      <c r="CE72" s="1313"/>
      <c r="CF72" s="1313" t="s">
        <v>576</v>
      </c>
      <c r="CG72" s="1313"/>
      <c r="CH72" s="1313"/>
      <c r="CI72" s="1313"/>
      <c r="CJ72" s="1313"/>
      <c r="CK72" s="1313"/>
      <c r="CL72" s="1313"/>
      <c r="CM72" s="1313"/>
      <c r="CN72" s="1313" t="s">
        <v>577</v>
      </c>
      <c r="CO72" s="1313"/>
      <c r="CP72" s="1313"/>
      <c r="CQ72" s="1313"/>
      <c r="CR72" s="1313"/>
      <c r="CS72" s="1313"/>
      <c r="CT72" s="1313"/>
      <c r="CU72" s="1313"/>
      <c r="CV72" s="1313" t="s">
        <v>578</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622</v>
      </c>
      <c r="AO73" s="1316"/>
      <c r="AP73" s="1316"/>
      <c r="AQ73" s="1316"/>
      <c r="AR73" s="1316"/>
      <c r="AS73" s="1316"/>
      <c r="AT73" s="1316"/>
      <c r="AU73" s="1316"/>
      <c r="AV73" s="1316"/>
      <c r="AW73" s="1316"/>
      <c r="AX73" s="1316"/>
      <c r="AY73" s="1316"/>
      <c r="AZ73" s="1316"/>
      <c r="BA73" s="1316"/>
      <c r="BB73" s="1316" t="s">
        <v>623</v>
      </c>
      <c r="BC73" s="1316"/>
      <c r="BD73" s="1316"/>
      <c r="BE73" s="1316"/>
      <c r="BF73" s="1316"/>
      <c r="BG73" s="1316"/>
      <c r="BH73" s="1316"/>
      <c r="BI73" s="1316"/>
      <c r="BJ73" s="1316"/>
      <c r="BK73" s="1316"/>
      <c r="BL73" s="1316"/>
      <c r="BM73" s="1316"/>
      <c r="BN73" s="1316"/>
      <c r="BO73" s="1316"/>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627</v>
      </c>
      <c r="BC75" s="1316"/>
      <c r="BD75" s="1316"/>
      <c r="BE75" s="1316"/>
      <c r="BF75" s="1316"/>
      <c r="BG75" s="1316"/>
      <c r="BH75" s="1316"/>
      <c r="BI75" s="1316"/>
      <c r="BJ75" s="1316"/>
      <c r="BK75" s="1316"/>
      <c r="BL75" s="1316"/>
      <c r="BM75" s="1316"/>
      <c r="BN75" s="1316"/>
      <c r="BO75" s="1316"/>
      <c r="BP75" s="1315">
        <v>10.6</v>
      </c>
      <c r="BQ75" s="1315"/>
      <c r="BR75" s="1315"/>
      <c r="BS75" s="1315"/>
      <c r="BT75" s="1315"/>
      <c r="BU75" s="1315"/>
      <c r="BV75" s="1315"/>
      <c r="BW75" s="1315"/>
      <c r="BX75" s="1315">
        <v>9.6999999999999993</v>
      </c>
      <c r="BY75" s="1315"/>
      <c r="BZ75" s="1315"/>
      <c r="CA75" s="1315"/>
      <c r="CB75" s="1315"/>
      <c r="CC75" s="1315"/>
      <c r="CD75" s="1315"/>
      <c r="CE75" s="1315"/>
      <c r="CF75" s="1315">
        <v>8.6</v>
      </c>
      <c r="CG75" s="1315"/>
      <c r="CH75" s="1315"/>
      <c r="CI75" s="1315"/>
      <c r="CJ75" s="1315"/>
      <c r="CK75" s="1315"/>
      <c r="CL75" s="1315"/>
      <c r="CM75" s="1315"/>
      <c r="CN75" s="1315">
        <v>8.1999999999999993</v>
      </c>
      <c r="CO75" s="1315"/>
      <c r="CP75" s="1315"/>
      <c r="CQ75" s="1315"/>
      <c r="CR75" s="1315"/>
      <c r="CS75" s="1315"/>
      <c r="CT75" s="1315"/>
      <c r="CU75" s="1315"/>
      <c r="CV75" s="1315">
        <v>7.8</v>
      </c>
      <c r="CW75" s="1315"/>
      <c r="CX75" s="1315"/>
      <c r="CY75" s="1315"/>
      <c r="CZ75" s="1315"/>
      <c r="DA75" s="1315"/>
      <c r="DB75" s="1315"/>
      <c r="DC75" s="1315"/>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09"/>
      <c r="H77" s="1309"/>
      <c r="I77" s="1309"/>
      <c r="J77" s="1309"/>
      <c r="K77" s="1330"/>
      <c r="L77" s="1330"/>
      <c r="M77" s="1330"/>
      <c r="N77" s="1330"/>
      <c r="AN77" s="1313" t="s">
        <v>625</v>
      </c>
      <c r="AO77" s="1313"/>
      <c r="AP77" s="1313"/>
      <c r="AQ77" s="1313"/>
      <c r="AR77" s="1313"/>
      <c r="AS77" s="1313"/>
      <c r="AT77" s="1313"/>
      <c r="AU77" s="1313"/>
      <c r="AV77" s="1313"/>
      <c r="AW77" s="1313"/>
      <c r="AX77" s="1313"/>
      <c r="AY77" s="1313"/>
      <c r="AZ77" s="1313"/>
      <c r="BA77" s="1313"/>
      <c r="BB77" s="1316" t="s">
        <v>623</v>
      </c>
      <c r="BC77" s="1316"/>
      <c r="BD77" s="1316"/>
      <c r="BE77" s="1316"/>
      <c r="BF77" s="1316"/>
      <c r="BG77" s="1316"/>
      <c r="BH77" s="1316"/>
      <c r="BI77" s="1316"/>
      <c r="BJ77" s="1316"/>
      <c r="BK77" s="1316"/>
      <c r="BL77" s="1316"/>
      <c r="BM77" s="1316"/>
      <c r="BN77" s="1316"/>
      <c r="BO77" s="1316"/>
      <c r="BP77" s="1315">
        <v>37.200000000000003</v>
      </c>
      <c r="BQ77" s="1315"/>
      <c r="BR77" s="1315"/>
      <c r="BS77" s="1315"/>
      <c r="BT77" s="1315"/>
      <c r="BU77" s="1315"/>
      <c r="BV77" s="1315"/>
      <c r="BW77" s="1315"/>
      <c r="BX77" s="1315">
        <v>24</v>
      </c>
      <c r="BY77" s="1315"/>
      <c r="BZ77" s="1315"/>
      <c r="CA77" s="1315"/>
      <c r="CB77" s="1315"/>
      <c r="CC77" s="1315"/>
      <c r="CD77" s="1315"/>
      <c r="CE77" s="1315"/>
      <c r="CF77" s="1315">
        <v>19.8</v>
      </c>
      <c r="CG77" s="1315"/>
      <c r="CH77" s="1315"/>
      <c r="CI77" s="1315"/>
      <c r="CJ77" s="1315"/>
      <c r="CK77" s="1315"/>
      <c r="CL77" s="1315"/>
      <c r="CM77" s="1315"/>
      <c r="CN77" s="1315">
        <v>19.8</v>
      </c>
      <c r="CO77" s="1315"/>
      <c r="CP77" s="1315"/>
      <c r="CQ77" s="1315"/>
      <c r="CR77" s="1315"/>
      <c r="CS77" s="1315"/>
      <c r="CT77" s="1315"/>
      <c r="CU77" s="1315"/>
      <c r="CV77" s="1315">
        <v>20</v>
      </c>
      <c r="CW77" s="1315"/>
      <c r="CX77" s="1315"/>
      <c r="CY77" s="1315"/>
      <c r="CZ77" s="1315"/>
      <c r="DA77" s="1315"/>
      <c r="DB77" s="1315"/>
      <c r="DC77" s="1315"/>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627</v>
      </c>
      <c r="BC79" s="1316"/>
      <c r="BD79" s="1316"/>
      <c r="BE79" s="1316"/>
      <c r="BF79" s="1316"/>
      <c r="BG79" s="1316"/>
      <c r="BH79" s="1316"/>
      <c r="BI79" s="1316"/>
      <c r="BJ79" s="1316"/>
      <c r="BK79" s="1316"/>
      <c r="BL79" s="1316"/>
      <c r="BM79" s="1316"/>
      <c r="BN79" s="1316"/>
      <c r="BO79" s="1316"/>
      <c r="BP79" s="1315">
        <v>10.1</v>
      </c>
      <c r="BQ79" s="1315"/>
      <c r="BR79" s="1315"/>
      <c r="BS79" s="1315"/>
      <c r="BT79" s="1315"/>
      <c r="BU79" s="1315"/>
      <c r="BV79" s="1315"/>
      <c r="BW79" s="1315"/>
      <c r="BX79" s="1315">
        <v>9.1</v>
      </c>
      <c r="BY79" s="1315"/>
      <c r="BZ79" s="1315"/>
      <c r="CA79" s="1315"/>
      <c r="CB79" s="1315"/>
      <c r="CC79" s="1315"/>
      <c r="CD79" s="1315"/>
      <c r="CE79" s="1315"/>
      <c r="CF79" s="1315">
        <v>8.9</v>
      </c>
      <c r="CG79" s="1315"/>
      <c r="CH79" s="1315"/>
      <c r="CI79" s="1315"/>
      <c r="CJ79" s="1315"/>
      <c r="CK79" s="1315"/>
      <c r="CL79" s="1315"/>
      <c r="CM79" s="1315"/>
      <c r="CN79" s="1315">
        <v>8.8000000000000007</v>
      </c>
      <c r="CO79" s="1315"/>
      <c r="CP79" s="1315"/>
      <c r="CQ79" s="1315"/>
      <c r="CR79" s="1315"/>
      <c r="CS79" s="1315"/>
      <c r="CT79" s="1315"/>
      <c r="CU79" s="1315"/>
      <c r="CV79" s="1315">
        <v>8.9</v>
      </c>
      <c r="CW79" s="1315"/>
      <c r="CX79" s="1315"/>
      <c r="CY79" s="1315"/>
      <c r="CZ79" s="1315"/>
      <c r="DA79" s="1315"/>
      <c r="DB79" s="1315"/>
      <c r="DC79" s="1315"/>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QbMu1UxuxL4LmmZZYLFjKFRUTVaemcpHCvZGJqVEE99A7VtRpOlLhvx+qVc4/gsc46kaZwFMGwUFHvKlgFvqQ==" saltValue="LOei6hn9CdEM4ho7IrzD5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47A3-7DBA-452F-98A5-6DDD694A6113}">
  <sheetPr codeName="Sheet11">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r6Buoe9W2KMwY7ISkm0WCsFToO4lOR4EK1bFfiZOuxJ7wzF7Iu0NKPsomrP1TtrSHQbagaxkpPtutcRukRCAEQ==" saltValue="3Furrg04uWnZD2MAdOg0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5CA37-45BE-4C31-B3B8-2194E980D0A6}">
  <sheetPr codeName="Sheet12">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ymZYThMjT5WC1W1mhTicJgHIu8yj0d2zh2lCV/2/yP/QlJYClCmMt0YNe2A9If22HKU/yvOa1SdXQVGMc1kbfQ==" saltValue="yr0DQyQojKbZUuMWdZHe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58503</v>
      </c>
      <c r="E3" s="162"/>
      <c r="F3" s="163">
        <v>96635</v>
      </c>
      <c r="G3" s="164"/>
      <c r="H3" s="165"/>
    </row>
    <row r="4" spans="1:8" x14ac:dyDescent="0.15">
      <c r="A4" s="166"/>
      <c r="B4" s="167"/>
      <c r="C4" s="168"/>
      <c r="D4" s="169">
        <v>30605</v>
      </c>
      <c r="E4" s="170"/>
      <c r="F4" s="171">
        <v>44408</v>
      </c>
      <c r="G4" s="172"/>
      <c r="H4" s="173"/>
    </row>
    <row r="5" spans="1:8" x14ac:dyDescent="0.15">
      <c r="A5" s="154" t="s">
        <v>566</v>
      </c>
      <c r="B5" s="159"/>
      <c r="C5" s="160"/>
      <c r="D5" s="161">
        <v>61588</v>
      </c>
      <c r="E5" s="162"/>
      <c r="F5" s="163">
        <v>97062</v>
      </c>
      <c r="G5" s="164"/>
      <c r="H5" s="165"/>
    </row>
    <row r="6" spans="1:8" x14ac:dyDescent="0.15">
      <c r="A6" s="166"/>
      <c r="B6" s="167"/>
      <c r="C6" s="168"/>
      <c r="D6" s="169">
        <v>30380</v>
      </c>
      <c r="E6" s="170"/>
      <c r="F6" s="171">
        <v>50112</v>
      </c>
      <c r="G6" s="172"/>
      <c r="H6" s="173"/>
    </row>
    <row r="7" spans="1:8" x14ac:dyDescent="0.15">
      <c r="A7" s="154" t="s">
        <v>567</v>
      </c>
      <c r="B7" s="159"/>
      <c r="C7" s="160"/>
      <c r="D7" s="161">
        <v>65313</v>
      </c>
      <c r="E7" s="162"/>
      <c r="F7" s="163">
        <v>106005</v>
      </c>
      <c r="G7" s="164"/>
      <c r="H7" s="165"/>
    </row>
    <row r="8" spans="1:8" x14ac:dyDescent="0.15">
      <c r="A8" s="166"/>
      <c r="B8" s="167"/>
      <c r="C8" s="168"/>
      <c r="D8" s="169">
        <v>36460</v>
      </c>
      <c r="E8" s="170"/>
      <c r="F8" s="171">
        <v>58359</v>
      </c>
      <c r="G8" s="172"/>
      <c r="H8" s="173"/>
    </row>
    <row r="9" spans="1:8" x14ac:dyDescent="0.15">
      <c r="A9" s="154" t="s">
        <v>568</v>
      </c>
      <c r="B9" s="159"/>
      <c r="C9" s="160"/>
      <c r="D9" s="161">
        <v>62171</v>
      </c>
      <c r="E9" s="162"/>
      <c r="F9" s="163">
        <v>98507</v>
      </c>
      <c r="G9" s="164"/>
      <c r="H9" s="165"/>
    </row>
    <row r="10" spans="1:8" x14ac:dyDescent="0.15">
      <c r="A10" s="166"/>
      <c r="B10" s="167"/>
      <c r="C10" s="168"/>
      <c r="D10" s="169">
        <v>42196</v>
      </c>
      <c r="E10" s="170"/>
      <c r="F10" s="171">
        <v>47567</v>
      </c>
      <c r="G10" s="172"/>
      <c r="H10" s="173"/>
    </row>
    <row r="11" spans="1:8" x14ac:dyDescent="0.15">
      <c r="A11" s="154" t="s">
        <v>569</v>
      </c>
      <c r="B11" s="159"/>
      <c r="C11" s="160"/>
      <c r="D11" s="161">
        <v>69322</v>
      </c>
      <c r="E11" s="162"/>
      <c r="F11" s="163">
        <v>113347</v>
      </c>
      <c r="G11" s="164"/>
      <c r="H11" s="165"/>
    </row>
    <row r="12" spans="1:8" x14ac:dyDescent="0.15">
      <c r="A12" s="166"/>
      <c r="B12" s="167"/>
      <c r="C12" s="174"/>
      <c r="D12" s="169">
        <v>54919</v>
      </c>
      <c r="E12" s="170"/>
      <c r="F12" s="171">
        <v>58728</v>
      </c>
      <c r="G12" s="172"/>
      <c r="H12" s="173"/>
    </row>
    <row r="13" spans="1:8" x14ac:dyDescent="0.15">
      <c r="A13" s="154"/>
      <c r="B13" s="159"/>
      <c r="C13" s="175"/>
      <c r="D13" s="176">
        <v>63379</v>
      </c>
      <c r="E13" s="177"/>
      <c r="F13" s="178">
        <v>102311</v>
      </c>
      <c r="G13" s="179"/>
      <c r="H13" s="165"/>
    </row>
    <row r="14" spans="1:8" x14ac:dyDescent="0.15">
      <c r="A14" s="166"/>
      <c r="B14" s="167"/>
      <c r="C14" s="168"/>
      <c r="D14" s="169">
        <v>38912</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v>
      </c>
      <c r="C19" s="180">
        <f>ROUND(VALUE(SUBSTITUTE(実質収支比率等に係る経年分析!G$48,"▲","-")),2)</f>
        <v>4.7300000000000004</v>
      </c>
      <c r="D19" s="180">
        <f>ROUND(VALUE(SUBSTITUTE(実質収支比率等に係る経年分析!H$48,"▲","-")),2)</f>
        <v>5.55</v>
      </c>
      <c r="E19" s="180">
        <f>ROUND(VALUE(SUBSTITUTE(実質収支比率等に係る経年分析!I$48,"▲","-")),2)</f>
        <v>5.12</v>
      </c>
      <c r="F19" s="180">
        <f>ROUND(VALUE(SUBSTITUTE(実質収支比率等に係る経年分析!J$48,"▲","-")),2)</f>
        <v>2.59</v>
      </c>
    </row>
    <row r="20" spans="1:11" x14ac:dyDescent="0.15">
      <c r="A20" s="180" t="s">
        <v>55</v>
      </c>
      <c r="B20" s="180">
        <f>ROUND(VALUE(SUBSTITUTE(実質収支比率等に係る経年分析!F$47,"▲","-")),2)</f>
        <v>18.03</v>
      </c>
      <c r="C20" s="180">
        <f>ROUND(VALUE(SUBSTITUTE(実質収支比率等に係る経年分析!G$47,"▲","-")),2)</f>
        <v>21.45</v>
      </c>
      <c r="D20" s="180">
        <f>ROUND(VALUE(SUBSTITUTE(実質収支比率等に係る経年分析!H$47,"▲","-")),2)</f>
        <v>25.72</v>
      </c>
      <c r="E20" s="180">
        <f>ROUND(VALUE(SUBSTITUTE(実質収支比率等に係る経年分析!I$47,"▲","-")),2)</f>
        <v>30.41</v>
      </c>
      <c r="F20" s="180">
        <f>ROUND(VALUE(SUBSTITUTE(実質収支比率等に係る経年分析!J$47,"▲","-")),2)</f>
        <v>34.090000000000003</v>
      </c>
    </row>
    <row r="21" spans="1:11" x14ac:dyDescent="0.15">
      <c r="A21" s="180" t="s">
        <v>56</v>
      </c>
      <c r="B21" s="180">
        <f>IF(ISNUMBER(VALUE(SUBSTITUTE(実質収支比率等に係る経年分析!F$49,"▲","-"))),ROUND(VALUE(SUBSTITUTE(実質収支比率等に係る経年分析!F$49,"▲","-")),2),NA())</f>
        <v>3.98</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0.64</v>
      </c>
      <c r="E21" s="180">
        <f>IF(ISNUMBER(VALUE(SUBSTITUTE(実質収支比率等に係る経年分析!I$49,"▲","-"))),ROUND(VALUE(SUBSTITUTE(実質収支比率等に係る経年分析!I$49,"▲","-")),2),NA())</f>
        <v>-0.56000000000000005</v>
      </c>
      <c r="F21" s="180">
        <f>IF(ISNUMBER(VALUE(SUBSTITUTE(実質収支比率等に係る経年分析!J$49,"▲","-"))),ROUND(VALUE(SUBSTITUTE(実質収支比率等に係る経年分析!J$49,"▲","-")),2),NA())</f>
        <v>-2.57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南部町農林漁業体験実習館事業特別会計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南部町公共下水道事業特別会計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南部町後期高齢者医療特別会計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南部町営地方卸売市場特別会計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南部町国民健康保険特別会計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南部町介護保険特別会計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1.0900000000000001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5.1100000000000003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2.58</v>
      </c>
    </row>
    <row r="36" spans="1:16" x14ac:dyDescent="0.15">
      <c r="A36" s="181" t="str">
        <f>IF(連結実質赤字比率に係る赤字・黒字の構成分析!C$34="",NA(),連結実質赤字比率に係る赤字・黒字の構成分析!C$34)</f>
        <v>南部町病院事業会計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1509</v>
      </c>
      <c r="E42" s="182"/>
      <c r="F42" s="182"/>
      <c r="G42" s="182">
        <f>'実質公債費比率（分子）の構造'!L$52</f>
        <v>1460</v>
      </c>
      <c r="H42" s="182"/>
      <c r="I42" s="182"/>
      <c r="J42" s="182">
        <f>'実質公債費比率（分子）の構造'!M$52</f>
        <v>1434</v>
      </c>
      <c r="K42" s="182"/>
      <c r="L42" s="182"/>
      <c r="M42" s="182">
        <f>'実質公債費比率（分子）の構造'!N$52</f>
        <v>1366</v>
      </c>
      <c r="N42" s="182"/>
      <c r="O42" s="182"/>
      <c r="P42" s="182">
        <f>'実質公債費比率（分子）の構造'!O$52</f>
        <v>1299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68</v>
      </c>
      <c r="C45" s="182"/>
      <c r="D45" s="182"/>
      <c r="E45" s="182">
        <f>'実質公債費比率（分子）の構造'!L$49</f>
        <v>69</v>
      </c>
      <c r="F45" s="182"/>
      <c r="G45" s="182"/>
      <c r="H45" s="182">
        <f>'実質公債費比率（分子）の構造'!M$49</f>
        <v>69</v>
      </c>
      <c r="I45" s="182"/>
      <c r="J45" s="182"/>
      <c r="K45" s="182">
        <f>'実質公債費比率（分子）の構造'!N$49</f>
        <v>68</v>
      </c>
      <c r="L45" s="182"/>
      <c r="M45" s="182"/>
      <c r="N45" s="182">
        <f>'実質公債費比率（分子）の構造'!O$49</f>
        <v>58</v>
      </c>
      <c r="O45" s="182"/>
      <c r="P45" s="182"/>
    </row>
    <row r="46" spans="1:16" x14ac:dyDescent="0.15">
      <c r="A46" s="182" t="s">
        <v>67</v>
      </c>
      <c r="B46" s="182">
        <f>'実質公債費比率（分子）の構造'!K$48</f>
        <v>288</v>
      </c>
      <c r="C46" s="182"/>
      <c r="D46" s="182"/>
      <c r="E46" s="182">
        <f>'実質公債費比率（分子）の構造'!L$48</f>
        <v>284</v>
      </c>
      <c r="F46" s="182"/>
      <c r="G46" s="182"/>
      <c r="H46" s="182">
        <f>'実質公債費比率（分子）の構造'!M$48</f>
        <v>283</v>
      </c>
      <c r="I46" s="182"/>
      <c r="J46" s="182"/>
      <c r="K46" s="182">
        <f>'実質公債費比率（分子）の構造'!N$48</f>
        <v>291</v>
      </c>
      <c r="L46" s="182"/>
      <c r="M46" s="182"/>
      <c r="N46" s="182">
        <f>'実質公債費比率（分子）の構造'!O$48</f>
        <v>304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1721</v>
      </c>
      <c r="C49" s="182"/>
      <c r="D49" s="182"/>
      <c r="E49" s="182">
        <f>'実質公債費比率（分子）の構造'!L$45</f>
        <v>1634</v>
      </c>
      <c r="F49" s="182"/>
      <c r="G49" s="182"/>
      <c r="H49" s="182">
        <f>'実質公債費比率（分子）の構造'!M$45</f>
        <v>1548</v>
      </c>
      <c r="I49" s="182"/>
      <c r="J49" s="182"/>
      <c r="K49" s="182">
        <f>'実質公債費比率（分子）の構造'!N$45</f>
        <v>1428</v>
      </c>
      <c r="L49" s="182"/>
      <c r="M49" s="182"/>
      <c r="N49" s="182">
        <f>'実質公債費比率（分子）の構造'!O$45</f>
        <v>1355</v>
      </c>
      <c r="O49" s="182"/>
      <c r="P49" s="182"/>
    </row>
    <row r="50" spans="1:16" x14ac:dyDescent="0.15">
      <c r="A50" s="182" t="s">
        <v>71</v>
      </c>
      <c r="B50" s="182" t="e">
        <f>NA()</f>
        <v>#N/A</v>
      </c>
      <c r="C50" s="182">
        <f>IF(ISNUMBER('実質公債費比率（分子）の構造'!K$53),'実質公債費比率（分子）の構造'!K$53,NA())</f>
        <v>568</v>
      </c>
      <c r="D50" s="182" t="e">
        <f>NA()</f>
        <v>#N/A</v>
      </c>
      <c r="E50" s="182" t="e">
        <f>NA()</f>
        <v>#N/A</v>
      </c>
      <c r="F50" s="182">
        <f>IF(ISNUMBER('実質公債費比率（分子）の構造'!L$53),'実質公債費比率（分子）の構造'!L$53,NA())</f>
        <v>527</v>
      </c>
      <c r="G50" s="182" t="e">
        <f>NA()</f>
        <v>#N/A</v>
      </c>
      <c r="H50" s="182" t="e">
        <f>NA()</f>
        <v>#N/A</v>
      </c>
      <c r="I50" s="182">
        <f>IF(ISNUMBER('実質公債費比率（分子）の構造'!M$53),'実質公債費比率（分子）の構造'!M$53,NA())</f>
        <v>466</v>
      </c>
      <c r="J50" s="182" t="e">
        <f>NA()</f>
        <v>#N/A</v>
      </c>
      <c r="K50" s="182" t="e">
        <f>NA()</f>
        <v>#N/A</v>
      </c>
      <c r="L50" s="182">
        <f>IF(ISNUMBER('実質公債費比率（分子）の構造'!N$53),'実質公債費比率（分子）の構造'!N$53,NA())</f>
        <v>421</v>
      </c>
      <c r="M50" s="182" t="e">
        <f>NA()</f>
        <v>#N/A</v>
      </c>
      <c r="N50" s="182" t="e">
        <f>NA()</f>
        <v>#N/A</v>
      </c>
      <c r="O50" s="182">
        <f>IF(ISNUMBER('実質公債費比率（分子）の構造'!O$53),'実質公債費比率（分子）の構造'!O$53,NA())</f>
        <v>418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12650</v>
      </c>
      <c r="E56" s="181"/>
      <c r="F56" s="181"/>
      <c r="G56" s="181">
        <f>'将来負担比率（分子）の構造'!J$52</f>
        <v>12055</v>
      </c>
      <c r="H56" s="181"/>
      <c r="I56" s="181"/>
      <c r="J56" s="181">
        <f>'将来負担比率（分子）の構造'!K$52</f>
        <v>11700</v>
      </c>
      <c r="K56" s="181"/>
      <c r="L56" s="181"/>
      <c r="M56" s="181">
        <f>'将来負担比率（分子）の構造'!L$52</f>
        <v>10951</v>
      </c>
      <c r="N56" s="181"/>
      <c r="O56" s="181"/>
      <c r="P56" s="181">
        <f>'将来負担比率（分子）の構造'!M$52</f>
        <v>10663</v>
      </c>
    </row>
    <row r="57" spans="1:16" x14ac:dyDescent="0.15">
      <c r="A57" s="181" t="s">
        <v>42</v>
      </c>
      <c r="B57" s="181"/>
      <c r="C57" s="181"/>
      <c r="D57" s="181">
        <f>'将来負担比率（分子）の構造'!I$51</f>
        <v>320</v>
      </c>
      <c r="E57" s="181"/>
      <c r="F57" s="181"/>
      <c r="G57" s="181">
        <f>'将来負担比率（分子）の構造'!J$51</f>
        <v>260</v>
      </c>
      <c r="H57" s="181"/>
      <c r="I57" s="181"/>
      <c r="J57" s="181">
        <f>'将来負担比率（分子）の構造'!K$51</f>
        <v>214</v>
      </c>
      <c r="K57" s="181"/>
      <c r="L57" s="181"/>
      <c r="M57" s="181">
        <f>'将来負担比率（分子）の構造'!L$51</f>
        <v>174</v>
      </c>
      <c r="N57" s="181"/>
      <c r="O57" s="181"/>
      <c r="P57" s="181">
        <f>'将来負担比率（分子）の構造'!M$51</f>
        <v>131</v>
      </c>
    </row>
    <row r="58" spans="1:16" x14ac:dyDescent="0.15">
      <c r="A58" s="181" t="s">
        <v>41</v>
      </c>
      <c r="B58" s="181"/>
      <c r="C58" s="181"/>
      <c r="D58" s="181">
        <f>'将来負担比率（分子）の構造'!I$50</f>
        <v>8213</v>
      </c>
      <c r="E58" s="181"/>
      <c r="F58" s="181"/>
      <c r="G58" s="181">
        <f>'将来負担比率（分子）の構造'!J$50</f>
        <v>8716</v>
      </c>
      <c r="H58" s="181"/>
      <c r="I58" s="181"/>
      <c r="J58" s="181">
        <f>'将来負担比率（分子）の構造'!K$50</f>
        <v>9211</v>
      </c>
      <c r="K58" s="181"/>
      <c r="L58" s="181"/>
      <c r="M58" s="181">
        <f>'将来負担比率（分子）の構造'!L$50</f>
        <v>9713</v>
      </c>
      <c r="N58" s="181"/>
      <c r="O58" s="181"/>
      <c r="P58" s="181">
        <f>'将来負担比率（分子）の構造'!M$50</f>
        <v>10189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1459</v>
      </c>
      <c r="C62" s="181"/>
      <c r="D62" s="181"/>
      <c r="E62" s="181">
        <f>'将来負担比率（分子）の構造'!J$45</f>
        <v>1360</v>
      </c>
      <c r="F62" s="181"/>
      <c r="G62" s="181"/>
      <c r="H62" s="181">
        <f>'将来負担比率（分子）の構造'!K$45</f>
        <v>1273</v>
      </c>
      <c r="I62" s="181"/>
      <c r="J62" s="181"/>
      <c r="K62" s="181">
        <f>'将来負担比率（分子）の構造'!L$45</f>
        <v>1254</v>
      </c>
      <c r="L62" s="181"/>
      <c r="M62" s="181"/>
      <c r="N62" s="181">
        <f>'将来負担比率（分子）の構造'!M$45</f>
        <v>1253</v>
      </c>
      <c r="O62" s="181"/>
      <c r="P62" s="181"/>
    </row>
    <row r="63" spans="1:16" x14ac:dyDescent="0.15">
      <c r="A63" s="181" t="s">
        <v>34</v>
      </c>
      <c r="B63" s="181">
        <f>'将来負担比率（分子）の構造'!I$44</f>
        <v>452</v>
      </c>
      <c r="C63" s="181"/>
      <c r="D63" s="181"/>
      <c r="E63" s="181">
        <f>'将来負担比率（分子）の構造'!J$44</f>
        <v>406</v>
      </c>
      <c r="F63" s="181"/>
      <c r="G63" s="181"/>
      <c r="H63" s="181">
        <f>'将来負担比率（分子）の構造'!K$44</f>
        <v>356</v>
      </c>
      <c r="I63" s="181"/>
      <c r="J63" s="181"/>
      <c r="K63" s="181">
        <f>'将来負担比率（分子）の構造'!L$44</f>
        <v>340</v>
      </c>
      <c r="L63" s="181"/>
      <c r="M63" s="181"/>
      <c r="N63" s="181">
        <f>'将来負担比率（分子）の構造'!M$44</f>
        <v>298</v>
      </c>
      <c r="O63" s="181"/>
      <c r="P63" s="181"/>
    </row>
    <row r="64" spans="1:16" x14ac:dyDescent="0.15">
      <c r="A64" s="181" t="s">
        <v>33</v>
      </c>
      <c r="B64" s="181">
        <f>'将来負担比率（分子）の構造'!I$43</f>
        <v>4317</v>
      </c>
      <c r="C64" s="181"/>
      <c r="D64" s="181"/>
      <c r="E64" s="181">
        <f>'将来負担比率（分子）の構造'!J$43</f>
        <v>4304</v>
      </c>
      <c r="F64" s="181"/>
      <c r="G64" s="181"/>
      <c r="H64" s="181">
        <f>'将来負担比率（分子）の構造'!K$43</f>
        <v>4104</v>
      </c>
      <c r="I64" s="181"/>
      <c r="J64" s="181"/>
      <c r="K64" s="181">
        <f>'将来負担比率（分子）の構造'!L$43</f>
        <v>3960</v>
      </c>
      <c r="L64" s="181"/>
      <c r="M64" s="181"/>
      <c r="N64" s="181">
        <f>'将来負担比率（分子）の構造'!M$43</f>
        <v>3800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13289</v>
      </c>
      <c r="C66" s="181"/>
      <c r="D66" s="181"/>
      <c r="E66" s="181">
        <f>'将来負担比率（分子）の構造'!J$41</f>
        <v>12529</v>
      </c>
      <c r="F66" s="181"/>
      <c r="G66" s="181"/>
      <c r="H66" s="181">
        <f>'将来負担比率（分子）の構造'!K$41</f>
        <v>11922</v>
      </c>
      <c r="I66" s="181"/>
      <c r="J66" s="181"/>
      <c r="K66" s="181">
        <f>'将来負担比率（分子）の構造'!L$41</f>
        <v>11391</v>
      </c>
      <c r="L66" s="181"/>
      <c r="M66" s="181"/>
      <c r="N66" s="181">
        <f>'将来負担比率（分子）の構造'!M$41</f>
        <v>11093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1797</v>
      </c>
      <c r="C72" s="185">
        <f>基金残高に係る経年分析!G55</f>
        <v>2077</v>
      </c>
      <c r="D72" s="185">
        <f>基金残高に係る経年分析!H55</f>
        <v>2308</v>
      </c>
    </row>
    <row r="73" spans="1:16" x14ac:dyDescent="0.15">
      <c r="A73" s="184" t="s">
        <v>78</v>
      </c>
      <c r="B73" s="185">
        <f>基金残高に係る経年分析!F56</f>
        <v>3127</v>
      </c>
      <c r="C73" s="185">
        <f>基金残高に係る経年分析!G56</f>
        <v>3136</v>
      </c>
      <c r="D73" s="185">
        <f>基金残高に係る経年分析!H56</f>
        <v>3101</v>
      </c>
    </row>
    <row r="74" spans="1:16" x14ac:dyDescent="0.15">
      <c r="A74" s="184" t="s">
        <v>79</v>
      </c>
      <c r="B74" s="185">
        <f>基金残高に係る経年分析!F57</f>
        <v>5733</v>
      </c>
      <c r="C74" s="185">
        <f>基金残高に係る経年分析!G57</f>
        <v>5974</v>
      </c>
      <c r="D74" s="185">
        <f>基金残高に係る経年分析!H57</f>
        <v>6190</v>
      </c>
    </row>
  </sheetData>
  <sheetProtection algorithmName="SHA-512" hashValue="Zwps68T0xO5JZ2WLJGAqbkQOzoO9cA0Su7/lA2WR3kVwy3ZBBqYObTzMrDOVzLM3UQhJ8XJW8Og2+a7R/cij2w==" saltValue="ALKU6/3SNzJRhmI7dhIui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1579171</v>
      </c>
      <c r="S5" s="673"/>
      <c r="T5" s="673"/>
      <c r="U5" s="673"/>
      <c r="V5" s="673"/>
      <c r="W5" s="673"/>
      <c r="X5" s="673"/>
      <c r="Y5" s="674"/>
      <c r="Z5" s="675">
        <v>14.3</v>
      </c>
      <c r="AA5" s="675"/>
      <c r="AB5" s="675"/>
      <c r="AC5" s="675"/>
      <c r="AD5" s="676">
        <v>1579171</v>
      </c>
      <c r="AE5" s="676"/>
      <c r="AF5" s="676"/>
      <c r="AG5" s="676"/>
      <c r="AH5" s="676"/>
      <c r="AI5" s="676"/>
      <c r="AJ5" s="676"/>
      <c r="AK5" s="676"/>
      <c r="AL5" s="677">
        <v>23.8</v>
      </c>
      <c r="AM5" s="678"/>
      <c r="AN5" s="678"/>
      <c r="AO5" s="679"/>
      <c r="AP5" s="669" t="s">
        <v>227</v>
      </c>
      <c r="AQ5" s="670"/>
      <c r="AR5" s="670"/>
      <c r="AS5" s="670"/>
      <c r="AT5" s="670"/>
      <c r="AU5" s="670"/>
      <c r="AV5" s="670"/>
      <c r="AW5" s="670"/>
      <c r="AX5" s="670"/>
      <c r="AY5" s="670"/>
      <c r="AZ5" s="670"/>
      <c r="BA5" s="670"/>
      <c r="BB5" s="670"/>
      <c r="BC5" s="670"/>
      <c r="BD5" s="670"/>
      <c r="BE5" s="670"/>
      <c r="BF5" s="671"/>
      <c r="BG5" s="683">
        <v>1579171</v>
      </c>
      <c r="BH5" s="684"/>
      <c r="BI5" s="684"/>
      <c r="BJ5" s="684"/>
      <c r="BK5" s="684"/>
      <c r="BL5" s="684"/>
      <c r="BM5" s="684"/>
      <c r="BN5" s="685"/>
      <c r="BO5" s="686">
        <v>100</v>
      </c>
      <c r="BP5" s="686"/>
      <c r="BQ5" s="686"/>
      <c r="BR5" s="686"/>
      <c r="BS5" s="687" t="s">
        <v>147</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140872</v>
      </c>
      <c r="S6" s="684"/>
      <c r="T6" s="684"/>
      <c r="U6" s="684"/>
      <c r="V6" s="684"/>
      <c r="W6" s="684"/>
      <c r="X6" s="684"/>
      <c r="Y6" s="685"/>
      <c r="Z6" s="686">
        <v>1.3</v>
      </c>
      <c r="AA6" s="686"/>
      <c r="AB6" s="686"/>
      <c r="AC6" s="686"/>
      <c r="AD6" s="687">
        <v>140872</v>
      </c>
      <c r="AE6" s="687"/>
      <c r="AF6" s="687"/>
      <c r="AG6" s="687"/>
      <c r="AH6" s="687"/>
      <c r="AI6" s="687"/>
      <c r="AJ6" s="687"/>
      <c r="AK6" s="687"/>
      <c r="AL6" s="688">
        <v>2.1</v>
      </c>
      <c r="AM6" s="689"/>
      <c r="AN6" s="689"/>
      <c r="AO6" s="690"/>
      <c r="AP6" s="680" t="s">
        <v>232</v>
      </c>
      <c r="AQ6" s="681"/>
      <c r="AR6" s="681"/>
      <c r="AS6" s="681"/>
      <c r="AT6" s="681"/>
      <c r="AU6" s="681"/>
      <c r="AV6" s="681"/>
      <c r="AW6" s="681"/>
      <c r="AX6" s="681"/>
      <c r="AY6" s="681"/>
      <c r="AZ6" s="681"/>
      <c r="BA6" s="681"/>
      <c r="BB6" s="681"/>
      <c r="BC6" s="681"/>
      <c r="BD6" s="681"/>
      <c r="BE6" s="681"/>
      <c r="BF6" s="682"/>
      <c r="BG6" s="683">
        <v>1579171</v>
      </c>
      <c r="BH6" s="684"/>
      <c r="BI6" s="684"/>
      <c r="BJ6" s="684"/>
      <c r="BK6" s="684"/>
      <c r="BL6" s="684"/>
      <c r="BM6" s="684"/>
      <c r="BN6" s="685"/>
      <c r="BO6" s="686">
        <v>100</v>
      </c>
      <c r="BP6" s="686"/>
      <c r="BQ6" s="686"/>
      <c r="BR6" s="686"/>
      <c r="BS6" s="687" t="s">
        <v>147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97718</v>
      </c>
      <c r="CS6" s="684"/>
      <c r="CT6" s="684"/>
      <c r="CU6" s="684"/>
      <c r="CV6" s="684"/>
      <c r="CW6" s="684"/>
      <c r="CX6" s="684"/>
      <c r="CY6" s="685"/>
      <c r="CZ6" s="677">
        <v>0.9</v>
      </c>
      <c r="DA6" s="678"/>
      <c r="DB6" s="678"/>
      <c r="DC6" s="697"/>
      <c r="DD6" s="692" t="s">
        <v>147</v>
      </c>
      <c r="DE6" s="684"/>
      <c r="DF6" s="684"/>
      <c r="DG6" s="684"/>
      <c r="DH6" s="684"/>
      <c r="DI6" s="684"/>
      <c r="DJ6" s="684"/>
      <c r="DK6" s="684"/>
      <c r="DL6" s="684"/>
      <c r="DM6" s="684"/>
      <c r="DN6" s="684"/>
      <c r="DO6" s="684"/>
      <c r="DP6" s="685"/>
      <c r="DQ6" s="692">
        <v>97715</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1165</v>
      </c>
      <c r="S7" s="684"/>
      <c r="T7" s="684"/>
      <c r="U7" s="684"/>
      <c r="V7" s="684"/>
      <c r="W7" s="684"/>
      <c r="X7" s="684"/>
      <c r="Y7" s="685"/>
      <c r="Z7" s="686">
        <v>0</v>
      </c>
      <c r="AA7" s="686"/>
      <c r="AB7" s="686"/>
      <c r="AC7" s="686"/>
      <c r="AD7" s="687">
        <v>1165</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589812</v>
      </c>
      <c r="BH7" s="684"/>
      <c r="BI7" s="684"/>
      <c r="BJ7" s="684"/>
      <c r="BK7" s="684"/>
      <c r="BL7" s="684"/>
      <c r="BM7" s="684"/>
      <c r="BN7" s="685"/>
      <c r="BO7" s="686">
        <v>37.299999999999997</v>
      </c>
      <c r="BP7" s="686"/>
      <c r="BQ7" s="686"/>
      <c r="BR7" s="686"/>
      <c r="BS7" s="687" t="s">
        <v>236</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2352011</v>
      </c>
      <c r="CS7" s="684"/>
      <c r="CT7" s="684"/>
      <c r="CU7" s="684"/>
      <c r="CV7" s="684"/>
      <c r="CW7" s="684"/>
      <c r="CX7" s="684"/>
      <c r="CY7" s="685"/>
      <c r="CZ7" s="686">
        <v>22</v>
      </c>
      <c r="DA7" s="686"/>
      <c r="DB7" s="686"/>
      <c r="DC7" s="686"/>
      <c r="DD7" s="692">
        <v>555582</v>
      </c>
      <c r="DE7" s="684"/>
      <c r="DF7" s="684"/>
      <c r="DG7" s="684"/>
      <c r="DH7" s="684"/>
      <c r="DI7" s="684"/>
      <c r="DJ7" s="684"/>
      <c r="DK7" s="684"/>
      <c r="DL7" s="684"/>
      <c r="DM7" s="684"/>
      <c r="DN7" s="684"/>
      <c r="DO7" s="684"/>
      <c r="DP7" s="685"/>
      <c r="DQ7" s="692">
        <v>1400946</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2735</v>
      </c>
      <c r="S8" s="684"/>
      <c r="T8" s="684"/>
      <c r="U8" s="684"/>
      <c r="V8" s="684"/>
      <c r="W8" s="684"/>
      <c r="X8" s="684"/>
      <c r="Y8" s="685"/>
      <c r="Z8" s="686">
        <v>0</v>
      </c>
      <c r="AA8" s="686"/>
      <c r="AB8" s="686"/>
      <c r="AC8" s="686"/>
      <c r="AD8" s="687">
        <v>2735</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28171</v>
      </c>
      <c r="BH8" s="684"/>
      <c r="BI8" s="684"/>
      <c r="BJ8" s="684"/>
      <c r="BK8" s="684"/>
      <c r="BL8" s="684"/>
      <c r="BM8" s="684"/>
      <c r="BN8" s="685"/>
      <c r="BO8" s="686">
        <v>1.8</v>
      </c>
      <c r="BP8" s="686"/>
      <c r="BQ8" s="686"/>
      <c r="BR8" s="686"/>
      <c r="BS8" s="692" t="s">
        <v>147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2945113</v>
      </c>
      <c r="CS8" s="684"/>
      <c r="CT8" s="684"/>
      <c r="CU8" s="684"/>
      <c r="CV8" s="684"/>
      <c r="CW8" s="684"/>
      <c r="CX8" s="684"/>
      <c r="CY8" s="685"/>
      <c r="CZ8" s="686">
        <v>27.5</v>
      </c>
      <c r="DA8" s="686"/>
      <c r="DB8" s="686"/>
      <c r="DC8" s="686"/>
      <c r="DD8" s="692">
        <v>524</v>
      </c>
      <c r="DE8" s="684"/>
      <c r="DF8" s="684"/>
      <c r="DG8" s="684"/>
      <c r="DH8" s="684"/>
      <c r="DI8" s="684"/>
      <c r="DJ8" s="684"/>
      <c r="DK8" s="684"/>
      <c r="DL8" s="684"/>
      <c r="DM8" s="684"/>
      <c r="DN8" s="684"/>
      <c r="DO8" s="684"/>
      <c r="DP8" s="685"/>
      <c r="DQ8" s="692">
        <v>1594828</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1512</v>
      </c>
      <c r="S9" s="684"/>
      <c r="T9" s="684"/>
      <c r="U9" s="684"/>
      <c r="V9" s="684"/>
      <c r="W9" s="684"/>
      <c r="X9" s="684"/>
      <c r="Y9" s="685"/>
      <c r="Z9" s="686">
        <v>0</v>
      </c>
      <c r="AA9" s="686"/>
      <c r="AB9" s="686"/>
      <c r="AC9" s="686"/>
      <c r="AD9" s="687">
        <v>1512</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515743</v>
      </c>
      <c r="BH9" s="684"/>
      <c r="BI9" s="684"/>
      <c r="BJ9" s="684"/>
      <c r="BK9" s="684"/>
      <c r="BL9" s="684"/>
      <c r="BM9" s="684"/>
      <c r="BN9" s="685"/>
      <c r="BO9" s="686">
        <v>32.700000000000003</v>
      </c>
      <c r="BP9" s="686"/>
      <c r="BQ9" s="686"/>
      <c r="BR9" s="686"/>
      <c r="BS9" s="692" t="s">
        <v>236</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868220</v>
      </c>
      <c r="CS9" s="684"/>
      <c r="CT9" s="684"/>
      <c r="CU9" s="684"/>
      <c r="CV9" s="684"/>
      <c r="CW9" s="684"/>
      <c r="CX9" s="684"/>
      <c r="CY9" s="685"/>
      <c r="CZ9" s="686">
        <v>8.1</v>
      </c>
      <c r="DA9" s="686"/>
      <c r="DB9" s="686"/>
      <c r="DC9" s="686"/>
      <c r="DD9" s="692">
        <v>13481</v>
      </c>
      <c r="DE9" s="684"/>
      <c r="DF9" s="684"/>
      <c r="DG9" s="684"/>
      <c r="DH9" s="684"/>
      <c r="DI9" s="684"/>
      <c r="DJ9" s="684"/>
      <c r="DK9" s="684"/>
      <c r="DL9" s="684"/>
      <c r="DM9" s="684"/>
      <c r="DN9" s="684"/>
      <c r="DO9" s="684"/>
      <c r="DP9" s="685"/>
      <c r="DQ9" s="692">
        <v>714286</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147</v>
      </c>
      <c r="S10" s="684"/>
      <c r="T10" s="684"/>
      <c r="U10" s="684"/>
      <c r="V10" s="684"/>
      <c r="W10" s="684"/>
      <c r="X10" s="684"/>
      <c r="Y10" s="685"/>
      <c r="Z10" s="686" t="s">
        <v>147</v>
      </c>
      <c r="AA10" s="686"/>
      <c r="AB10" s="686"/>
      <c r="AC10" s="686"/>
      <c r="AD10" s="687" t="s">
        <v>147</v>
      </c>
      <c r="AE10" s="687"/>
      <c r="AF10" s="687"/>
      <c r="AG10" s="687"/>
      <c r="AH10" s="687"/>
      <c r="AI10" s="687"/>
      <c r="AJ10" s="687"/>
      <c r="AK10" s="687"/>
      <c r="AL10" s="688" t="s">
        <v>147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26434</v>
      </c>
      <c r="BH10" s="684"/>
      <c r="BI10" s="684"/>
      <c r="BJ10" s="684"/>
      <c r="BK10" s="684"/>
      <c r="BL10" s="684"/>
      <c r="BM10" s="684"/>
      <c r="BN10" s="685"/>
      <c r="BO10" s="686">
        <v>1.7</v>
      </c>
      <c r="BP10" s="686"/>
      <c r="BQ10" s="686"/>
      <c r="BR10" s="686"/>
      <c r="BS10" s="692" t="s">
        <v>236</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30</v>
      </c>
      <c r="CS10" s="684"/>
      <c r="CT10" s="684"/>
      <c r="CU10" s="684"/>
      <c r="CV10" s="684"/>
      <c r="CW10" s="684"/>
      <c r="CX10" s="684"/>
      <c r="CY10" s="685"/>
      <c r="CZ10" s="686">
        <v>0</v>
      </c>
      <c r="DA10" s="686"/>
      <c r="DB10" s="686"/>
      <c r="DC10" s="686"/>
      <c r="DD10" s="692" t="s">
        <v>147</v>
      </c>
      <c r="DE10" s="684"/>
      <c r="DF10" s="684"/>
      <c r="DG10" s="684"/>
      <c r="DH10" s="684"/>
      <c r="DI10" s="684"/>
      <c r="DJ10" s="684"/>
      <c r="DK10" s="684"/>
      <c r="DL10" s="684"/>
      <c r="DM10" s="684"/>
      <c r="DN10" s="684"/>
      <c r="DO10" s="684"/>
      <c r="DP10" s="685"/>
      <c r="DQ10" s="692">
        <v>30</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287696</v>
      </c>
      <c r="S11" s="684"/>
      <c r="T11" s="684"/>
      <c r="U11" s="684"/>
      <c r="V11" s="684"/>
      <c r="W11" s="684"/>
      <c r="X11" s="684"/>
      <c r="Y11" s="685"/>
      <c r="Z11" s="688">
        <v>2.6</v>
      </c>
      <c r="AA11" s="689"/>
      <c r="AB11" s="689"/>
      <c r="AC11" s="701"/>
      <c r="AD11" s="692">
        <v>287696</v>
      </c>
      <c r="AE11" s="684"/>
      <c r="AF11" s="684"/>
      <c r="AG11" s="684"/>
      <c r="AH11" s="684"/>
      <c r="AI11" s="684"/>
      <c r="AJ11" s="684"/>
      <c r="AK11" s="685"/>
      <c r="AL11" s="688">
        <v>4.3</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19464</v>
      </c>
      <c r="BH11" s="684"/>
      <c r="BI11" s="684"/>
      <c r="BJ11" s="684"/>
      <c r="BK11" s="684"/>
      <c r="BL11" s="684"/>
      <c r="BM11" s="684"/>
      <c r="BN11" s="685"/>
      <c r="BO11" s="686">
        <v>1.2</v>
      </c>
      <c r="BP11" s="686"/>
      <c r="BQ11" s="686"/>
      <c r="BR11" s="686"/>
      <c r="BS11" s="692" t="s">
        <v>236</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613672</v>
      </c>
      <c r="CS11" s="684"/>
      <c r="CT11" s="684"/>
      <c r="CU11" s="684"/>
      <c r="CV11" s="684"/>
      <c r="CW11" s="684"/>
      <c r="CX11" s="684"/>
      <c r="CY11" s="685"/>
      <c r="CZ11" s="686">
        <v>5.7</v>
      </c>
      <c r="DA11" s="686"/>
      <c r="DB11" s="686"/>
      <c r="DC11" s="686"/>
      <c r="DD11" s="692">
        <v>130629</v>
      </c>
      <c r="DE11" s="684"/>
      <c r="DF11" s="684"/>
      <c r="DG11" s="684"/>
      <c r="DH11" s="684"/>
      <c r="DI11" s="684"/>
      <c r="DJ11" s="684"/>
      <c r="DK11" s="684"/>
      <c r="DL11" s="684"/>
      <c r="DM11" s="684"/>
      <c r="DN11" s="684"/>
      <c r="DO11" s="684"/>
      <c r="DP11" s="685"/>
      <c r="DQ11" s="692">
        <v>429059</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236</v>
      </c>
      <c r="S12" s="684"/>
      <c r="T12" s="684"/>
      <c r="U12" s="684"/>
      <c r="V12" s="684"/>
      <c r="W12" s="684"/>
      <c r="X12" s="684"/>
      <c r="Y12" s="685"/>
      <c r="Z12" s="686" t="s">
        <v>147</v>
      </c>
      <c r="AA12" s="686"/>
      <c r="AB12" s="686"/>
      <c r="AC12" s="686"/>
      <c r="AD12" s="687" t="s">
        <v>147</v>
      </c>
      <c r="AE12" s="687"/>
      <c r="AF12" s="687"/>
      <c r="AG12" s="687"/>
      <c r="AH12" s="687"/>
      <c r="AI12" s="687"/>
      <c r="AJ12" s="687"/>
      <c r="AK12" s="687"/>
      <c r="AL12" s="688" t="s">
        <v>147</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833987</v>
      </c>
      <c r="BH12" s="684"/>
      <c r="BI12" s="684"/>
      <c r="BJ12" s="684"/>
      <c r="BK12" s="684"/>
      <c r="BL12" s="684"/>
      <c r="BM12" s="684"/>
      <c r="BN12" s="685"/>
      <c r="BO12" s="686">
        <v>52.8</v>
      </c>
      <c r="BP12" s="686"/>
      <c r="BQ12" s="686"/>
      <c r="BR12" s="686"/>
      <c r="BS12" s="692" t="s">
        <v>147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392445</v>
      </c>
      <c r="CS12" s="684"/>
      <c r="CT12" s="684"/>
      <c r="CU12" s="684"/>
      <c r="CV12" s="684"/>
      <c r="CW12" s="684"/>
      <c r="CX12" s="684"/>
      <c r="CY12" s="685"/>
      <c r="CZ12" s="686">
        <v>3.7</v>
      </c>
      <c r="DA12" s="686"/>
      <c r="DB12" s="686"/>
      <c r="DC12" s="686"/>
      <c r="DD12" s="692">
        <v>37563</v>
      </c>
      <c r="DE12" s="684"/>
      <c r="DF12" s="684"/>
      <c r="DG12" s="684"/>
      <c r="DH12" s="684"/>
      <c r="DI12" s="684"/>
      <c r="DJ12" s="684"/>
      <c r="DK12" s="684"/>
      <c r="DL12" s="684"/>
      <c r="DM12" s="684"/>
      <c r="DN12" s="684"/>
      <c r="DO12" s="684"/>
      <c r="DP12" s="685"/>
      <c r="DQ12" s="692">
        <v>322268</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147</v>
      </c>
      <c r="S13" s="684"/>
      <c r="T13" s="684"/>
      <c r="U13" s="684"/>
      <c r="V13" s="684"/>
      <c r="W13" s="684"/>
      <c r="X13" s="684"/>
      <c r="Y13" s="685"/>
      <c r="Z13" s="686" t="s">
        <v>236</v>
      </c>
      <c r="AA13" s="686"/>
      <c r="AB13" s="686"/>
      <c r="AC13" s="686"/>
      <c r="AD13" s="687" t="s">
        <v>147</v>
      </c>
      <c r="AE13" s="687"/>
      <c r="AF13" s="687"/>
      <c r="AG13" s="687"/>
      <c r="AH13" s="687"/>
      <c r="AI13" s="687"/>
      <c r="AJ13" s="687"/>
      <c r="AK13" s="687"/>
      <c r="AL13" s="688" t="s">
        <v>147</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832172</v>
      </c>
      <c r="BH13" s="684"/>
      <c r="BI13" s="684"/>
      <c r="BJ13" s="684"/>
      <c r="BK13" s="684"/>
      <c r="BL13" s="684"/>
      <c r="BM13" s="684"/>
      <c r="BN13" s="685"/>
      <c r="BO13" s="686">
        <v>52.7</v>
      </c>
      <c r="BP13" s="686"/>
      <c r="BQ13" s="686"/>
      <c r="BR13" s="686"/>
      <c r="BS13" s="692" t="s">
        <v>236</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698487</v>
      </c>
      <c r="CS13" s="684"/>
      <c r="CT13" s="684"/>
      <c r="CU13" s="684"/>
      <c r="CV13" s="684"/>
      <c r="CW13" s="684"/>
      <c r="CX13" s="684"/>
      <c r="CY13" s="685"/>
      <c r="CZ13" s="686">
        <v>6.5</v>
      </c>
      <c r="DA13" s="686"/>
      <c r="DB13" s="686"/>
      <c r="DC13" s="686"/>
      <c r="DD13" s="692">
        <v>387662</v>
      </c>
      <c r="DE13" s="684"/>
      <c r="DF13" s="684"/>
      <c r="DG13" s="684"/>
      <c r="DH13" s="684"/>
      <c r="DI13" s="684"/>
      <c r="DJ13" s="684"/>
      <c r="DK13" s="684"/>
      <c r="DL13" s="684"/>
      <c r="DM13" s="684"/>
      <c r="DN13" s="684"/>
      <c r="DO13" s="684"/>
      <c r="DP13" s="685"/>
      <c r="DQ13" s="692">
        <v>368641</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20541</v>
      </c>
      <c r="S14" s="684"/>
      <c r="T14" s="684"/>
      <c r="U14" s="684"/>
      <c r="V14" s="684"/>
      <c r="W14" s="684"/>
      <c r="X14" s="684"/>
      <c r="Y14" s="685"/>
      <c r="Z14" s="686">
        <v>0.2</v>
      </c>
      <c r="AA14" s="686"/>
      <c r="AB14" s="686"/>
      <c r="AC14" s="686"/>
      <c r="AD14" s="687">
        <v>20541</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66409</v>
      </c>
      <c r="BH14" s="684"/>
      <c r="BI14" s="684"/>
      <c r="BJ14" s="684"/>
      <c r="BK14" s="684"/>
      <c r="BL14" s="684"/>
      <c r="BM14" s="684"/>
      <c r="BN14" s="685"/>
      <c r="BO14" s="686">
        <v>4.2</v>
      </c>
      <c r="BP14" s="686"/>
      <c r="BQ14" s="686"/>
      <c r="BR14" s="686"/>
      <c r="BS14" s="692" t="s">
        <v>147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457556</v>
      </c>
      <c r="CS14" s="684"/>
      <c r="CT14" s="684"/>
      <c r="CU14" s="684"/>
      <c r="CV14" s="684"/>
      <c r="CW14" s="684"/>
      <c r="CX14" s="684"/>
      <c r="CY14" s="685"/>
      <c r="CZ14" s="686">
        <v>4.3</v>
      </c>
      <c r="DA14" s="686"/>
      <c r="DB14" s="686"/>
      <c r="DC14" s="686"/>
      <c r="DD14" s="692">
        <v>37655</v>
      </c>
      <c r="DE14" s="684"/>
      <c r="DF14" s="684"/>
      <c r="DG14" s="684"/>
      <c r="DH14" s="684"/>
      <c r="DI14" s="684"/>
      <c r="DJ14" s="684"/>
      <c r="DK14" s="684"/>
      <c r="DL14" s="684"/>
      <c r="DM14" s="684"/>
      <c r="DN14" s="684"/>
      <c r="DO14" s="684"/>
      <c r="DP14" s="685"/>
      <c r="DQ14" s="692">
        <v>441188</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147</v>
      </c>
      <c r="AA15" s="686"/>
      <c r="AB15" s="686"/>
      <c r="AC15" s="686"/>
      <c r="AD15" s="687" t="s">
        <v>147</v>
      </c>
      <c r="AE15" s="687"/>
      <c r="AF15" s="687"/>
      <c r="AG15" s="687"/>
      <c r="AH15" s="687"/>
      <c r="AI15" s="687"/>
      <c r="AJ15" s="687"/>
      <c r="AK15" s="687"/>
      <c r="AL15" s="688" t="s">
        <v>147</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88963</v>
      </c>
      <c r="BH15" s="684"/>
      <c r="BI15" s="684"/>
      <c r="BJ15" s="684"/>
      <c r="BK15" s="684"/>
      <c r="BL15" s="684"/>
      <c r="BM15" s="684"/>
      <c r="BN15" s="685"/>
      <c r="BO15" s="686">
        <v>5.6</v>
      </c>
      <c r="BP15" s="686"/>
      <c r="BQ15" s="686"/>
      <c r="BR15" s="686"/>
      <c r="BS15" s="692" t="s">
        <v>147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889295</v>
      </c>
      <c r="CS15" s="684"/>
      <c r="CT15" s="684"/>
      <c r="CU15" s="684"/>
      <c r="CV15" s="684"/>
      <c r="CW15" s="684"/>
      <c r="CX15" s="684"/>
      <c r="CY15" s="685"/>
      <c r="CZ15" s="686">
        <v>8.3000000000000007</v>
      </c>
      <c r="DA15" s="686"/>
      <c r="DB15" s="686"/>
      <c r="DC15" s="686"/>
      <c r="DD15" s="692">
        <v>75684</v>
      </c>
      <c r="DE15" s="684"/>
      <c r="DF15" s="684"/>
      <c r="DG15" s="684"/>
      <c r="DH15" s="684"/>
      <c r="DI15" s="684"/>
      <c r="DJ15" s="684"/>
      <c r="DK15" s="684"/>
      <c r="DL15" s="684"/>
      <c r="DM15" s="684"/>
      <c r="DN15" s="684"/>
      <c r="DO15" s="684"/>
      <c r="DP15" s="685"/>
      <c r="DQ15" s="692">
        <v>730187</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4333</v>
      </c>
      <c r="S16" s="684"/>
      <c r="T16" s="684"/>
      <c r="U16" s="684"/>
      <c r="V16" s="684"/>
      <c r="W16" s="684"/>
      <c r="X16" s="684"/>
      <c r="Y16" s="685"/>
      <c r="Z16" s="686">
        <v>0</v>
      </c>
      <c r="AA16" s="686"/>
      <c r="AB16" s="686"/>
      <c r="AC16" s="686"/>
      <c r="AD16" s="687">
        <v>4333</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147</v>
      </c>
      <c r="BH16" s="684"/>
      <c r="BI16" s="684"/>
      <c r="BJ16" s="684"/>
      <c r="BK16" s="684"/>
      <c r="BL16" s="684"/>
      <c r="BM16" s="684"/>
      <c r="BN16" s="685"/>
      <c r="BO16" s="686" t="s">
        <v>147</v>
      </c>
      <c r="BP16" s="686"/>
      <c r="BQ16" s="686"/>
      <c r="BR16" s="686"/>
      <c r="BS16" s="692" t="s">
        <v>147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22081</v>
      </c>
      <c r="CS16" s="684"/>
      <c r="CT16" s="684"/>
      <c r="CU16" s="684"/>
      <c r="CV16" s="684"/>
      <c r="CW16" s="684"/>
      <c r="CX16" s="684"/>
      <c r="CY16" s="685"/>
      <c r="CZ16" s="686">
        <v>0.2</v>
      </c>
      <c r="DA16" s="686"/>
      <c r="DB16" s="686"/>
      <c r="DC16" s="686"/>
      <c r="DD16" s="692" t="s">
        <v>147</v>
      </c>
      <c r="DE16" s="684"/>
      <c r="DF16" s="684"/>
      <c r="DG16" s="684"/>
      <c r="DH16" s="684"/>
      <c r="DI16" s="684"/>
      <c r="DJ16" s="684"/>
      <c r="DK16" s="684"/>
      <c r="DL16" s="684"/>
      <c r="DM16" s="684"/>
      <c r="DN16" s="684"/>
      <c r="DO16" s="684"/>
      <c r="DP16" s="685"/>
      <c r="DQ16" s="692">
        <v>20456</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18169</v>
      </c>
      <c r="S17" s="684"/>
      <c r="T17" s="684"/>
      <c r="U17" s="684"/>
      <c r="V17" s="684"/>
      <c r="W17" s="684"/>
      <c r="X17" s="684"/>
      <c r="Y17" s="685"/>
      <c r="Z17" s="686">
        <v>0.2</v>
      </c>
      <c r="AA17" s="686"/>
      <c r="AB17" s="686"/>
      <c r="AC17" s="686"/>
      <c r="AD17" s="687">
        <v>18169</v>
      </c>
      <c r="AE17" s="687"/>
      <c r="AF17" s="687"/>
      <c r="AG17" s="687"/>
      <c r="AH17" s="687"/>
      <c r="AI17" s="687"/>
      <c r="AJ17" s="687"/>
      <c r="AK17" s="687"/>
      <c r="AL17" s="688">
        <v>0.3</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147</v>
      </c>
      <c r="BH17" s="684"/>
      <c r="BI17" s="684"/>
      <c r="BJ17" s="684"/>
      <c r="BK17" s="684"/>
      <c r="BL17" s="684"/>
      <c r="BM17" s="684"/>
      <c r="BN17" s="685"/>
      <c r="BO17" s="686" t="s">
        <v>236</v>
      </c>
      <c r="BP17" s="686"/>
      <c r="BQ17" s="686"/>
      <c r="BR17" s="686"/>
      <c r="BS17" s="692" t="s">
        <v>147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1354543</v>
      </c>
      <c r="CS17" s="684"/>
      <c r="CT17" s="684"/>
      <c r="CU17" s="684"/>
      <c r="CV17" s="684"/>
      <c r="CW17" s="684"/>
      <c r="CX17" s="684"/>
      <c r="CY17" s="685"/>
      <c r="CZ17" s="686">
        <v>12.7</v>
      </c>
      <c r="DA17" s="686"/>
      <c r="DB17" s="686"/>
      <c r="DC17" s="686"/>
      <c r="DD17" s="692" t="s">
        <v>147</v>
      </c>
      <c r="DE17" s="684"/>
      <c r="DF17" s="684"/>
      <c r="DG17" s="684"/>
      <c r="DH17" s="684"/>
      <c r="DI17" s="684"/>
      <c r="DJ17" s="684"/>
      <c r="DK17" s="684"/>
      <c r="DL17" s="684"/>
      <c r="DM17" s="684"/>
      <c r="DN17" s="684"/>
      <c r="DO17" s="684"/>
      <c r="DP17" s="685"/>
      <c r="DQ17" s="692">
        <v>1320979</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6335</v>
      </c>
      <c r="S18" s="684"/>
      <c r="T18" s="684"/>
      <c r="U18" s="684"/>
      <c r="V18" s="684"/>
      <c r="W18" s="684"/>
      <c r="X18" s="684"/>
      <c r="Y18" s="685"/>
      <c r="Z18" s="686">
        <v>0.1</v>
      </c>
      <c r="AA18" s="686"/>
      <c r="AB18" s="686"/>
      <c r="AC18" s="686"/>
      <c r="AD18" s="687">
        <v>6335</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147</v>
      </c>
      <c r="BH18" s="684"/>
      <c r="BI18" s="684"/>
      <c r="BJ18" s="684"/>
      <c r="BK18" s="684"/>
      <c r="BL18" s="684"/>
      <c r="BM18" s="684"/>
      <c r="BN18" s="685"/>
      <c r="BO18" s="686" t="s">
        <v>147</v>
      </c>
      <c r="BP18" s="686"/>
      <c r="BQ18" s="686"/>
      <c r="BR18" s="686"/>
      <c r="BS18" s="692" t="s">
        <v>236</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147</v>
      </c>
      <c r="CS18" s="684"/>
      <c r="CT18" s="684"/>
      <c r="CU18" s="684"/>
      <c r="CV18" s="684"/>
      <c r="CW18" s="684"/>
      <c r="CX18" s="684"/>
      <c r="CY18" s="685"/>
      <c r="CZ18" s="686" t="s">
        <v>236</v>
      </c>
      <c r="DA18" s="686"/>
      <c r="DB18" s="686"/>
      <c r="DC18" s="686"/>
      <c r="DD18" s="692" t="s">
        <v>147</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2212</v>
      </c>
      <c r="S19" s="684"/>
      <c r="T19" s="684"/>
      <c r="U19" s="684"/>
      <c r="V19" s="684"/>
      <c r="W19" s="684"/>
      <c r="X19" s="684"/>
      <c r="Y19" s="685"/>
      <c r="Z19" s="686">
        <v>0</v>
      </c>
      <c r="AA19" s="686"/>
      <c r="AB19" s="686"/>
      <c r="AC19" s="686"/>
      <c r="AD19" s="687">
        <v>2212</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236</v>
      </c>
      <c r="BH19" s="684"/>
      <c r="BI19" s="684"/>
      <c r="BJ19" s="684"/>
      <c r="BK19" s="684"/>
      <c r="BL19" s="684"/>
      <c r="BM19" s="684"/>
      <c r="BN19" s="685"/>
      <c r="BO19" s="686" t="s">
        <v>236</v>
      </c>
      <c r="BP19" s="686"/>
      <c r="BQ19" s="686"/>
      <c r="BR19" s="686"/>
      <c r="BS19" s="692" t="s">
        <v>236</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236</v>
      </c>
      <c r="CS19" s="684"/>
      <c r="CT19" s="684"/>
      <c r="CU19" s="684"/>
      <c r="CV19" s="684"/>
      <c r="CW19" s="684"/>
      <c r="CX19" s="684"/>
      <c r="CY19" s="685"/>
      <c r="CZ19" s="686" t="s">
        <v>236</v>
      </c>
      <c r="DA19" s="686"/>
      <c r="DB19" s="686"/>
      <c r="DC19" s="686"/>
      <c r="DD19" s="692" t="s">
        <v>236</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497</v>
      </c>
      <c r="S20" s="684"/>
      <c r="T20" s="684"/>
      <c r="U20" s="684"/>
      <c r="V20" s="684"/>
      <c r="W20" s="684"/>
      <c r="X20" s="684"/>
      <c r="Y20" s="685"/>
      <c r="Z20" s="686">
        <v>0</v>
      </c>
      <c r="AA20" s="686"/>
      <c r="AB20" s="686"/>
      <c r="AC20" s="686"/>
      <c r="AD20" s="687">
        <v>497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147</v>
      </c>
      <c r="BH20" s="684"/>
      <c r="BI20" s="684"/>
      <c r="BJ20" s="684"/>
      <c r="BK20" s="684"/>
      <c r="BL20" s="684"/>
      <c r="BM20" s="684"/>
      <c r="BN20" s="685"/>
      <c r="BO20" s="686" t="s">
        <v>147</v>
      </c>
      <c r="BP20" s="686"/>
      <c r="BQ20" s="686"/>
      <c r="BR20" s="686"/>
      <c r="BS20" s="692" t="s">
        <v>236</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10691171</v>
      </c>
      <c r="CS20" s="684"/>
      <c r="CT20" s="684"/>
      <c r="CU20" s="684"/>
      <c r="CV20" s="684"/>
      <c r="CW20" s="684"/>
      <c r="CX20" s="684"/>
      <c r="CY20" s="685"/>
      <c r="CZ20" s="686">
        <v>100</v>
      </c>
      <c r="DA20" s="686"/>
      <c r="DB20" s="686"/>
      <c r="DC20" s="686"/>
      <c r="DD20" s="692">
        <v>1238780</v>
      </c>
      <c r="DE20" s="684"/>
      <c r="DF20" s="684"/>
      <c r="DG20" s="684"/>
      <c r="DH20" s="684"/>
      <c r="DI20" s="684"/>
      <c r="DJ20" s="684"/>
      <c r="DK20" s="684"/>
      <c r="DL20" s="684"/>
      <c r="DM20" s="684"/>
      <c r="DN20" s="684"/>
      <c r="DO20" s="684"/>
      <c r="DP20" s="685"/>
      <c r="DQ20" s="692">
        <v>7440583</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9125</v>
      </c>
      <c r="S21" s="684"/>
      <c r="T21" s="684"/>
      <c r="U21" s="684"/>
      <c r="V21" s="684"/>
      <c r="W21" s="684"/>
      <c r="X21" s="684"/>
      <c r="Y21" s="685"/>
      <c r="Z21" s="686">
        <v>0.1</v>
      </c>
      <c r="AA21" s="686"/>
      <c r="AB21" s="686"/>
      <c r="AC21" s="686"/>
      <c r="AD21" s="687">
        <v>9125</v>
      </c>
      <c r="AE21" s="687"/>
      <c r="AF21" s="687"/>
      <c r="AG21" s="687"/>
      <c r="AH21" s="687"/>
      <c r="AI21" s="687"/>
      <c r="AJ21" s="687"/>
      <c r="AK21" s="687"/>
      <c r="AL21" s="688">
        <v>0.1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236</v>
      </c>
      <c r="BH21" s="684"/>
      <c r="BI21" s="684"/>
      <c r="BJ21" s="684"/>
      <c r="BK21" s="684"/>
      <c r="BL21" s="684"/>
      <c r="BM21" s="684"/>
      <c r="BN21" s="685"/>
      <c r="BO21" s="686" t="s">
        <v>147</v>
      </c>
      <c r="BP21" s="686"/>
      <c r="BQ21" s="686"/>
      <c r="BR21" s="686"/>
      <c r="BS21" s="692" t="s">
        <v>147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5043916</v>
      </c>
      <c r="S22" s="684"/>
      <c r="T22" s="684"/>
      <c r="U22" s="684"/>
      <c r="V22" s="684"/>
      <c r="W22" s="684"/>
      <c r="X22" s="684"/>
      <c r="Y22" s="685"/>
      <c r="Z22" s="686">
        <v>45.5</v>
      </c>
      <c r="AA22" s="686"/>
      <c r="AB22" s="686"/>
      <c r="AC22" s="686"/>
      <c r="AD22" s="687">
        <v>4545404</v>
      </c>
      <c r="AE22" s="687"/>
      <c r="AF22" s="687"/>
      <c r="AG22" s="687"/>
      <c r="AH22" s="687"/>
      <c r="AI22" s="687"/>
      <c r="AJ22" s="687"/>
      <c r="AK22" s="687"/>
      <c r="AL22" s="688">
        <v>68.599999999999994</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147</v>
      </c>
      <c r="BH22" s="684"/>
      <c r="BI22" s="684"/>
      <c r="BJ22" s="684"/>
      <c r="BK22" s="684"/>
      <c r="BL22" s="684"/>
      <c r="BM22" s="684"/>
      <c r="BN22" s="685"/>
      <c r="BO22" s="686" t="s">
        <v>147</v>
      </c>
      <c r="BP22" s="686"/>
      <c r="BQ22" s="686"/>
      <c r="BR22" s="686"/>
      <c r="BS22" s="692" t="s">
        <v>236</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4545404</v>
      </c>
      <c r="S23" s="684"/>
      <c r="T23" s="684"/>
      <c r="U23" s="684"/>
      <c r="V23" s="684"/>
      <c r="W23" s="684"/>
      <c r="X23" s="684"/>
      <c r="Y23" s="685"/>
      <c r="Z23" s="686">
        <v>41</v>
      </c>
      <c r="AA23" s="686"/>
      <c r="AB23" s="686"/>
      <c r="AC23" s="686"/>
      <c r="AD23" s="687">
        <v>4545404</v>
      </c>
      <c r="AE23" s="687"/>
      <c r="AF23" s="687"/>
      <c r="AG23" s="687"/>
      <c r="AH23" s="687"/>
      <c r="AI23" s="687"/>
      <c r="AJ23" s="687"/>
      <c r="AK23" s="687"/>
      <c r="AL23" s="688">
        <v>68.599999999999994</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236</v>
      </c>
      <c r="BH23" s="684"/>
      <c r="BI23" s="684"/>
      <c r="BJ23" s="684"/>
      <c r="BK23" s="684"/>
      <c r="BL23" s="684"/>
      <c r="BM23" s="684"/>
      <c r="BN23" s="685"/>
      <c r="BO23" s="686" t="s">
        <v>147</v>
      </c>
      <c r="BP23" s="686"/>
      <c r="BQ23" s="686"/>
      <c r="BR23" s="686"/>
      <c r="BS23" s="692" t="s">
        <v>147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498512</v>
      </c>
      <c r="S24" s="684"/>
      <c r="T24" s="684"/>
      <c r="U24" s="684"/>
      <c r="V24" s="684"/>
      <c r="W24" s="684"/>
      <c r="X24" s="684"/>
      <c r="Y24" s="685"/>
      <c r="Z24" s="686">
        <v>4.5</v>
      </c>
      <c r="AA24" s="686"/>
      <c r="AB24" s="686"/>
      <c r="AC24" s="686"/>
      <c r="AD24" s="687" t="s">
        <v>236</v>
      </c>
      <c r="AE24" s="687"/>
      <c r="AF24" s="687"/>
      <c r="AG24" s="687"/>
      <c r="AH24" s="687"/>
      <c r="AI24" s="687"/>
      <c r="AJ24" s="687"/>
      <c r="AK24" s="687"/>
      <c r="AL24" s="688" t="s">
        <v>236</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147</v>
      </c>
      <c r="BH24" s="684"/>
      <c r="BI24" s="684"/>
      <c r="BJ24" s="684"/>
      <c r="BK24" s="684"/>
      <c r="BL24" s="684"/>
      <c r="BM24" s="684"/>
      <c r="BN24" s="685"/>
      <c r="BO24" s="686" t="s">
        <v>147</v>
      </c>
      <c r="BP24" s="686"/>
      <c r="BQ24" s="686"/>
      <c r="BR24" s="686"/>
      <c r="BS24" s="692" t="s">
        <v>147</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4175960</v>
      </c>
      <c r="CS24" s="673"/>
      <c r="CT24" s="673"/>
      <c r="CU24" s="673"/>
      <c r="CV24" s="673"/>
      <c r="CW24" s="673"/>
      <c r="CX24" s="673"/>
      <c r="CY24" s="674"/>
      <c r="CZ24" s="677">
        <v>39.1</v>
      </c>
      <c r="DA24" s="678"/>
      <c r="DB24" s="678"/>
      <c r="DC24" s="697"/>
      <c r="DD24" s="722">
        <v>3002209</v>
      </c>
      <c r="DE24" s="673"/>
      <c r="DF24" s="673"/>
      <c r="DG24" s="673"/>
      <c r="DH24" s="673"/>
      <c r="DI24" s="673"/>
      <c r="DJ24" s="673"/>
      <c r="DK24" s="674"/>
      <c r="DL24" s="722">
        <v>2735501</v>
      </c>
      <c r="DM24" s="673"/>
      <c r="DN24" s="673"/>
      <c r="DO24" s="673"/>
      <c r="DP24" s="673"/>
      <c r="DQ24" s="673"/>
      <c r="DR24" s="673"/>
      <c r="DS24" s="673"/>
      <c r="DT24" s="673"/>
      <c r="DU24" s="673"/>
      <c r="DV24" s="674"/>
      <c r="DW24" s="677">
        <v>40.1</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236</v>
      </c>
      <c r="S25" s="684"/>
      <c r="T25" s="684"/>
      <c r="U25" s="684"/>
      <c r="V25" s="684"/>
      <c r="W25" s="684"/>
      <c r="X25" s="684"/>
      <c r="Y25" s="685"/>
      <c r="Z25" s="686" t="s">
        <v>147</v>
      </c>
      <c r="AA25" s="686"/>
      <c r="AB25" s="686"/>
      <c r="AC25" s="686"/>
      <c r="AD25" s="687" t="s">
        <v>236</v>
      </c>
      <c r="AE25" s="687"/>
      <c r="AF25" s="687"/>
      <c r="AG25" s="687"/>
      <c r="AH25" s="687"/>
      <c r="AI25" s="687"/>
      <c r="AJ25" s="687"/>
      <c r="AK25" s="687"/>
      <c r="AL25" s="688" t="s">
        <v>147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236</v>
      </c>
      <c r="BH25" s="684"/>
      <c r="BI25" s="684"/>
      <c r="BJ25" s="684"/>
      <c r="BK25" s="684"/>
      <c r="BL25" s="684"/>
      <c r="BM25" s="684"/>
      <c r="BN25" s="685"/>
      <c r="BO25" s="686" t="s">
        <v>236</v>
      </c>
      <c r="BP25" s="686"/>
      <c r="BQ25" s="686"/>
      <c r="BR25" s="686"/>
      <c r="BS25" s="692" t="s">
        <v>147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1354927</v>
      </c>
      <c r="CS25" s="719"/>
      <c r="CT25" s="719"/>
      <c r="CU25" s="719"/>
      <c r="CV25" s="719"/>
      <c r="CW25" s="719"/>
      <c r="CX25" s="719"/>
      <c r="CY25" s="720"/>
      <c r="CZ25" s="688">
        <v>12.7</v>
      </c>
      <c r="DA25" s="717"/>
      <c r="DB25" s="717"/>
      <c r="DC25" s="721"/>
      <c r="DD25" s="692">
        <v>1278163</v>
      </c>
      <c r="DE25" s="719"/>
      <c r="DF25" s="719"/>
      <c r="DG25" s="719"/>
      <c r="DH25" s="719"/>
      <c r="DI25" s="719"/>
      <c r="DJ25" s="719"/>
      <c r="DK25" s="720"/>
      <c r="DL25" s="692">
        <v>1262254</v>
      </c>
      <c r="DM25" s="719"/>
      <c r="DN25" s="719"/>
      <c r="DO25" s="719"/>
      <c r="DP25" s="719"/>
      <c r="DQ25" s="719"/>
      <c r="DR25" s="719"/>
      <c r="DS25" s="719"/>
      <c r="DT25" s="719"/>
      <c r="DU25" s="719"/>
      <c r="DV25" s="720"/>
      <c r="DW25" s="688">
        <v>18.5</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7100110</v>
      </c>
      <c r="S26" s="684"/>
      <c r="T26" s="684"/>
      <c r="U26" s="684"/>
      <c r="V26" s="684"/>
      <c r="W26" s="684"/>
      <c r="X26" s="684"/>
      <c r="Y26" s="685"/>
      <c r="Z26" s="686">
        <v>64.099999999999994</v>
      </c>
      <c r="AA26" s="686"/>
      <c r="AB26" s="686"/>
      <c r="AC26" s="686"/>
      <c r="AD26" s="687">
        <v>6601598</v>
      </c>
      <c r="AE26" s="687"/>
      <c r="AF26" s="687"/>
      <c r="AG26" s="687"/>
      <c r="AH26" s="687"/>
      <c r="AI26" s="687"/>
      <c r="AJ26" s="687"/>
      <c r="AK26" s="687"/>
      <c r="AL26" s="688">
        <v>99.7</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236</v>
      </c>
      <c r="BH26" s="684"/>
      <c r="BI26" s="684"/>
      <c r="BJ26" s="684"/>
      <c r="BK26" s="684"/>
      <c r="BL26" s="684"/>
      <c r="BM26" s="684"/>
      <c r="BN26" s="685"/>
      <c r="BO26" s="686" t="s">
        <v>147</v>
      </c>
      <c r="BP26" s="686"/>
      <c r="BQ26" s="686"/>
      <c r="BR26" s="686"/>
      <c r="BS26" s="692" t="s">
        <v>147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886284</v>
      </c>
      <c r="CS26" s="684"/>
      <c r="CT26" s="684"/>
      <c r="CU26" s="684"/>
      <c r="CV26" s="684"/>
      <c r="CW26" s="684"/>
      <c r="CX26" s="684"/>
      <c r="CY26" s="685"/>
      <c r="CZ26" s="688">
        <v>8.3000000000000007</v>
      </c>
      <c r="DA26" s="717"/>
      <c r="DB26" s="717"/>
      <c r="DC26" s="721"/>
      <c r="DD26" s="692">
        <v>812001</v>
      </c>
      <c r="DE26" s="684"/>
      <c r="DF26" s="684"/>
      <c r="DG26" s="684"/>
      <c r="DH26" s="684"/>
      <c r="DI26" s="684"/>
      <c r="DJ26" s="684"/>
      <c r="DK26" s="685"/>
      <c r="DL26" s="692" t="s">
        <v>236</v>
      </c>
      <c r="DM26" s="684"/>
      <c r="DN26" s="684"/>
      <c r="DO26" s="684"/>
      <c r="DP26" s="684"/>
      <c r="DQ26" s="684"/>
      <c r="DR26" s="684"/>
      <c r="DS26" s="684"/>
      <c r="DT26" s="684"/>
      <c r="DU26" s="684"/>
      <c r="DV26" s="685"/>
      <c r="DW26" s="688" t="s">
        <v>147</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2354</v>
      </c>
      <c r="S27" s="684"/>
      <c r="T27" s="684"/>
      <c r="U27" s="684"/>
      <c r="V27" s="684"/>
      <c r="W27" s="684"/>
      <c r="X27" s="684"/>
      <c r="Y27" s="685"/>
      <c r="Z27" s="686">
        <v>0</v>
      </c>
      <c r="AA27" s="686"/>
      <c r="AB27" s="686"/>
      <c r="AC27" s="686"/>
      <c r="AD27" s="687">
        <v>2354</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1579171</v>
      </c>
      <c r="BH27" s="684"/>
      <c r="BI27" s="684"/>
      <c r="BJ27" s="684"/>
      <c r="BK27" s="684"/>
      <c r="BL27" s="684"/>
      <c r="BM27" s="684"/>
      <c r="BN27" s="685"/>
      <c r="BO27" s="686">
        <v>100</v>
      </c>
      <c r="BP27" s="686"/>
      <c r="BQ27" s="686"/>
      <c r="BR27" s="686"/>
      <c r="BS27" s="692" t="s">
        <v>236</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1466490</v>
      </c>
      <c r="CS27" s="719"/>
      <c r="CT27" s="719"/>
      <c r="CU27" s="719"/>
      <c r="CV27" s="719"/>
      <c r="CW27" s="719"/>
      <c r="CX27" s="719"/>
      <c r="CY27" s="720"/>
      <c r="CZ27" s="688">
        <v>13.7</v>
      </c>
      <c r="DA27" s="717"/>
      <c r="DB27" s="717"/>
      <c r="DC27" s="721"/>
      <c r="DD27" s="692">
        <v>403067</v>
      </c>
      <c r="DE27" s="719"/>
      <c r="DF27" s="719"/>
      <c r="DG27" s="719"/>
      <c r="DH27" s="719"/>
      <c r="DI27" s="719"/>
      <c r="DJ27" s="719"/>
      <c r="DK27" s="720"/>
      <c r="DL27" s="692">
        <v>152268</v>
      </c>
      <c r="DM27" s="719"/>
      <c r="DN27" s="719"/>
      <c r="DO27" s="719"/>
      <c r="DP27" s="719"/>
      <c r="DQ27" s="719"/>
      <c r="DR27" s="719"/>
      <c r="DS27" s="719"/>
      <c r="DT27" s="719"/>
      <c r="DU27" s="719"/>
      <c r="DV27" s="720"/>
      <c r="DW27" s="688">
        <v>2.2000000000000002</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70307</v>
      </c>
      <c r="S28" s="684"/>
      <c r="T28" s="684"/>
      <c r="U28" s="684"/>
      <c r="V28" s="684"/>
      <c r="W28" s="684"/>
      <c r="X28" s="684"/>
      <c r="Y28" s="685"/>
      <c r="Z28" s="686">
        <v>0.6</v>
      </c>
      <c r="AA28" s="686"/>
      <c r="AB28" s="686"/>
      <c r="AC28" s="686"/>
      <c r="AD28" s="687">
        <v>11503</v>
      </c>
      <c r="AE28" s="687"/>
      <c r="AF28" s="687"/>
      <c r="AG28" s="687"/>
      <c r="AH28" s="687"/>
      <c r="AI28" s="687"/>
      <c r="AJ28" s="687"/>
      <c r="AK28" s="687"/>
      <c r="AL28" s="688">
        <v>0.2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1354543</v>
      </c>
      <c r="CS28" s="684"/>
      <c r="CT28" s="684"/>
      <c r="CU28" s="684"/>
      <c r="CV28" s="684"/>
      <c r="CW28" s="684"/>
      <c r="CX28" s="684"/>
      <c r="CY28" s="685"/>
      <c r="CZ28" s="688">
        <v>12.7</v>
      </c>
      <c r="DA28" s="717"/>
      <c r="DB28" s="717"/>
      <c r="DC28" s="721"/>
      <c r="DD28" s="692">
        <v>1320979</v>
      </c>
      <c r="DE28" s="684"/>
      <c r="DF28" s="684"/>
      <c r="DG28" s="684"/>
      <c r="DH28" s="684"/>
      <c r="DI28" s="684"/>
      <c r="DJ28" s="684"/>
      <c r="DK28" s="685"/>
      <c r="DL28" s="692">
        <v>1320979</v>
      </c>
      <c r="DM28" s="684"/>
      <c r="DN28" s="684"/>
      <c r="DO28" s="684"/>
      <c r="DP28" s="684"/>
      <c r="DQ28" s="684"/>
      <c r="DR28" s="684"/>
      <c r="DS28" s="684"/>
      <c r="DT28" s="684"/>
      <c r="DU28" s="684"/>
      <c r="DV28" s="685"/>
      <c r="DW28" s="688">
        <v>19.399999999999999</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186808</v>
      </c>
      <c r="S29" s="684"/>
      <c r="T29" s="684"/>
      <c r="U29" s="684"/>
      <c r="V29" s="684"/>
      <c r="W29" s="684"/>
      <c r="X29" s="684"/>
      <c r="Y29" s="685"/>
      <c r="Z29" s="686">
        <v>1.7</v>
      </c>
      <c r="AA29" s="686"/>
      <c r="AB29" s="686"/>
      <c r="AC29" s="686"/>
      <c r="AD29" s="687">
        <v>2244</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1354543</v>
      </c>
      <c r="CS29" s="719"/>
      <c r="CT29" s="719"/>
      <c r="CU29" s="719"/>
      <c r="CV29" s="719"/>
      <c r="CW29" s="719"/>
      <c r="CX29" s="719"/>
      <c r="CY29" s="720"/>
      <c r="CZ29" s="688">
        <v>12.7</v>
      </c>
      <c r="DA29" s="717"/>
      <c r="DB29" s="717"/>
      <c r="DC29" s="721"/>
      <c r="DD29" s="692">
        <v>1320979</v>
      </c>
      <c r="DE29" s="719"/>
      <c r="DF29" s="719"/>
      <c r="DG29" s="719"/>
      <c r="DH29" s="719"/>
      <c r="DI29" s="719"/>
      <c r="DJ29" s="719"/>
      <c r="DK29" s="720"/>
      <c r="DL29" s="692">
        <v>1320979</v>
      </c>
      <c r="DM29" s="719"/>
      <c r="DN29" s="719"/>
      <c r="DO29" s="719"/>
      <c r="DP29" s="719"/>
      <c r="DQ29" s="719"/>
      <c r="DR29" s="719"/>
      <c r="DS29" s="719"/>
      <c r="DT29" s="719"/>
      <c r="DU29" s="719"/>
      <c r="DV29" s="720"/>
      <c r="DW29" s="688">
        <v>19.399999999999999</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11647</v>
      </c>
      <c r="S30" s="684"/>
      <c r="T30" s="684"/>
      <c r="U30" s="684"/>
      <c r="V30" s="684"/>
      <c r="W30" s="684"/>
      <c r="X30" s="684"/>
      <c r="Y30" s="685"/>
      <c r="Z30" s="686">
        <v>0.1</v>
      </c>
      <c r="AA30" s="686"/>
      <c r="AB30" s="686"/>
      <c r="AC30" s="686"/>
      <c r="AD30" s="687" t="s">
        <v>147</v>
      </c>
      <c r="AE30" s="687"/>
      <c r="AF30" s="687"/>
      <c r="AG30" s="687"/>
      <c r="AH30" s="687"/>
      <c r="AI30" s="687"/>
      <c r="AJ30" s="687"/>
      <c r="AK30" s="687"/>
      <c r="AL30" s="688" t="s">
        <v>236</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1277153</v>
      </c>
      <c r="CS30" s="684"/>
      <c r="CT30" s="684"/>
      <c r="CU30" s="684"/>
      <c r="CV30" s="684"/>
      <c r="CW30" s="684"/>
      <c r="CX30" s="684"/>
      <c r="CY30" s="685"/>
      <c r="CZ30" s="688">
        <v>11.9</v>
      </c>
      <c r="DA30" s="717"/>
      <c r="DB30" s="717"/>
      <c r="DC30" s="721"/>
      <c r="DD30" s="692">
        <v>1246121</v>
      </c>
      <c r="DE30" s="684"/>
      <c r="DF30" s="684"/>
      <c r="DG30" s="684"/>
      <c r="DH30" s="684"/>
      <c r="DI30" s="684"/>
      <c r="DJ30" s="684"/>
      <c r="DK30" s="685"/>
      <c r="DL30" s="692">
        <v>1246121</v>
      </c>
      <c r="DM30" s="684"/>
      <c r="DN30" s="684"/>
      <c r="DO30" s="684"/>
      <c r="DP30" s="684"/>
      <c r="DQ30" s="684"/>
      <c r="DR30" s="684"/>
      <c r="DS30" s="684"/>
      <c r="DT30" s="684"/>
      <c r="DU30" s="684"/>
      <c r="DV30" s="685"/>
      <c r="DW30" s="688">
        <v>18.3</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848602</v>
      </c>
      <c r="S31" s="684"/>
      <c r="T31" s="684"/>
      <c r="U31" s="684"/>
      <c r="V31" s="684"/>
      <c r="W31" s="684"/>
      <c r="X31" s="684"/>
      <c r="Y31" s="685"/>
      <c r="Z31" s="686">
        <v>7.7</v>
      </c>
      <c r="AA31" s="686"/>
      <c r="AB31" s="686"/>
      <c r="AC31" s="686"/>
      <c r="AD31" s="687" t="s">
        <v>147</v>
      </c>
      <c r="AE31" s="687"/>
      <c r="AF31" s="687"/>
      <c r="AG31" s="687"/>
      <c r="AH31" s="687"/>
      <c r="AI31" s="687"/>
      <c r="AJ31" s="687"/>
      <c r="AK31" s="687"/>
      <c r="AL31" s="688" t="s">
        <v>236</v>
      </c>
      <c r="AM31" s="689"/>
      <c r="AN31" s="689"/>
      <c r="AO31" s="690"/>
      <c r="AP31" s="740" t="s">
        <v>311</v>
      </c>
      <c r="AQ31" s="741"/>
      <c r="AR31" s="741"/>
      <c r="AS31" s="741"/>
      <c r="AT31" s="746" t="s">
        <v>312</v>
      </c>
      <c r="AU31" s="231"/>
      <c r="AV31" s="231"/>
      <c r="AW31" s="231"/>
      <c r="AX31" s="669" t="s">
        <v>189</v>
      </c>
      <c r="AY31" s="670"/>
      <c r="AZ31" s="670"/>
      <c r="BA31" s="670"/>
      <c r="BB31" s="670"/>
      <c r="BC31" s="670"/>
      <c r="BD31" s="670"/>
      <c r="BE31" s="670"/>
      <c r="BF31" s="671"/>
      <c r="BG31" s="751">
        <v>99.1</v>
      </c>
      <c r="BH31" s="738"/>
      <c r="BI31" s="738"/>
      <c r="BJ31" s="738"/>
      <c r="BK31" s="738"/>
      <c r="BL31" s="738"/>
      <c r="BM31" s="678">
        <v>95.3</v>
      </c>
      <c r="BN31" s="738"/>
      <c r="BO31" s="738"/>
      <c r="BP31" s="738"/>
      <c r="BQ31" s="739"/>
      <c r="BR31" s="751">
        <v>98.9</v>
      </c>
      <c r="BS31" s="738"/>
      <c r="BT31" s="738"/>
      <c r="BU31" s="738"/>
      <c r="BV31" s="738"/>
      <c r="BW31" s="738"/>
      <c r="BX31" s="678">
        <v>94.3</v>
      </c>
      <c r="BY31" s="738"/>
      <c r="BZ31" s="738"/>
      <c r="CA31" s="738"/>
      <c r="CB31" s="739"/>
      <c r="CD31" s="729"/>
      <c r="CE31" s="730"/>
      <c r="CF31" s="698" t="s">
        <v>313</v>
      </c>
      <c r="CG31" s="699"/>
      <c r="CH31" s="699"/>
      <c r="CI31" s="699"/>
      <c r="CJ31" s="699"/>
      <c r="CK31" s="699"/>
      <c r="CL31" s="699"/>
      <c r="CM31" s="699"/>
      <c r="CN31" s="699"/>
      <c r="CO31" s="699"/>
      <c r="CP31" s="699"/>
      <c r="CQ31" s="700"/>
      <c r="CR31" s="683">
        <v>77390</v>
      </c>
      <c r="CS31" s="719"/>
      <c r="CT31" s="719"/>
      <c r="CU31" s="719"/>
      <c r="CV31" s="719"/>
      <c r="CW31" s="719"/>
      <c r="CX31" s="719"/>
      <c r="CY31" s="720"/>
      <c r="CZ31" s="688">
        <v>0.7</v>
      </c>
      <c r="DA31" s="717"/>
      <c r="DB31" s="717"/>
      <c r="DC31" s="721"/>
      <c r="DD31" s="692">
        <v>74858</v>
      </c>
      <c r="DE31" s="719"/>
      <c r="DF31" s="719"/>
      <c r="DG31" s="719"/>
      <c r="DH31" s="719"/>
      <c r="DI31" s="719"/>
      <c r="DJ31" s="719"/>
      <c r="DK31" s="720"/>
      <c r="DL31" s="692">
        <v>74858</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33" t="s">
        <v>314</v>
      </c>
      <c r="C32" s="734"/>
      <c r="D32" s="734"/>
      <c r="E32" s="734"/>
      <c r="F32" s="734"/>
      <c r="G32" s="734"/>
      <c r="H32" s="734"/>
      <c r="I32" s="734"/>
      <c r="J32" s="734"/>
      <c r="K32" s="734"/>
      <c r="L32" s="734"/>
      <c r="M32" s="734"/>
      <c r="N32" s="734"/>
      <c r="O32" s="734"/>
      <c r="P32" s="734"/>
      <c r="Q32" s="735"/>
      <c r="R32" s="683" t="s">
        <v>147</v>
      </c>
      <c r="S32" s="684"/>
      <c r="T32" s="684"/>
      <c r="U32" s="684"/>
      <c r="V32" s="684"/>
      <c r="W32" s="684"/>
      <c r="X32" s="684"/>
      <c r="Y32" s="685"/>
      <c r="Z32" s="686" t="s">
        <v>236</v>
      </c>
      <c r="AA32" s="686"/>
      <c r="AB32" s="686"/>
      <c r="AC32" s="686"/>
      <c r="AD32" s="687" t="s">
        <v>236</v>
      </c>
      <c r="AE32" s="687"/>
      <c r="AF32" s="687"/>
      <c r="AG32" s="687"/>
      <c r="AH32" s="687"/>
      <c r="AI32" s="687"/>
      <c r="AJ32" s="687"/>
      <c r="AK32" s="687"/>
      <c r="AL32" s="688" t="s">
        <v>147</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99.2</v>
      </c>
      <c r="BH32" s="719"/>
      <c r="BI32" s="719"/>
      <c r="BJ32" s="719"/>
      <c r="BK32" s="719"/>
      <c r="BL32" s="719"/>
      <c r="BM32" s="689">
        <v>96.2</v>
      </c>
      <c r="BN32" s="749"/>
      <c r="BO32" s="749"/>
      <c r="BP32" s="749"/>
      <c r="BQ32" s="750"/>
      <c r="BR32" s="752">
        <v>99</v>
      </c>
      <c r="BS32" s="719"/>
      <c r="BT32" s="719"/>
      <c r="BU32" s="719"/>
      <c r="BV32" s="719"/>
      <c r="BW32" s="719"/>
      <c r="BX32" s="689">
        <v>95.1</v>
      </c>
      <c r="BY32" s="749"/>
      <c r="BZ32" s="749"/>
      <c r="CA32" s="749"/>
      <c r="CB32" s="750"/>
      <c r="CD32" s="731"/>
      <c r="CE32" s="732"/>
      <c r="CF32" s="698" t="s">
        <v>317</v>
      </c>
      <c r="CG32" s="699"/>
      <c r="CH32" s="699"/>
      <c r="CI32" s="699"/>
      <c r="CJ32" s="699"/>
      <c r="CK32" s="699"/>
      <c r="CL32" s="699"/>
      <c r="CM32" s="699"/>
      <c r="CN32" s="699"/>
      <c r="CO32" s="699"/>
      <c r="CP32" s="699"/>
      <c r="CQ32" s="700"/>
      <c r="CR32" s="683" t="s">
        <v>147</v>
      </c>
      <c r="CS32" s="684"/>
      <c r="CT32" s="684"/>
      <c r="CU32" s="684"/>
      <c r="CV32" s="684"/>
      <c r="CW32" s="684"/>
      <c r="CX32" s="684"/>
      <c r="CY32" s="685"/>
      <c r="CZ32" s="688" t="s">
        <v>236</v>
      </c>
      <c r="DA32" s="717"/>
      <c r="DB32" s="717"/>
      <c r="DC32" s="721"/>
      <c r="DD32" s="692" t="s">
        <v>147</v>
      </c>
      <c r="DE32" s="684"/>
      <c r="DF32" s="684"/>
      <c r="DG32" s="684"/>
      <c r="DH32" s="684"/>
      <c r="DI32" s="684"/>
      <c r="DJ32" s="684"/>
      <c r="DK32" s="685"/>
      <c r="DL32" s="692" t="s">
        <v>147</v>
      </c>
      <c r="DM32" s="684"/>
      <c r="DN32" s="684"/>
      <c r="DO32" s="684"/>
      <c r="DP32" s="684"/>
      <c r="DQ32" s="684"/>
      <c r="DR32" s="684"/>
      <c r="DS32" s="684"/>
      <c r="DT32" s="684"/>
      <c r="DU32" s="684"/>
      <c r="DV32" s="685"/>
      <c r="DW32" s="688" t="s">
        <v>147</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713691</v>
      </c>
      <c r="S33" s="684"/>
      <c r="T33" s="684"/>
      <c r="U33" s="684"/>
      <c r="V33" s="684"/>
      <c r="W33" s="684"/>
      <c r="X33" s="684"/>
      <c r="Y33" s="685"/>
      <c r="Z33" s="686">
        <v>6.4</v>
      </c>
      <c r="AA33" s="686"/>
      <c r="AB33" s="686"/>
      <c r="AC33" s="686"/>
      <c r="AD33" s="687" t="s">
        <v>147</v>
      </c>
      <c r="AE33" s="687"/>
      <c r="AF33" s="687"/>
      <c r="AG33" s="687"/>
      <c r="AH33" s="687"/>
      <c r="AI33" s="687"/>
      <c r="AJ33" s="687"/>
      <c r="AK33" s="687"/>
      <c r="AL33" s="688" t="s">
        <v>147</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v>
      </c>
      <c r="BH33" s="754"/>
      <c r="BI33" s="754"/>
      <c r="BJ33" s="754"/>
      <c r="BK33" s="754"/>
      <c r="BL33" s="754"/>
      <c r="BM33" s="755">
        <v>94.3</v>
      </c>
      <c r="BN33" s="754"/>
      <c r="BO33" s="754"/>
      <c r="BP33" s="754"/>
      <c r="BQ33" s="756"/>
      <c r="BR33" s="753">
        <v>98.8</v>
      </c>
      <c r="BS33" s="754"/>
      <c r="BT33" s="754"/>
      <c r="BU33" s="754"/>
      <c r="BV33" s="754"/>
      <c r="BW33" s="754"/>
      <c r="BX33" s="755">
        <v>93.3</v>
      </c>
      <c r="BY33" s="754"/>
      <c r="BZ33" s="754"/>
      <c r="CA33" s="754"/>
      <c r="CB33" s="756"/>
      <c r="CD33" s="698" t="s">
        <v>320</v>
      </c>
      <c r="CE33" s="699"/>
      <c r="CF33" s="699"/>
      <c r="CG33" s="699"/>
      <c r="CH33" s="699"/>
      <c r="CI33" s="699"/>
      <c r="CJ33" s="699"/>
      <c r="CK33" s="699"/>
      <c r="CL33" s="699"/>
      <c r="CM33" s="699"/>
      <c r="CN33" s="699"/>
      <c r="CO33" s="699"/>
      <c r="CP33" s="699"/>
      <c r="CQ33" s="700"/>
      <c r="CR33" s="683">
        <v>5254350</v>
      </c>
      <c r="CS33" s="719"/>
      <c r="CT33" s="719"/>
      <c r="CU33" s="719"/>
      <c r="CV33" s="719"/>
      <c r="CW33" s="719"/>
      <c r="CX33" s="719"/>
      <c r="CY33" s="720"/>
      <c r="CZ33" s="688">
        <v>49.1</v>
      </c>
      <c r="DA33" s="717"/>
      <c r="DB33" s="717"/>
      <c r="DC33" s="721"/>
      <c r="DD33" s="692">
        <v>4125101</v>
      </c>
      <c r="DE33" s="719"/>
      <c r="DF33" s="719"/>
      <c r="DG33" s="719"/>
      <c r="DH33" s="719"/>
      <c r="DI33" s="719"/>
      <c r="DJ33" s="719"/>
      <c r="DK33" s="720"/>
      <c r="DL33" s="692">
        <v>3059645</v>
      </c>
      <c r="DM33" s="719"/>
      <c r="DN33" s="719"/>
      <c r="DO33" s="719"/>
      <c r="DP33" s="719"/>
      <c r="DQ33" s="719"/>
      <c r="DR33" s="719"/>
      <c r="DS33" s="719"/>
      <c r="DT33" s="719"/>
      <c r="DU33" s="719"/>
      <c r="DV33" s="720"/>
      <c r="DW33" s="688">
        <v>44.8</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114487</v>
      </c>
      <c r="S34" s="684"/>
      <c r="T34" s="684"/>
      <c r="U34" s="684"/>
      <c r="V34" s="684"/>
      <c r="W34" s="684"/>
      <c r="X34" s="684"/>
      <c r="Y34" s="685"/>
      <c r="Z34" s="686">
        <v>1</v>
      </c>
      <c r="AA34" s="686"/>
      <c r="AB34" s="686"/>
      <c r="AC34" s="686"/>
      <c r="AD34" s="687">
        <v>4541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1750445</v>
      </c>
      <c r="CS34" s="684"/>
      <c r="CT34" s="684"/>
      <c r="CU34" s="684"/>
      <c r="CV34" s="684"/>
      <c r="CW34" s="684"/>
      <c r="CX34" s="684"/>
      <c r="CY34" s="685"/>
      <c r="CZ34" s="688">
        <v>16.399999999999999</v>
      </c>
      <c r="DA34" s="717"/>
      <c r="DB34" s="717"/>
      <c r="DC34" s="721"/>
      <c r="DD34" s="692">
        <v>1504937</v>
      </c>
      <c r="DE34" s="684"/>
      <c r="DF34" s="684"/>
      <c r="DG34" s="684"/>
      <c r="DH34" s="684"/>
      <c r="DI34" s="684"/>
      <c r="DJ34" s="684"/>
      <c r="DK34" s="685"/>
      <c r="DL34" s="692">
        <v>950069</v>
      </c>
      <c r="DM34" s="684"/>
      <c r="DN34" s="684"/>
      <c r="DO34" s="684"/>
      <c r="DP34" s="684"/>
      <c r="DQ34" s="684"/>
      <c r="DR34" s="684"/>
      <c r="DS34" s="684"/>
      <c r="DT34" s="684"/>
      <c r="DU34" s="684"/>
      <c r="DV34" s="685"/>
      <c r="DW34" s="688">
        <v>13.9</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333016</v>
      </c>
      <c r="S35" s="684"/>
      <c r="T35" s="684"/>
      <c r="U35" s="684"/>
      <c r="V35" s="684"/>
      <c r="W35" s="684"/>
      <c r="X35" s="684"/>
      <c r="Y35" s="685"/>
      <c r="Z35" s="686">
        <v>3</v>
      </c>
      <c r="AA35" s="686"/>
      <c r="AB35" s="686"/>
      <c r="AC35" s="686"/>
      <c r="AD35" s="687" t="s">
        <v>236</v>
      </c>
      <c r="AE35" s="687"/>
      <c r="AF35" s="687"/>
      <c r="AG35" s="687"/>
      <c r="AH35" s="687"/>
      <c r="AI35" s="687"/>
      <c r="AJ35" s="687"/>
      <c r="AK35" s="687"/>
      <c r="AL35" s="688" t="s">
        <v>236</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180304</v>
      </c>
      <c r="CS35" s="719"/>
      <c r="CT35" s="719"/>
      <c r="CU35" s="719"/>
      <c r="CV35" s="719"/>
      <c r="CW35" s="719"/>
      <c r="CX35" s="719"/>
      <c r="CY35" s="720"/>
      <c r="CZ35" s="688">
        <v>1.7</v>
      </c>
      <c r="DA35" s="717"/>
      <c r="DB35" s="717"/>
      <c r="DC35" s="721"/>
      <c r="DD35" s="692">
        <v>164172</v>
      </c>
      <c r="DE35" s="719"/>
      <c r="DF35" s="719"/>
      <c r="DG35" s="719"/>
      <c r="DH35" s="719"/>
      <c r="DI35" s="719"/>
      <c r="DJ35" s="719"/>
      <c r="DK35" s="720"/>
      <c r="DL35" s="692">
        <v>64177</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325694</v>
      </c>
      <c r="S36" s="684"/>
      <c r="T36" s="684"/>
      <c r="U36" s="684"/>
      <c r="V36" s="684"/>
      <c r="W36" s="684"/>
      <c r="X36" s="684"/>
      <c r="Y36" s="685"/>
      <c r="Z36" s="686">
        <v>2.9</v>
      </c>
      <c r="AA36" s="686"/>
      <c r="AB36" s="686"/>
      <c r="AC36" s="686"/>
      <c r="AD36" s="687" t="s">
        <v>236</v>
      </c>
      <c r="AE36" s="687"/>
      <c r="AF36" s="687"/>
      <c r="AG36" s="687"/>
      <c r="AH36" s="687"/>
      <c r="AI36" s="687"/>
      <c r="AJ36" s="687"/>
      <c r="AK36" s="687"/>
      <c r="AL36" s="688" t="s">
        <v>147</v>
      </c>
      <c r="AM36" s="689"/>
      <c r="AN36" s="689"/>
      <c r="AO36" s="690"/>
      <c r="AP36" s="235"/>
      <c r="AQ36" s="757" t="s">
        <v>328</v>
      </c>
      <c r="AR36" s="758"/>
      <c r="AS36" s="758"/>
      <c r="AT36" s="758"/>
      <c r="AU36" s="758"/>
      <c r="AV36" s="758"/>
      <c r="AW36" s="758"/>
      <c r="AX36" s="758"/>
      <c r="AY36" s="759"/>
      <c r="AZ36" s="672">
        <v>1681738</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17252</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1341247</v>
      </c>
      <c r="CS36" s="684"/>
      <c r="CT36" s="684"/>
      <c r="CU36" s="684"/>
      <c r="CV36" s="684"/>
      <c r="CW36" s="684"/>
      <c r="CX36" s="684"/>
      <c r="CY36" s="685"/>
      <c r="CZ36" s="688">
        <v>12.5</v>
      </c>
      <c r="DA36" s="717"/>
      <c r="DB36" s="717"/>
      <c r="DC36" s="721"/>
      <c r="DD36" s="692">
        <v>1063760</v>
      </c>
      <c r="DE36" s="684"/>
      <c r="DF36" s="684"/>
      <c r="DG36" s="684"/>
      <c r="DH36" s="684"/>
      <c r="DI36" s="684"/>
      <c r="DJ36" s="684"/>
      <c r="DK36" s="685"/>
      <c r="DL36" s="692">
        <v>851964</v>
      </c>
      <c r="DM36" s="684"/>
      <c r="DN36" s="684"/>
      <c r="DO36" s="684"/>
      <c r="DP36" s="684"/>
      <c r="DQ36" s="684"/>
      <c r="DR36" s="684"/>
      <c r="DS36" s="684"/>
      <c r="DT36" s="684"/>
      <c r="DU36" s="684"/>
      <c r="DV36" s="685"/>
      <c r="DW36" s="688">
        <v>12.5</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257110</v>
      </c>
      <c r="S37" s="684"/>
      <c r="T37" s="684"/>
      <c r="U37" s="684"/>
      <c r="V37" s="684"/>
      <c r="W37" s="684"/>
      <c r="X37" s="684"/>
      <c r="Y37" s="685"/>
      <c r="Z37" s="686">
        <v>2.2999999999999998</v>
      </c>
      <c r="AA37" s="686"/>
      <c r="AB37" s="686"/>
      <c r="AC37" s="686"/>
      <c r="AD37" s="687" t="s">
        <v>147</v>
      </c>
      <c r="AE37" s="687"/>
      <c r="AF37" s="687"/>
      <c r="AG37" s="687"/>
      <c r="AH37" s="687"/>
      <c r="AI37" s="687"/>
      <c r="AJ37" s="687"/>
      <c r="AK37" s="687"/>
      <c r="AL37" s="688" t="s">
        <v>236</v>
      </c>
      <c r="AM37" s="689"/>
      <c r="AN37" s="689"/>
      <c r="AO37" s="690"/>
      <c r="AQ37" s="761" t="s">
        <v>332</v>
      </c>
      <c r="AR37" s="762"/>
      <c r="AS37" s="762"/>
      <c r="AT37" s="762"/>
      <c r="AU37" s="762"/>
      <c r="AV37" s="762"/>
      <c r="AW37" s="762"/>
      <c r="AX37" s="762"/>
      <c r="AY37" s="763"/>
      <c r="AZ37" s="683">
        <v>298745</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-15354</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743794</v>
      </c>
      <c r="CS37" s="719"/>
      <c r="CT37" s="719"/>
      <c r="CU37" s="719"/>
      <c r="CV37" s="719"/>
      <c r="CW37" s="719"/>
      <c r="CX37" s="719"/>
      <c r="CY37" s="720"/>
      <c r="CZ37" s="688">
        <v>7</v>
      </c>
      <c r="DA37" s="717"/>
      <c r="DB37" s="717"/>
      <c r="DC37" s="721"/>
      <c r="DD37" s="692">
        <v>626378</v>
      </c>
      <c r="DE37" s="719"/>
      <c r="DF37" s="719"/>
      <c r="DG37" s="719"/>
      <c r="DH37" s="719"/>
      <c r="DI37" s="719"/>
      <c r="DJ37" s="719"/>
      <c r="DK37" s="720"/>
      <c r="DL37" s="692">
        <v>622757</v>
      </c>
      <c r="DM37" s="719"/>
      <c r="DN37" s="719"/>
      <c r="DO37" s="719"/>
      <c r="DP37" s="719"/>
      <c r="DQ37" s="719"/>
      <c r="DR37" s="719"/>
      <c r="DS37" s="719"/>
      <c r="DT37" s="719"/>
      <c r="DU37" s="719"/>
      <c r="DV37" s="720"/>
      <c r="DW37" s="688">
        <v>9.1</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130464</v>
      </c>
      <c r="S38" s="684"/>
      <c r="T38" s="684"/>
      <c r="U38" s="684"/>
      <c r="V38" s="684"/>
      <c r="W38" s="684"/>
      <c r="X38" s="684"/>
      <c r="Y38" s="685"/>
      <c r="Z38" s="686">
        <v>1.2</v>
      </c>
      <c r="AA38" s="686"/>
      <c r="AB38" s="686"/>
      <c r="AC38" s="686"/>
      <c r="AD38" s="687">
        <v>1935</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217963</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2900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1472938</v>
      </c>
      <c r="CS38" s="684"/>
      <c r="CT38" s="684"/>
      <c r="CU38" s="684"/>
      <c r="CV38" s="684"/>
      <c r="CW38" s="684"/>
      <c r="CX38" s="684"/>
      <c r="CY38" s="685"/>
      <c r="CZ38" s="688">
        <v>13.8</v>
      </c>
      <c r="DA38" s="717"/>
      <c r="DB38" s="717"/>
      <c r="DC38" s="721"/>
      <c r="DD38" s="692">
        <v>1244926</v>
      </c>
      <c r="DE38" s="684"/>
      <c r="DF38" s="684"/>
      <c r="DG38" s="684"/>
      <c r="DH38" s="684"/>
      <c r="DI38" s="684"/>
      <c r="DJ38" s="684"/>
      <c r="DK38" s="685"/>
      <c r="DL38" s="692">
        <v>1193435</v>
      </c>
      <c r="DM38" s="684"/>
      <c r="DN38" s="684"/>
      <c r="DO38" s="684"/>
      <c r="DP38" s="684"/>
      <c r="DQ38" s="684"/>
      <c r="DR38" s="684"/>
      <c r="DS38" s="684"/>
      <c r="DT38" s="684"/>
      <c r="DU38" s="684"/>
      <c r="DV38" s="685"/>
      <c r="DW38" s="688">
        <v>17.5</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979881</v>
      </c>
      <c r="S39" s="684"/>
      <c r="T39" s="684"/>
      <c r="U39" s="684"/>
      <c r="V39" s="684"/>
      <c r="W39" s="684"/>
      <c r="X39" s="684"/>
      <c r="Y39" s="685"/>
      <c r="Z39" s="686">
        <v>8.8000000000000007</v>
      </c>
      <c r="AA39" s="686"/>
      <c r="AB39" s="686"/>
      <c r="AC39" s="686"/>
      <c r="AD39" s="687" t="s">
        <v>236</v>
      </c>
      <c r="AE39" s="687"/>
      <c r="AF39" s="687"/>
      <c r="AG39" s="687"/>
      <c r="AH39" s="687"/>
      <c r="AI39" s="687"/>
      <c r="AJ39" s="687"/>
      <c r="AK39" s="687"/>
      <c r="AL39" s="688" t="s">
        <v>236</v>
      </c>
      <c r="AM39" s="689"/>
      <c r="AN39" s="689"/>
      <c r="AO39" s="690"/>
      <c r="AQ39" s="761" t="s">
        <v>340</v>
      </c>
      <c r="AR39" s="762"/>
      <c r="AS39" s="762"/>
      <c r="AT39" s="762"/>
      <c r="AU39" s="762"/>
      <c r="AV39" s="762"/>
      <c r="AW39" s="762"/>
      <c r="AX39" s="762"/>
      <c r="AY39" s="763"/>
      <c r="AZ39" s="683">
        <v>194000</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4726</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496016</v>
      </c>
      <c r="CS39" s="719"/>
      <c r="CT39" s="719"/>
      <c r="CU39" s="719"/>
      <c r="CV39" s="719"/>
      <c r="CW39" s="719"/>
      <c r="CX39" s="719"/>
      <c r="CY39" s="720"/>
      <c r="CZ39" s="688">
        <v>4.5999999999999996</v>
      </c>
      <c r="DA39" s="717"/>
      <c r="DB39" s="717"/>
      <c r="DC39" s="721"/>
      <c r="DD39" s="692">
        <v>147306</v>
      </c>
      <c r="DE39" s="719"/>
      <c r="DF39" s="719"/>
      <c r="DG39" s="719"/>
      <c r="DH39" s="719"/>
      <c r="DI39" s="719"/>
      <c r="DJ39" s="719"/>
      <c r="DK39" s="720"/>
      <c r="DL39" s="692" t="s">
        <v>147</v>
      </c>
      <c r="DM39" s="719"/>
      <c r="DN39" s="719"/>
      <c r="DO39" s="719"/>
      <c r="DP39" s="719"/>
      <c r="DQ39" s="719"/>
      <c r="DR39" s="719"/>
      <c r="DS39" s="719"/>
      <c r="DT39" s="719"/>
      <c r="DU39" s="719"/>
      <c r="DV39" s="720"/>
      <c r="DW39" s="688" t="s">
        <v>236</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236</v>
      </c>
      <c r="S40" s="684"/>
      <c r="T40" s="684"/>
      <c r="U40" s="684"/>
      <c r="V40" s="684"/>
      <c r="W40" s="684"/>
      <c r="X40" s="684"/>
      <c r="Y40" s="685"/>
      <c r="Z40" s="686" t="s">
        <v>147</v>
      </c>
      <c r="AA40" s="686"/>
      <c r="AB40" s="686"/>
      <c r="AC40" s="686"/>
      <c r="AD40" s="687" t="s">
        <v>236</v>
      </c>
      <c r="AE40" s="687"/>
      <c r="AF40" s="687"/>
      <c r="AG40" s="687"/>
      <c r="AH40" s="687"/>
      <c r="AI40" s="687"/>
      <c r="AJ40" s="687"/>
      <c r="AK40" s="687"/>
      <c r="AL40" s="688" t="s">
        <v>147</v>
      </c>
      <c r="AM40" s="689"/>
      <c r="AN40" s="689"/>
      <c r="AO40" s="690"/>
      <c r="AQ40" s="761" t="s">
        <v>344</v>
      </c>
      <c r="AR40" s="762"/>
      <c r="AS40" s="762"/>
      <c r="AT40" s="762"/>
      <c r="AU40" s="762"/>
      <c r="AV40" s="762"/>
      <c r="AW40" s="762"/>
      <c r="AX40" s="762"/>
      <c r="AY40" s="763"/>
      <c r="AZ40" s="683">
        <v>28036</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93</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13400</v>
      </c>
      <c r="CS40" s="684"/>
      <c r="CT40" s="684"/>
      <c r="CU40" s="684"/>
      <c r="CV40" s="684"/>
      <c r="CW40" s="684"/>
      <c r="CX40" s="684"/>
      <c r="CY40" s="685"/>
      <c r="CZ40" s="688">
        <v>0.1</v>
      </c>
      <c r="DA40" s="717"/>
      <c r="DB40" s="717"/>
      <c r="DC40" s="721"/>
      <c r="DD40" s="692" t="s">
        <v>147</v>
      </c>
      <c r="DE40" s="684"/>
      <c r="DF40" s="684"/>
      <c r="DG40" s="684"/>
      <c r="DH40" s="684"/>
      <c r="DI40" s="684"/>
      <c r="DJ40" s="684"/>
      <c r="DK40" s="685"/>
      <c r="DL40" s="692" t="s">
        <v>236</v>
      </c>
      <c r="DM40" s="684"/>
      <c r="DN40" s="684"/>
      <c r="DO40" s="684"/>
      <c r="DP40" s="684"/>
      <c r="DQ40" s="684"/>
      <c r="DR40" s="684"/>
      <c r="DS40" s="684"/>
      <c r="DT40" s="684"/>
      <c r="DU40" s="684"/>
      <c r="DV40" s="685"/>
      <c r="DW40" s="688" t="s">
        <v>236</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202481</v>
      </c>
      <c r="S41" s="684"/>
      <c r="T41" s="684"/>
      <c r="U41" s="684"/>
      <c r="V41" s="684"/>
      <c r="W41" s="684"/>
      <c r="X41" s="684"/>
      <c r="Y41" s="685"/>
      <c r="Z41" s="686">
        <v>1.8</v>
      </c>
      <c r="AA41" s="686"/>
      <c r="AB41" s="686"/>
      <c r="AC41" s="686"/>
      <c r="AD41" s="687" t="s">
        <v>147</v>
      </c>
      <c r="AE41" s="687"/>
      <c r="AF41" s="687"/>
      <c r="AG41" s="687"/>
      <c r="AH41" s="687"/>
      <c r="AI41" s="687"/>
      <c r="AJ41" s="687"/>
      <c r="AK41" s="687"/>
      <c r="AL41" s="688" t="s">
        <v>147</v>
      </c>
      <c r="AM41" s="689"/>
      <c r="AN41" s="689"/>
      <c r="AO41" s="690"/>
      <c r="AQ41" s="761" t="s">
        <v>349</v>
      </c>
      <c r="AR41" s="762"/>
      <c r="AS41" s="762"/>
      <c r="AT41" s="762"/>
      <c r="AU41" s="762"/>
      <c r="AV41" s="762"/>
      <c r="AW41" s="762"/>
      <c r="AX41" s="762"/>
      <c r="AY41" s="763"/>
      <c r="AZ41" s="683">
        <v>206433</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147</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147</v>
      </c>
      <c r="CS41" s="719"/>
      <c r="CT41" s="719"/>
      <c r="CU41" s="719"/>
      <c r="CV41" s="719"/>
      <c r="CW41" s="719"/>
      <c r="CX41" s="719"/>
      <c r="CY41" s="720"/>
      <c r="CZ41" s="688" t="s">
        <v>147</v>
      </c>
      <c r="DA41" s="717"/>
      <c r="DB41" s="717"/>
      <c r="DC41" s="721"/>
      <c r="DD41" s="692" t="s">
        <v>147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11074171</v>
      </c>
      <c r="S42" s="769"/>
      <c r="T42" s="769"/>
      <c r="U42" s="769"/>
      <c r="V42" s="769"/>
      <c r="W42" s="769"/>
      <c r="X42" s="769"/>
      <c r="Y42" s="777"/>
      <c r="Z42" s="778">
        <v>100</v>
      </c>
      <c r="AA42" s="778"/>
      <c r="AB42" s="778"/>
      <c r="AC42" s="778"/>
      <c r="AD42" s="779">
        <v>6624175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736561</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329</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1260861</v>
      </c>
      <c r="CS42" s="684"/>
      <c r="CT42" s="684"/>
      <c r="CU42" s="684"/>
      <c r="CV42" s="684"/>
      <c r="CW42" s="684"/>
      <c r="CX42" s="684"/>
      <c r="CY42" s="685"/>
      <c r="CZ42" s="688">
        <v>11.8</v>
      </c>
      <c r="DA42" s="689"/>
      <c r="DB42" s="689"/>
      <c r="DC42" s="701"/>
      <c r="DD42" s="692">
        <v>313273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39187</v>
      </c>
      <c r="CS43" s="719"/>
      <c r="CT43" s="719"/>
      <c r="CU43" s="719"/>
      <c r="CV43" s="719"/>
      <c r="CW43" s="719"/>
      <c r="CX43" s="719"/>
      <c r="CY43" s="720"/>
      <c r="CZ43" s="688">
        <v>0.4</v>
      </c>
      <c r="DA43" s="717"/>
      <c r="DB43" s="717"/>
      <c r="DC43" s="721"/>
      <c r="DD43" s="692">
        <v>39187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1238780</v>
      </c>
      <c r="CS44" s="684"/>
      <c r="CT44" s="684"/>
      <c r="CU44" s="684"/>
      <c r="CV44" s="684"/>
      <c r="CW44" s="684"/>
      <c r="CX44" s="684"/>
      <c r="CY44" s="685"/>
      <c r="CZ44" s="688">
        <v>11.6</v>
      </c>
      <c r="DA44" s="689"/>
      <c r="DB44" s="689"/>
      <c r="DC44" s="701"/>
      <c r="DD44" s="692">
        <v>292817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177609</v>
      </c>
      <c r="CS45" s="719"/>
      <c r="CT45" s="719"/>
      <c r="CU45" s="719"/>
      <c r="CV45" s="719"/>
      <c r="CW45" s="719"/>
      <c r="CX45" s="719"/>
      <c r="CY45" s="720"/>
      <c r="CZ45" s="688">
        <v>1.7</v>
      </c>
      <c r="DA45" s="717"/>
      <c r="DB45" s="717"/>
      <c r="DC45" s="721"/>
      <c r="DD45" s="692">
        <v>28520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981400</v>
      </c>
      <c r="CS46" s="684"/>
      <c r="CT46" s="684"/>
      <c r="CU46" s="684"/>
      <c r="CV46" s="684"/>
      <c r="CW46" s="684"/>
      <c r="CX46" s="684"/>
      <c r="CY46" s="685"/>
      <c r="CZ46" s="688">
        <v>9.1999999999999993</v>
      </c>
      <c r="DA46" s="689"/>
      <c r="DB46" s="689"/>
      <c r="DC46" s="701"/>
      <c r="DD46" s="692">
        <v>247026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22081</v>
      </c>
      <c r="CS47" s="719"/>
      <c r="CT47" s="719"/>
      <c r="CU47" s="719"/>
      <c r="CV47" s="719"/>
      <c r="CW47" s="719"/>
      <c r="CX47" s="719"/>
      <c r="CY47" s="720"/>
      <c r="CZ47" s="688">
        <v>0.2</v>
      </c>
      <c r="DA47" s="717"/>
      <c r="DB47" s="717"/>
      <c r="DC47" s="721"/>
      <c r="DD47" s="692">
        <v>20456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147</v>
      </c>
      <c r="CS48" s="684"/>
      <c r="CT48" s="684"/>
      <c r="CU48" s="684"/>
      <c r="CV48" s="684"/>
      <c r="CW48" s="684"/>
      <c r="CX48" s="684"/>
      <c r="CY48" s="685"/>
      <c r="CZ48" s="688" t="s">
        <v>147</v>
      </c>
      <c r="DA48" s="689"/>
      <c r="DB48" s="689"/>
      <c r="DC48" s="701"/>
      <c r="DD48" s="692" t="s">
        <v>147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10691171</v>
      </c>
      <c r="CS49" s="754"/>
      <c r="CT49" s="754"/>
      <c r="CU49" s="754"/>
      <c r="CV49" s="754"/>
      <c r="CW49" s="754"/>
      <c r="CX49" s="754"/>
      <c r="CY49" s="785"/>
      <c r="CZ49" s="780">
        <v>100</v>
      </c>
      <c r="DA49" s="786"/>
      <c r="DB49" s="786"/>
      <c r="DC49" s="787"/>
      <c r="DD49" s="788">
        <v>7440583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SPtBhRTSuMClZMnukRfpFgmBe/em9yovJV3w864hisIfvfCJX2xs1FAfeCjdCFyM0/kA2mp3hk20Ddr23Vktw==" saltValue="g1pAx9Yz3kxwsMyt+wisZ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10969</v>
      </c>
      <c r="R7" s="819"/>
      <c r="S7" s="819"/>
      <c r="T7" s="819"/>
      <c r="U7" s="819"/>
      <c r="V7" s="819">
        <v>10586</v>
      </c>
      <c r="W7" s="819"/>
      <c r="X7" s="819"/>
      <c r="Y7" s="819"/>
      <c r="Z7" s="819"/>
      <c r="AA7" s="819">
        <v>383</v>
      </c>
      <c r="AB7" s="819"/>
      <c r="AC7" s="819"/>
      <c r="AD7" s="819"/>
      <c r="AE7" s="820"/>
      <c r="AF7" s="821">
        <v>175</v>
      </c>
      <c r="AG7" s="822"/>
      <c r="AH7" s="822"/>
      <c r="AI7" s="822"/>
      <c r="AJ7" s="823"/>
      <c r="AK7" s="858">
        <v>1</v>
      </c>
      <c r="AL7" s="859"/>
      <c r="AM7" s="859"/>
      <c r="AN7" s="859"/>
      <c r="AO7" s="859"/>
      <c r="AP7" s="859">
        <v>11093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612</v>
      </c>
      <c r="BT7" s="863"/>
      <c r="BU7" s="863"/>
      <c r="BV7" s="863"/>
      <c r="BW7" s="863"/>
      <c r="BX7" s="863"/>
      <c r="BY7" s="863"/>
      <c r="BZ7" s="863"/>
      <c r="CA7" s="863"/>
      <c r="CB7" s="863"/>
      <c r="CC7" s="863"/>
      <c r="CD7" s="863"/>
      <c r="CE7" s="863"/>
      <c r="CF7" s="863"/>
      <c r="CG7" s="864"/>
      <c r="CH7" s="855">
        <v>-15</v>
      </c>
      <c r="CI7" s="856"/>
      <c r="CJ7" s="856"/>
      <c r="CK7" s="856"/>
      <c r="CL7" s="857"/>
      <c r="CM7" s="855">
        <v>12</v>
      </c>
      <c r="CN7" s="856"/>
      <c r="CO7" s="856"/>
      <c r="CP7" s="856"/>
      <c r="CQ7" s="857"/>
      <c r="CR7" s="855">
        <v>10</v>
      </c>
      <c r="CS7" s="856"/>
      <c r="CT7" s="856"/>
      <c r="CU7" s="856"/>
      <c r="CV7" s="857"/>
      <c r="CW7" s="855" t="s">
        <v>597</v>
      </c>
      <c r="CX7" s="856"/>
      <c r="CY7" s="856"/>
      <c r="CZ7" s="856"/>
      <c r="DA7" s="857"/>
      <c r="DB7" s="855" t="s">
        <v>597</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152</v>
      </c>
      <c r="R8" s="843"/>
      <c r="S8" s="843"/>
      <c r="T8" s="843"/>
      <c r="U8" s="843"/>
      <c r="V8" s="843">
        <v>152</v>
      </c>
      <c r="W8" s="843"/>
      <c r="X8" s="843"/>
      <c r="Y8" s="843"/>
      <c r="Z8" s="843"/>
      <c r="AA8" s="843">
        <v>0</v>
      </c>
      <c r="AB8" s="843"/>
      <c r="AC8" s="843"/>
      <c r="AD8" s="843"/>
      <c r="AE8" s="844"/>
      <c r="AF8" s="845">
        <v>0</v>
      </c>
      <c r="AG8" s="846"/>
      <c r="AH8" s="846"/>
      <c r="AI8" s="846"/>
      <c r="AJ8" s="847"/>
      <c r="AK8" s="848">
        <v>96</v>
      </c>
      <c r="AL8" s="849"/>
      <c r="AM8" s="849"/>
      <c r="AN8" s="849"/>
      <c r="AO8" s="849"/>
      <c r="AP8" s="849" t="s">
        <v>597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390</v>
      </c>
      <c r="C9" s="840"/>
      <c r="D9" s="840"/>
      <c r="E9" s="840"/>
      <c r="F9" s="840"/>
      <c r="G9" s="840"/>
      <c r="H9" s="840"/>
      <c r="I9" s="840"/>
      <c r="J9" s="840"/>
      <c r="K9" s="840"/>
      <c r="L9" s="840"/>
      <c r="M9" s="840"/>
      <c r="N9" s="840"/>
      <c r="O9" s="840"/>
      <c r="P9" s="841"/>
      <c r="Q9" s="842">
        <v>79</v>
      </c>
      <c r="R9" s="843"/>
      <c r="S9" s="843"/>
      <c r="T9" s="843"/>
      <c r="U9" s="843"/>
      <c r="V9" s="843">
        <v>79</v>
      </c>
      <c r="W9" s="843"/>
      <c r="X9" s="843"/>
      <c r="Y9" s="843"/>
      <c r="Z9" s="843"/>
      <c r="AA9" s="843">
        <v>0</v>
      </c>
      <c r="AB9" s="843"/>
      <c r="AC9" s="843"/>
      <c r="AD9" s="843"/>
      <c r="AE9" s="844"/>
      <c r="AF9" s="845">
        <v>0</v>
      </c>
      <c r="AG9" s="846"/>
      <c r="AH9" s="846"/>
      <c r="AI9" s="846"/>
      <c r="AJ9" s="847"/>
      <c r="AK9" s="848">
        <v>30</v>
      </c>
      <c r="AL9" s="849"/>
      <c r="AM9" s="849"/>
      <c r="AN9" s="849"/>
      <c r="AO9" s="849"/>
      <c r="AP9" s="849" t="s">
        <v>598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11074</v>
      </c>
      <c r="R23" s="878"/>
      <c r="S23" s="878"/>
      <c r="T23" s="878"/>
      <c r="U23" s="878"/>
      <c r="V23" s="878">
        <v>10691</v>
      </c>
      <c r="W23" s="878"/>
      <c r="X23" s="878"/>
      <c r="Y23" s="878"/>
      <c r="Z23" s="878"/>
      <c r="AA23" s="878">
        <v>383</v>
      </c>
      <c r="AB23" s="878"/>
      <c r="AC23" s="878"/>
      <c r="AD23" s="878"/>
      <c r="AE23" s="879"/>
      <c r="AF23" s="880">
        <v>175</v>
      </c>
      <c r="AG23" s="878"/>
      <c r="AH23" s="878"/>
      <c r="AI23" s="878"/>
      <c r="AJ23" s="881"/>
      <c r="AK23" s="882"/>
      <c r="AL23" s="883"/>
      <c r="AM23" s="883"/>
      <c r="AN23" s="883"/>
      <c r="AO23" s="883"/>
      <c r="AP23" s="878">
        <v>11093</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2295</v>
      </c>
      <c r="R28" s="907"/>
      <c r="S28" s="907"/>
      <c r="T28" s="907"/>
      <c r="U28" s="907"/>
      <c r="V28" s="907">
        <v>2278</v>
      </c>
      <c r="W28" s="907"/>
      <c r="X28" s="907"/>
      <c r="Y28" s="907"/>
      <c r="Z28" s="907"/>
      <c r="AA28" s="907">
        <v>17</v>
      </c>
      <c r="AB28" s="907"/>
      <c r="AC28" s="907"/>
      <c r="AD28" s="907"/>
      <c r="AE28" s="908"/>
      <c r="AF28" s="909">
        <v>17</v>
      </c>
      <c r="AG28" s="907"/>
      <c r="AH28" s="907"/>
      <c r="AI28" s="907"/>
      <c r="AJ28" s="910"/>
      <c r="AK28" s="911">
        <v>206</v>
      </c>
      <c r="AL28" s="902"/>
      <c r="AM28" s="902"/>
      <c r="AN28" s="902"/>
      <c r="AO28" s="902"/>
      <c r="AP28" s="902" t="s">
        <v>598</v>
      </c>
      <c r="AQ28" s="902"/>
      <c r="AR28" s="902"/>
      <c r="AS28" s="902"/>
      <c r="AT28" s="902"/>
      <c r="AU28" s="902" t="s">
        <v>598</v>
      </c>
      <c r="AV28" s="902"/>
      <c r="AW28" s="902"/>
      <c r="AX28" s="902"/>
      <c r="AY28" s="902"/>
      <c r="AZ28" s="903" t="s">
        <v>598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2717</v>
      </c>
      <c r="R29" s="843"/>
      <c r="S29" s="843"/>
      <c r="T29" s="843"/>
      <c r="U29" s="843"/>
      <c r="V29" s="843">
        <v>2651</v>
      </c>
      <c r="W29" s="843"/>
      <c r="X29" s="843"/>
      <c r="Y29" s="843"/>
      <c r="Z29" s="843"/>
      <c r="AA29" s="843">
        <v>66</v>
      </c>
      <c r="AB29" s="843"/>
      <c r="AC29" s="843"/>
      <c r="AD29" s="843"/>
      <c r="AE29" s="844"/>
      <c r="AF29" s="845">
        <v>66</v>
      </c>
      <c r="AG29" s="846"/>
      <c r="AH29" s="846"/>
      <c r="AI29" s="846"/>
      <c r="AJ29" s="847"/>
      <c r="AK29" s="914">
        <v>384</v>
      </c>
      <c r="AL29" s="915"/>
      <c r="AM29" s="915"/>
      <c r="AN29" s="915"/>
      <c r="AO29" s="915"/>
      <c r="AP29" s="915" t="s">
        <v>599</v>
      </c>
      <c r="AQ29" s="915"/>
      <c r="AR29" s="915"/>
      <c r="AS29" s="915"/>
      <c r="AT29" s="915"/>
      <c r="AU29" s="915" t="s">
        <v>598</v>
      </c>
      <c r="AV29" s="915"/>
      <c r="AW29" s="915"/>
      <c r="AX29" s="915"/>
      <c r="AY29" s="915"/>
      <c r="AZ29" s="916" t="s">
        <v>600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222</v>
      </c>
      <c r="R30" s="843"/>
      <c r="S30" s="843"/>
      <c r="T30" s="843"/>
      <c r="U30" s="843"/>
      <c r="V30" s="843">
        <v>222</v>
      </c>
      <c r="W30" s="843"/>
      <c r="X30" s="843"/>
      <c r="Y30" s="843"/>
      <c r="Z30" s="843"/>
      <c r="AA30" s="843">
        <v>0</v>
      </c>
      <c r="AB30" s="843"/>
      <c r="AC30" s="843"/>
      <c r="AD30" s="843"/>
      <c r="AE30" s="844"/>
      <c r="AF30" s="845">
        <v>0</v>
      </c>
      <c r="AG30" s="846"/>
      <c r="AH30" s="846"/>
      <c r="AI30" s="846"/>
      <c r="AJ30" s="847"/>
      <c r="AK30" s="914">
        <v>88</v>
      </c>
      <c r="AL30" s="915"/>
      <c r="AM30" s="915"/>
      <c r="AN30" s="915"/>
      <c r="AO30" s="915"/>
      <c r="AP30" s="915" t="s">
        <v>598</v>
      </c>
      <c r="AQ30" s="915"/>
      <c r="AR30" s="915"/>
      <c r="AS30" s="915"/>
      <c r="AT30" s="915"/>
      <c r="AU30" s="915" t="s">
        <v>598</v>
      </c>
      <c r="AV30" s="915"/>
      <c r="AW30" s="915"/>
      <c r="AX30" s="915"/>
      <c r="AY30" s="915"/>
      <c r="AZ30" s="916" t="s">
        <v>598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25</v>
      </c>
      <c r="R31" s="843"/>
      <c r="S31" s="843"/>
      <c r="T31" s="843"/>
      <c r="U31" s="843"/>
      <c r="V31" s="843">
        <v>25</v>
      </c>
      <c r="W31" s="843"/>
      <c r="X31" s="843"/>
      <c r="Y31" s="843"/>
      <c r="Z31" s="843"/>
      <c r="AA31" s="843" t="s">
        <v>601</v>
      </c>
      <c r="AB31" s="843"/>
      <c r="AC31" s="843"/>
      <c r="AD31" s="843"/>
      <c r="AE31" s="844"/>
      <c r="AF31" s="845" t="s">
        <v>409</v>
      </c>
      <c r="AG31" s="846"/>
      <c r="AH31" s="846"/>
      <c r="AI31" s="846"/>
      <c r="AJ31" s="847"/>
      <c r="AK31" s="914">
        <v>21</v>
      </c>
      <c r="AL31" s="915"/>
      <c r="AM31" s="915"/>
      <c r="AN31" s="915"/>
      <c r="AO31" s="915"/>
      <c r="AP31" s="915" t="s">
        <v>598</v>
      </c>
      <c r="AQ31" s="915"/>
      <c r="AR31" s="915"/>
      <c r="AS31" s="915"/>
      <c r="AT31" s="915"/>
      <c r="AU31" s="915" t="s">
        <v>598</v>
      </c>
      <c r="AV31" s="915"/>
      <c r="AW31" s="915"/>
      <c r="AX31" s="915"/>
      <c r="AY31" s="915"/>
      <c r="AZ31" s="916" t="s">
        <v>600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378</v>
      </c>
      <c r="R32" s="843"/>
      <c r="S32" s="843"/>
      <c r="T32" s="843"/>
      <c r="U32" s="843"/>
      <c r="V32" s="843">
        <v>378</v>
      </c>
      <c r="W32" s="843"/>
      <c r="X32" s="843"/>
      <c r="Y32" s="843"/>
      <c r="Z32" s="843"/>
      <c r="AA32" s="843" t="s">
        <v>598</v>
      </c>
      <c r="AB32" s="843"/>
      <c r="AC32" s="843"/>
      <c r="AD32" s="843"/>
      <c r="AE32" s="844"/>
      <c r="AF32" s="845" t="s">
        <v>394</v>
      </c>
      <c r="AG32" s="846"/>
      <c r="AH32" s="846"/>
      <c r="AI32" s="846"/>
      <c r="AJ32" s="847"/>
      <c r="AK32" s="914">
        <v>218</v>
      </c>
      <c r="AL32" s="915"/>
      <c r="AM32" s="915"/>
      <c r="AN32" s="915"/>
      <c r="AO32" s="915"/>
      <c r="AP32" s="915" t="s">
        <v>598</v>
      </c>
      <c r="AQ32" s="915"/>
      <c r="AR32" s="915"/>
      <c r="AS32" s="915"/>
      <c r="AT32" s="915"/>
      <c r="AU32" s="915" t="s">
        <v>598</v>
      </c>
      <c r="AV32" s="915"/>
      <c r="AW32" s="915"/>
      <c r="AX32" s="915"/>
      <c r="AY32" s="915"/>
      <c r="AZ32" s="916" t="s">
        <v>598</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1060</v>
      </c>
      <c r="R33" s="843"/>
      <c r="S33" s="843"/>
      <c r="T33" s="843"/>
      <c r="U33" s="843"/>
      <c r="V33" s="843">
        <v>1056</v>
      </c>
      <c r="W33" s="843"/>
      <c r="X33" s="843"/>
      <c r="Y33" s="843"/>
      <c r="Z33" s="843"/>
      <c r="AA33" s="843">
        <v>4</v>
      </c>
      <c r="AB33" s="843"/>
      <c r="AC33" s="843"/>
      <c r="AD33" s="843"/>
      <c r="AE33" s="844"/>
      <c r="AF33" s="845">
        <v>753</v>
      </c>
      <c r="AG33" s="846"/>
      <c r="AH33" s="846"/>
      <c r="AI33" s="846"/>
      <c r="AJ33" s="847"/>
      <c r="AK33" s="914">
        <v>194</v>
      </c>
      <c r="AL33" s="915"/>
      <c r="AM33" s="915"/>
      <c r="AN33" s="915"/>
      <c r="AO33" s="915"/>
      <c r="AP33" s="915">
        <v>1500</v>
      </c>
      <c r="AQ33" s="915"/>
      <c r="AR33" s="915"/>
      <c r="AS33" s="915"/>
      <c r="AT33" s="915"/>
      <c r="AU33" s="915">
        <v>905</v>
      </c>
      <c r="AV33" s="915"/>
      <c r="AW33" s="915"/>
      <c r="AX33" s="915"/>
      <c r="AY33" s="915"/>
      <c r="AZ33" s="916" t="s">
        <v>600</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233</v>
      </c>
      <c r="R34" s="843"/>
      <c r="S34" s="843"/>
      <c r="T34" s="843"/>
      <c r="U34" s="843"/>
      <c r="V34" s="843">
        <v>232</v>
      </c>
      <c r="W34" s="843"/>
      <c r="X34" s="843"/>
      <c r="Y34" s="843"/>
      <c r="Z34" s="843"/>
      <c r="AA34" s="843">
        <v>1</v>
      </c>
      <c r="AB34" s="843"/>
      <c r="AC34" s="843"/>
      <c r="AD34" s="843"/>
      <c r="AE34" s="844"/>
      <c r="AF34" s="845">
        <v>1</v>
      </c>
      <c r="AG34" s="846"/>
      <c r="AH34" s="846"/>
      <c r="AI34" s="846"/>
      <c r="AJ34" s="847"/>
      <c r="AK34" s="914">
        <v>28</v>
      </c>
      <c r="AL34" s="915"/>
      <c r="AM34" s="915"/>
      <c r="AN34" s="915"/>
      <c r="AO34" s="915"/>
      <c r="AP34" s="915" t="s">
        <v>598</v>
      </c>
      <c r="AQ34" s="915"/>
      <c r="AR34" s="915"/>
      <c r="AS34" s="915"/>
      <c r="AT34" s="915"/>
      <c r="AU34" s="915" t="s">
        <v>599</v>
      </c>
      <c r="AV34" s="915"/>
      <c r="AW34" s="915"/>
      <c r="AX34" s="915"/>
      <c r="AY34" s="915"/>
      <c r="AZ34" s="916" t="s">
        <v>598</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245</v>
      </c>
      <c r="R35" s="843"/>
      <c r="S35" s="843"/>
      <c r="T35" s="843"/>
      <c r="U35" s="843"/>
      <c r="V35" s="843">
        <v>245</v>
      </c>
      <c r="W35" s="843"/>
      <c r="X35" s="843"/>
      <c r="Y35" s="843"/>
      <c r="Z35" s="843"/>
      <c r="AA35" s="843">
        <v>0</v>
      </c>
      <c r="AB35" s="843"/>
      <c r="AC35" s="843"/>
      <c r="AD35" s="843"/>
      <c r="AE35" s="844"/>
      <c r="AF35" s="845">
        <v>0</v>
      </c>
      <c r="AG35" s="846"/>
      <c r="AH35" s="846"/>
      <c r="AI35" s="846"/>
      <c r="AJ35" s="847"/>
      <c r="AK35" s="914">
        <v>97</v>
      </c>
      <c r="AL35" s="915"/>
      <c r="AM35" s="915"/>
      <c r="AN35" s="915"/>
      <c r="AO35" s="915"/>
      <c r="AP35" s="915">
        <v>1468</v>
      </c>
      <c r="AQ35" s="915"/>
      <c r="AR35" s="915"/>
      <c r="AS35" s="915"/>
      <c r="AT35" s="915"/>
      <c r="AU35" s="915">
        <v>1468</v>
      </c>
      <c r="AV35" s="915"/>
      <c r="AW35" s="915"/>
      <c r="AX35" s="915"/>
      <c r="AY35" s="915"/>
      <c r="AZ35" s="916" t="s">
        <v>598</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416</v>
      </c>
      <c r="C36" s="840"/>
      <c r="D36" s="840"/>
      <c r="E36" s="840"/>
      <c r="F36" s="840"/>
      <c r="G36" s="840"/>
      <c r="H36" s="840"/>
      <c r="I36" s="840"/>
      <c r="J36" s="840"/>
      <c r="K36" s="840"/>
      <c r="L36" s="840"/>
      <c r="M36" s="840"/>
      <c r="N36" s="840"/>
      <c r="O36" s="840"/>
      <c r="P36" s="841"/>
      <c r="Q36" s="842">
        <v>250</v>
      </c>
      <c r="R36" s="843"/>
      <c r="S36" s="843"/>
      <c r="T36" s="843"/>
      <c r="U36" s="843"/>
      <c r="V36" s="843">
        <v>250</v>
      </c>
      <c r="W36" s="843"/>
      <c r="X36" s="843"/>
      <c r="Y36" s="843"/>
      <c r="Z36" s="843"/>
      <c r="AA36" s="843">
        <v>0</v>
      </c>
      <c r="AB36" s="843"/>
      <c r="AC36" s="843"/>
      <c r="AD36" s="843"/>
      <c r="AE36" s="844"/>
      <c r="AF36" s="845">
        <v>0</v>
      </c>
      <c r="AG36" s="846"/>
      <c r="AH36" s="846"/>
      <c r="AI36" s="846"/>
      <c r="AJ36" s="847"/>
      <c r="AK36" s="914">
        <v>202</v>
      </c>
      <c r="AL36" s="915"/>
      <c r="AM36" s="915"/>
      <c r="AN36" s="915"/>
      <c r="AO36" s="915"/>
      <c r="AP36" s="915">
        <v>1428</v>
      </c>
      <c r="AQ36" s="915"/>
      <c r="AR36" s="915"/>
      <c r="AS36" s="915"/>
      <c r="AT36" s="915"/>
      <c r="AU36" s="915">
        <v>1428</v>
      </c>
      <c r="AV36" s="915"/>
      <c r="AW36" s="915"/>
      <c r="AX36" s="915"/>
      <c r="AY36" s="915"/>
      <c r="AZ36" s="916" t="s">
        <v>598</v>
      </c>
      <c r="BA36" s="916"/>
      <c r="BB36" s="916"/>
      <c r="BC36" s="916"/>
      <c r="BD36" s="916"/>
      <c r="BE36" s="912" t="s">
        <v>417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837</v>
      </c>
      <c r="AG63" s="926"/>
      <c r="AH63" s="926"/>
      <c r="AI63" s="926"/>
      <c r="AJ63" s="927"/>
      <c r="AK63" s="928"/>
      <c r="AL63" s="923"/>
      <c r="AM63" s="923"/>
      <c r="AN63" s="923"/>
      <c r="AO63" s="923"/>
      <c r="AP63" s="926">
        <v>4396</v>
      </c>
      <c r="AQ63" s="926"/>
      <c r="AR63" s="926"/>
      <c r="AS63" s="926"/>
      <c r="AT63" s="926"/>
      <c r="AU63" s="926">
        <v>3801</v>
      </c>
      <c r="AV63" s="926"/>
      <c r="AW63" s="926"/>
      <c r="AX63" s="926"/>
      <c r="AY63" s="926"/>
      <c r="AZ63" s="930"/>
      <c r="BA63" s="930"/>
      <c r="BB63" s="930"/>
      <c r="BC63" s="930"/>
      <c r="BD63" s="930"/>
      <c r="BE63" s="931"/>
      <c r="BF63" s="931"/>
      <c r="BG63" s="931"/>
      <c r="BH63" s="931"/>
      <c r="BI63" s="932"/>
      <c r="BJ63" s="933" t="s">
        <v>394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401</v>
      </c>
      <c r="AL66" s="825"/>
      <c r="AM66" s="825"/>
      <c r="AN66" s="825"/>
      <c r="AO66" s="826"/>
      <c r="AP66" s="801" t="s">
        <v>426</v>
      </c>
      <c r="AQ66" s="802"/>
      <c r="AR66" s="802"/>
      <c r="AS66" s="802"/>
      <c r="AT66" s="803"/>
      <c r="AU66" s="801" t="s">
        <v>427</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602</v>
      </c>
      <c r="C68" s="954"/>
      <c r="D68" s="954"/>
      <c r="E68" s="954"/>
      <c r="F68" s="954"/>
      <c r="G68" s="954"/>
      <c r="H68" s="954"/>
      <c r="I68" s="954"/>
      <c r="J68" s="954"/>
      <c r="K68" s="954"/>
      <c r="L68" s="954"/>
      <c r="M68" s="954"/>
      <c r="N68" s="954"/>
      <c r="O68" s="954"/>
      <c r="P68" s="955"/>
      <c r="Q68" s="956">
        <v>7588</v>
      </c>
      <c r="R68" s="950"/>
      <c r="S68" s="950"/>
      <c r="T68" s="950"/>
      <c r="U68" s="950"/>
      <c r="V68" s="950">
        <v>7438</v>
      </c>
      <c r="W68" s="950"/>
      <c r="X68" s="950"/>
      <c r="Y68" s="950"/>
      <c r="Z68" s="950"/>
      <c r="AA68" s="950">
        <v>150</v>
      </c>
      <c r="AB68" s="950"/>
      <c r="AC68" s="950"/>
      <c r="AD68" s="950"/>
      <c r="AE68" s="950"/>
      <c r="AF68" s="950">
        <v>111</v>
      </c>
      <c r="AG68" s="950"/>
      <c r="AH68" s="950"/>
      <c r="AI68" s="950"/>
      <c r="AJ68" s="950"/>
      <c r="AK68" s="950" t="s">
        <v>597</v>
      </c>
      <c r="AL68" s="950"/>
      <c r="AM68" s="950"/>
      <c r="AN68" s="950"/>
      <c r="AO68" s="950"/>
      <c r="AP68" s="950">
        <v>5071</v>
      </c>
      <c r="AQ68" s="950"/>
      <c r="AR68" s="950"/>
      <c r="AS68" s="950"/>
      <c r="AT68" s="950"/>
      <c r="AU68" s="950">
        <v>252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603</v>
      </c>
      <c r="C69" s="958"/>
      <c r="D69" s="958"/>
      <c r="E69" s="958"/>
      <c r="F69" s="958"/>
      <c r="G69" s="958"/>
      <c r="H69" s="958"/>
      <c r="I69" s="958"/>
      <c r="J69" s="958"/>
      <c r="K69" s="958"/>
      <c r="L69" s="958"/>
      <c r="M69" s="958"/>
      <c r="N69" s="958"/>
      <c r="O69" s="958"/>
      <c r="P69" s="959"/>
      <c r="Q69" s="960">
        <v>425</v>
      </c>
      <c r="R69" s="915"/>
      <c r="S69" s="915"/>
      <c r="T69" s="915"/>
      <c r="U69" s="915"/>
      <c r="V69" s="915">
        <v>272</v>
      </c>
      <c r="W69" s="915"/>
      <c r="X69" s="915"/>
      <c r="Y69" s="915"/>
      <c r="Z69" s="915"/>
      <c r="AA69" s="915">
        <v>153</v>
      </c>
      <c r="AB69" s="915"/>
      <c r="AC69" s="915"/>
      <c r="AD69" s="915"/>
      <c r="AE69" s="915"/>
      <c r="AF69" s="915">
        <v>153</v>
      </c>
      <c r="AG69" s="915"/>
      <c r="AH69" s="915"/>
      <c r="AI69" s="915"/>
      <c r="AJ69" s="915"/>
      <c r="AK69" s="915">
        <v>170</v>
      </c>
      <c r="AL69" s="915"/>
      <c r="AM69" s="915"/>
      <c r="AN69" s="915"/>
      <c r="AO69" s="915"/>
      <c r="AP69" s="915" t="s">
        <v>597</v>
      </c>
      <c r="AQ69" s="915"/>
      <c r="AR69" s="915"/>
      <c r="AS69" s="915"/>
      <c r="AT69" s="915"/>
      <c r="AU69" s="915" t="s">
        <v>597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604</v>
      </c>
      <c r="C70" s="958"/>
      <c r="D70" s="958"/>
      <c r="E70" s="958"/>
      <c r="F70" s="958"/>
      <c r="G70" s="958"/>
      <c r="H70" s="958"/>
      <c r="I70" s="958"/>
      <c r="J70" s="958"/>
      <c r="K70" s="958"/>
      <c r="L70" s="958"/>
      <c r="M70" s="958"/>
      <c r="N70" s="958"/>
      <c r="O70" s="958"/>
      <c r="P70" s="959"/>
      <c r="Q70" s="960">
        <v>836</v>
      </c>
      <c r="R70" s="915"/>
      <c r="S70" s="915"/>
      <c r="T70" s="915"/>
      <c r="U70" s="915"/>
      <c r="V70" s="915">
        <v>817</v>
      </c>
      <c r="W70" s="915"/>
      <c r="X70" s="915"/>
      <c r="Y70" s="915"/>
      <c r="Z70" s="915"/>
      <c r="AA70" s="915">
        <v>19</v>
      </c>
      <c r="AB70" s="915"/>
      <c r="AC70" s="915"/>
      <c r="AD70" s="915"/>
      <c r="AE70" s="915"/>
      <c r="AF70" s="915">
        <v>19</v>
      </c>
      <c r="AG70" s="915"/>
      <c r="AH70" s="915"/>
      <c r="AI70" s="915"/>
      <c r="AJ70" s="915"/>
      <c r="AK70" s="915" t="s">
        <v>597</v>
      </c>
      <c r="AL70" s="915"/>
      <c r="AM70" s="915"/>
      <c r="AN70" s="915"/>
      <c r="AO70" s="915"/>
      <c r="AP70" s="915">
        <v>61</v>
      </c>
      <c r="AQ70" s="915"/>
      <c r="AR70" s="915"/>
      <c r="AS70" s="915"/>
      <c r="AT70" s="915"/>
      <c r="AU70" s="915">
        <v>27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605</v>
      </c>
      <c r="C71" s="958"/>
      <c r="D71" s="958"/>
      <c r="E71" s="958"/>
      <c r="F71" s="958"/>
      <c r="G71" s="958"/>
      <c r="H71" s="958"/>
      <c r="I71" s="958"/>
      <c r="J71" s="958"/>
      <c r="K71" s="958"/>
      <c r="L71" s="958"/>
      <c r="M71" s="958"/>
      <c r="N71" s="958"/>
      <c r="O71" s="958"/>
      <c r="P71" s="959"/>
      <c r="Q71" s="960">
        <v>22</v>
      </c>
      <c r="R71" s="915"/>
      <c r="S71" s="915"/>
      <c r="T71" s="915"/>
      <c r="U71" s="915"/>
      <c r="V71" s="915">
        <v>15</v>
      </c>
      <c r="W71" s="915"/>
      <c r="X71" s="915"/>
      <c r="Y71" s="915"/>
      <c r="Z71" s="915"/>
      <c r="AA71" s="915">
        <v>7</v>
      </c>
      <c r="AB71" s="915"/>
      <c r="AC71" s="915"/>
      <c r="AD71" s="915"/>
      <c r="AE71" s="915"/>
      <c r="AF71" s="915">
        <v>7</v>
      </c>
      <c r="AG71" s="915"/>
      <c r="AH71" s="915"/>
      <c r="AI71" s="915"/>
      <c r="AJ71" s="915"/>
      <c r="AK71" s="915" t="s">
        <v>597</v>
      </c>
      <c r="AL71" s="915"/>
      <c r="AM71" s="915"/>
      <c r="AN71" s="915"/>
      <c r="AO71" s="915"/>
      <c r="AP71" s="915" t="s">
        <v>597</v>
      </c>
      <c r="AQ71" s="915"/>
      <c r="AR71" s="915"/>
      <c r="AS71" s="915"/>
      <c r="AT71" s="915"/>
      <c r="AU71" s="915" t="s">
        <v>597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610</v>
      </c>
      <c r="C72" s="958"/>
      <c r="D72" s="958"/>
      <c r="E72" s="958"/>
      <c r="F72" s="958"/>
      <c r="G72" s="958"/>
      <c r="H72" s="958"/>
      <c r="I72" s="958"/>
      <c r="J72" s="958"/>
      <c r="K72" s="958"/>
      <c r="L72" s="958"/>
      <c r="M72" s="958"/>
      <c r="N72" s="958"/>
      <c r="O72" s="958"/>
      <c r="P72" s="959"/>
      <c r="Q72" s="960">
        <v>565</v>
      </c>
      <c r="R72" s="915"/>
      <c r="S72" s="915"/>
      <c r="T72" s="915"/>
      <c r="U72" s="915"/>
      <c r="V72" s="915">
        <v>535</v>
      </c>
      <c r="W72" s="915"/>
      <c r="X72" s="915"/>
      <c r="Y72" s="915"/>
      <c r="Z72" s="915"/>
      <c r="AA72" s="915">
        <v>30</v>
      </c>
      <c r="AB72" s="915"/>
      <c r="AC72" s="915"/>
      <c r="AD72" s="915"/>
      <c r="AE72" s="915"/>
      <c r="AF72" s="915">
        <v>30</v>
      </c>
      <c r="AG72" s="915"/>
      <c r="AH72" s="915"/>
      <c r="AI72" s="915"/>
      <c r="AJ72" s="915"/>
      <c r="AK72" s="915">
        <v>24</v>
      </c>
      <c r="AL72" s="915"/>
      <c r="AM72" s="915"/>
      <c r="AN72" s="915"/>
      <c r="AO72" s="915"/>
      <c r="AP72" s="915" t="s">
        <v>597</v>
      </c>
      <c r="AQ72" s="915"/>
      <c r="AR72" s="915"/>
      <c r="AS72" s="915"/>
      <c r="AT72" s="915"/>
      <c r="AU72" s="915" t="s">
        <v>597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611</v>
      </c>
      <c r="C73" s="958"/>
      <c r="D73" s="958"/>
      <c r="E73" s="958"/>
      <c r="F73" s="958"/>
      <c r="G73" s="958"/>
      <c r="H73" s="958"/>
      <c r="I73" s="958"/>
      <c r="J73" s="958"/>
      <c r="K73" s="958"/>
      <c r="L73" s="958"/>
      <c r="M73" s="958"/>
      <c r="N73" s="958"/>
      <c r="O73" s="958"/>
      <c r="P73" s="959"/>
      <c r="Q73" s="960">
        <v>171813</v>
      </c>
      <c r="R73" s="915"/>
      <c r="S73" s="915"/>
      <c r="T73" s="915"/>
      <c r="U73" s="915"/>
      <c r="V73" s="915">
        <v>167384</v>
      </c>
      <c r="W73" s="915"/>
      <c r="X73" s="915"/>
      <c r="Y73" s="915"/>
      <c r="Z73" s="915"/>
      <c r="AA73" s="915">
        <v>4429</v>
      </c>
      <c r="AB73" s="915"/>
      <c r="AC73" s="915"/>
      <c r="AD73" s="915"/>
      <c r="AE73" s="915"/>
      <c r="AF73" s="915">
        <v>4426</v>
      </c>
      <c r="AG73" s="915"/>
      <c r="AH73" s="915"/>
      <c r="AI73" s="915"/>
      <c r="AJ73" s="915"/>
      <c r="AK73" s="915">
        <v>6995</v>
      </c>
      <c r="AL73" s="915"/>
      <c r="AM73" s="915"/>
      <c r="AN73" s="915"/>
      <c r="AO73" s="915"/>
      <c r="AP73" s="915" t="s">
        <v>597</v>
      </c>
      <c r="AQ73" s="915"/>
      <c r="AR73" s="915"/>
      <c r="AS73" s="915"/>
      <c r="AT73" s="915"/>
      <c r="AU73" s="915" t="s">
        <v>597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606</v>
      </c>
      <c r="C74" s="958"/>
      <c r="D74" s="958"/>
      <c r="E74" s="958"/>
      <c r="F74" s="958"/>
      <c r="G74" s="958"/>
      <c r="H74" s="958"/>
      <c r="I74" s="958"/>
      <c r="J74" s="958"/>
      <c r="K74" s="958"/>
      <c r="L74" s="958"/>
      <c r="M74" s="958"/>
      <c r="N74" s="958"/>
      <c r="O74" s="958"/>
      <c r="P74" s="959"/>
      <c r="Q74" s="960">
        <v>849</v>
      </c>
      <c r="R74" s="915"/>
      <c r="S74" s="915"/>
      <c r="T74" s="915"/>
      <c r="U74" s="915"/>
      <c r="V74" s="915">
        <v>824</v>
      </c>
      <c r="W74" s="915"/>
      <c r="X74" s="915"/>
      <c r="Y74" s="915"/>
      <c r="Z74" s="915"/>
      <c r="AA74" s="915">
        <v>25</v>
      </c>
      <c r="AB74" s="915"/>
      <c r="AC74" s="915"/>
      <c r="AD74" s="915"/>
      <c r="AE74" s="915"/>
      <c r="AF74" s="915">
        <v>25</v>
      </c>
      <c r="AG74" s="915"/>
      <c r="AH74" s="915"/>
      <c r="AI74" s="915"/>
      <c r="AJ74" s="915"/>
      <c r="AK74" s="915">
        <v>22</v>
      </c>
      <c r="AL74" s="915"/>
      <c r="AM74" s="915"/>
      <c r="AN74" s="915"/>
      <c r="AO74" s="915"/>
      <c r="AP74" s="915" t="s">
        <v>597</v>
      </c>
      <c r="AQ74" s="915"/>
      <c r="AR74" s="915"/>
      <c r="AS74" s="915"/>
      <c r="AT74" s="915"/>
      <c r="AU74" s="915" t="s">
        <v>597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607</v>
      </c>
      <c r="C75" s="958"/>
      <c r="D75" s="958"/>
      <c r="E75" s="958"/>
      <c r="F75" s="958"/>
      <c r="G75" s="958"/>
      <c r="H75" s="958"/>
      <c r="I75" s="958"/>
      <c r="J75" s="958"/>
      <c r="K75" s="958"/>
      <c r="L75" s="958"/>
      <c r="M75" s="958"/>
      <c r="N75" s="958"/>
      <c r="O75" s="958"/>
      <c r="P75" s="959"/>
      <c r="Q75" s="960">
        <v>9567</v>
      </c>
      <c r="R75" s="915"/>
      <c r="S75" s="915"/>
      <c r="T75" s="915"/>
      <c r="U75" s="915"/>
      <c r="V75" s="915">
        <v>7806</v>
      </c>
      <c r="W75" s="915"/>
      <c r="X75" s="915"/>
      <c r="Y75" s="915"/>
      <c r="Z75" s="915"/>
      <c r="AA75" s="915">
        <v>1761</v>
      </c>
      <c r="AB75" s="915"/>
      <c r="AC75" s="915"/>
      <c r="AD75" s="915"/>
      <c r="AE75" s="915"/>
      <c r="AF75" s="915">
        <v>1761</v>
      </c>
      <c r="AG75" s="915"/>
      <c r="AH75" s="915"/>
      <c r="AI75" s="915"/>
      <c r="AJ75" s="915"/>
      <c r="AK75" s="915" t="s">
        <v>597</v>
      </c>
      <c r="AL75" s="915"/>
      <c r="AM75" s="915"/>
      <c r="AN75" s="915"/>
      <c r="AO75" s="915"/>
      <c r="AP75" s="915" t="s">
        <v>597</v>
      </c>
      <c r="AQ75" s="915"/>
      <c r="AR75" s="915"/>
      <c r="AS75" s="915"/>
      <c r="AT75" s="915"/>
      <c r="AU75" s="915" t="s">
        <v>597</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608</v>
      </c>
      <c r="C76" s="958"/>
      <c r="D76" s="958"/>
      <c r="E76" s="958"/>
      <c r="F76" s="958"/>
      <c r="G76" s="958"/>
      <c r="H76" s="958"/>
      <c r="I76" s="958"/>
      <c r="J76" s="958"/>
      <c r="K76" s="958"/>
      <c r="L76" s="958"/>
      <c r="M76" s="958"/>
      <c r="N76" s="958"/>
      <c r="O76" s="958"/>
      <c r="P76" s="959"/>
      <c r="Q76" s="963">
        <v>160</v>
      </c>
      <c r="R76" s="964"/>
      <c r="S76" s="964"/>
      <c r="T76" s="964"/>
      <c r="U76" s="914"/>
      <c r="V76" s="965">
        <v>159</v>
      </c>
      <c r="W76" s="964"/>
      <c r="X76" s="964"/>
      <c r="Y76" s="964"/>
      <c r="Z76" s="914"/>
      <c r="AA76" s="965">
        <v>1</v>
      </c>
      <c r="AB76" s="964"/>
      <c r="AC76" s="964"/>
      <c r="AD76" s="964"/>
      <c r="AE76" s="914"/>
      <c r="AF76" s="965">
        <v>1</v>
      </c>
      <c r="AG76" s="964"/>
      <c r="AH76" s="964"/>
      <c r="AI76" s="964"/>
      <c r="AJ76" s="914"/>
      <c r="AK76" s="915">
        <v>14</v>
      </c>
      <c r="AL76" s="915"/>
      <c r="AM76" s="915"/>
      <c r="AN76" s="915"/>
      <c r="AO76" s="915"/>
      <c r="AP76" s="915" t="s">
        <v>597</v>
      </c>
      <c r="AQ76" s="915"/>
      <c r="AR76" s="915"/>
      <c r="AS76" s="915"/>
      <c r="AT76" s="915"/>
      <c r="AU76" s="915" t="s">
        <v>597</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609</v>
      </c>
      <c r="C77" s="958"/>
      <c r="D77" s="958"/>
      <c r="E77" s="958"/>
      <c r="F77" s="958"/>
      <c r="G77" s="958"/>
      <c r="H77" s="958"/>
      <c r="I77" s="958"/>
      <c r="J77" s="958"/>
      <c r="K77" s="958"/>
      <c r="L77" s="958"/>
      <c r="M77" s="958"/>
      <c r="N77" s="958"/>
      <c r="O77" s="958"/>
      <c r="P77" s="959"/>
      <c r="Q77" s="963">
        <v>8498</v>
      </c>
      <c r="R77" s="964"/>
      <c r="S77" s="964"/>
      <c r="T77" s="964"/>
      <c r="U77" s="914"/>
      <c r="V77" s="965">
        <v>7527</v>
      </c>
      <c r="W77" s="964"/>
      <c r="X77" s="964"/>
      <c r="Y77" s="964"/>
      <c r="Z77" s="914"/>
      <c r="AA77" s="965">
        <v>971</v>
      </c>
      <c r="AB77" s="964"/>
      <c r="AC77" s="964"/>
      <c r="AD77" s="964"/>
      <c r="AE77" s="914"/>
      <c r="AF77" s="965">
        <v>6323</v>
      </c>
      <c r="AG77" s="964"/>
      <c r="AH77" s="964"/>
      <c r="AI77" s="964"/>
      <c r="AJ77" s="914"/>
      <c r="AK77" s="915">
        <v>28</v>
      </c>
      <c r="AL77" s="915"/>
      <c r="AM77" s="915"/>
      <c r="AN77" s="915"/>
      <c r="AO77" s="915"/>
      <c r="AP77" s="965">
        <v>10889</v>
      </c>
      <c r="AQ77" s="964"/>
      <c r="AR77" s="964"/>
      <c r="AS77" s="964"/>
      <c r="AT77" s="914"/>
      <c r="AU77" s="965">
        <v>18</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7534</v>
      </c>
      <c r="AG88" s="926"/>
      <c r="AH88" s="926"/>
      <c r="AI88" s="926"/>
      <c r="AJ88" s="926"/>
      <c r="AK88" s="923"/>
      <c r="AL88" s="923"/>
      <c r="AM88" s="923"/>
      <c r="AN88" s="923"/>
      <c r="AO88" s="923"/>
      <c r="AP88" s="926">
        <v>16021</v>
      </c>
      <c r="AQ88" s="926"/>
      <c r="AR88" s="926"/>
      <c r="AS88" s="926"/>
      <c r="AT88" s="926"/>
      <c r="AU88" s="926">
        <v>5400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t="s">
        <v>597</v>
      </c>
      <c r="CX102" s="934"/>
      <c r="CY102" s="934"/>
      <c r="CZ102" s="934"/>
      <c r="DA102" s="977"/>
      <c r="DB102" s="976" t="s">
        <v>600</v>
      </c>
      <c r="DC102" s="934"/>
      <c r="DD102" s="934"/>
      <c r="DE102" s="934"/>
      <c r="DF102" s="977"/>
      <c r="DG102" s="976" t="s">
        <v>597</v>
      </c>
      <c r="DH102" s="934"/>
      <c r="DI102" s="934"/>
      <c r="DJ102" s="934"/>
      <c r="DK102" s="977"/>
      <c r="DL102" s="976" t="s">
        <v>597</v>
      </c>
      <c r="DM102" s="934"/>
      <c r="DN102" s="934"/>
      <c r="DO102" s="934"/>
      <c r="DP102" s="977"/>
      <c r="DQ102" s="976" t="s">
        <v>597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308</v>
      </c>
      <c r="AG109" s="979"/>
      <c r="AH109" s="979"/>
      <c r="AI109" s="979"/>
      <c r="AJ109" s="980"/>
      <c r="AK109" s="978" t="s">
        <v>307</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308</v>
      </c>
      <c r="BW109" s="979"/>
      <c r="BX109" s="979"/>
      <c r="BY109" s="979"/>
      <c r="BZ109" s="980"/>
      <c r="CA109" s="978" t="s">
        <v>307</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308</v>
      </c>
      <c r="DM109" s="979"/>
      <c r="DN109" s="979"/>
      <c r="DO109" s="979"/>
      <c r="DP109" s="980"/>
      <c r="DQ109" s="978" t="s">
        <v>307</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1548095</v>
      </c>
      <c r="AB110" s="986"/>
      <c r="AC110" s="986"/>
      <c r="AD110" s="986"/>
      <c r="AE110" s="987"/>
      <c r="AF110" s="988">
        <v>1427652</v>
      </c>
      <c r="AG110" s="986"/>
      <c r="AH110" s="986"/>
      <c r="AI110" s="986"/>
      <c r="AJ110" s="987"/>
      <c r="AK110" s="988">
        <v>1354543</v>
      </c>
      <c r="AL110" s="986"/>
      <c r="AM110" s="986"/>
      <c r="AN110" s="986"/>
      <c r="AO110" s="987"/>
      <c r="AP110" s="989">
        <v>24.6</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11921564</v>
      </c>
      <c r="BR110" s="1021"/>
      <c r="BS110" s="1021"/>
      <c r="BT110" s="1021"/>
      <c r="BU110" s="1021"/>
      <c r="BV110" s="1021">
        <v>11390650</v>
      </c>
      <c r="BW110" s="1021"/>
      <c r="BX110" s="1021"/>
      <c r="BY110" s="1021"/>
      <c r="BZ110" s="1021"/>
      <c r="CA110" s="1021">
        <v>11093378</v>
      </c>
      <c r="CB110" s="1021"/>
      <c r="CC110" s="1021"/>
      <c r="CD110" s="1021"/>
      <c r="CE110" s="1021"/>
      <c r="CF110" s="1035">
        <v>201.5</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409</v>
      </c>
      <c r="DH110" s="1021"/>
      <c r="DI110" s="1021"/>
      <c r="DJ110" s="1021"/>
      <c r="DK110" s="1021"/>
      <c r="DL110" s="1021" t="s">
        <v>147</v>
      </c>
      <c r="DM110" s="1021"/>
      <c r="DN110" s="1021"/>
      <c r="DO110" s="1021"/>
      <c r="DP110" s="1021"/>
      <c r="DQ110" s="1021" t="s">
        <v>147</v>
      </c>
      <c r="DR110" s="1021"/>
      <c r="DS110" s="1021"/>
      <c r="DT110" s="1021"/>
      <c r="DU110" s="1021"/>
      <c r="DV110" s="1022" t="s">
        <v>147</v>
      </c>
      <c r="DW110" s="1022"/>
      <c r="DX110" s="1022"/>
      <c r="DY110" s="1022"/>
      <c r="DZ110" s="1023"/>
    </row>
    <row r="111" spans="1:131" s="247" customFormat="1" ht="26.25" customHeight="1" x14ac:dyDescent="0.15">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445</v>
      </c>
      <c r="AB111" s="1028"/>
      <c r="AC111" s="1028"/>
      <c r="AD111" s="1028"/>
      <c r="AE111" s="1029"/>
      <c r="AF111" s="1030" t="s">
        <v>445</v>
      </c>
      <c r="AG111" s="1028"/>
      <c r="AH111" s="1028"/>
      <c r="AI111" s="1028"/>
      <c r="AJ111" s="1029"/>
      <c r="AK111" s="1030" t="s">
        <v>446</v>
      </c>
      <c r="AL111" s="1028"/>
      <c r="AM111" s="1028"/>
      <c r="AN111" s="1028"/>
      <c r="AO111" s="1029"/>
      <c r="AP111" s="1031" t="s">
        <v>147</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448</v>
      </c>
      <c r="BR111" s="1014"/>
      <c r="BS111" s="1014"/>
      <c r="BT111" s="1014"/>
      <c r="BU111" s="1014"/>
      <c r="BV111" s="1014" t="s">
        <v>449</v>
      </c>
      <c r="BW111" s="1014"/>
      <c r="BX111" s="1014"/>
      <c r="BY111" s="1014"/>
      <c r="BZ111" s="1014"/>
      <c r="CA111" s="1014" t="s">
        <v>450</v>
      </c>
      <c r="CB111" s="1014"/>
      <c r="CC111" s="1014"/>
      <c r="CD111" s="1014"/>
      <c r="CE111" s="1014"/>
      <c r="CF111" s="1008" t="s">
        <v>446</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147</v>
      </c>
      <c r="DH111" s="1014"/>
      <c r="DI111" s="1014"/>
      <c r="DJ111" s="1014"/>
      <c r="DK111" s="1014"/>
      <c r="DL111" s="1014" t="s">
        <v>147</v>
      </c>
      <c r="DM111" s="1014"/>
      <c r="DN111" s="1014"/>
      <c r="DO111" s="1014"/>
      <c r="DP111" s="1014"/>
      <c r="DQ111" s="1014" t="s">
        <v>450</v>
      </c>
      <c r="DR111" s="1014"/>
      <c r="DS111" s="1014"/>
      <c r="DT111" s="1014"/>
      <c r="DU111" s="1014"/>
      <c r="DV111" s="1015" t="s">
        <v>452</v>
      </c>
      <c r="DW111" s="1015"/>
      <c r="DX111" s="1015"/>
      <c r="DY111" s="1015"/>
      <c r="DZ111" s="1016"/>
    </row>
    <row r="112" spans="1:131" s="247" customFormat="1" ht="26.25" customHeight="1" x14ac:dyDescent="0.15">
      <c r="A112" s="1046" t="s">
        <v>453</v>
      </c>
      <c r="B112" s="1047"/>
      <c r="C112" s="1044" t="s">
        <v>454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147</v>
      </c>
      <c r="AB112" s="1053"/>
      <c r="AC112" s="1053"/>
      <c r="AD112" s="1053"/>
      <c r="AE112" s="1054"/>
      <c r="AF112" s="1055" t="s">
        <v>455</v>
      </c>
      <c r="AG112" s="1053"/>
      <c r="AH112" s="1053"/>
      <c r="AI112" s="1053"/>
      <c r="AJ112" s="1054"/>
      <c r="AK112" s="1055" t="s">
        <v>147</v>
      </c>
      <c r="AL112" s="1053"/>
      <c r="AM112" s="1053"/>
      <c r="AN112" s="1053"/>
      <c r="AO112" s="1054"/>
      <c r="AP112" s="1056" t="s">
        <v>456</v>
      </c>
      <c r="AQ112" s="1057"/>
      <c r="AR112" s="1057"/>
      <c r="AS112" s="1057"/>
      <c r="AT112" s="1058"/>
      <c r="AU112" s="994"/>
      <c r="AV112" s="995"/>
      <c r="AW112" s="995"/>
      <c r="AX112" s="995"/>
      <c r="AY112" s="995"/>
      <c r="AZ112" s="1043" t="s">
        <v>457</v>
      </c>
      <c r="BA112" s="1044"/>
      <c r="BB112" s="1044"/>
      <c r="BC112" s="1044"/>
      <c r="BD112" s="1044"/>
      <c r="BE112" s="1044"/>
      <c r="BF112" s="1044"/>
      <c r="BG112" s="1044"/>
      <c r="BH112" s="1044"/>
      <c r="BI112" s="1044"/>
      <c r="BJ112" s="1044"/>
      <c r="BK112" s="1044"/>
      <c r="BL112" s="1044"/>
      <c r="BM112" s="1044"/>
      <c r="BN112" s="1044"/>
      <c r="BO112" s="1044"/>
      <c r="BP112" s="1045"/>
      <c r="BQ112" s="1013">
        <v>4103959</v>
      </c>
      <c r="BR112" s="1014"/>
      <c r="BS112" s="1014"/>
      <c r="BT112" s="1014"/>
      <c r="BU112" s="1014"/>
      <c r="BV112" s="1014">
        <v>3959964</v>
      </c>
      <c r="BW112" s="1014"/>
      <c r="BX112" s="1014"/>
      <c r="BY112" s="1014"/>
      <c r="BZ112" s="1014"/>
      <c r="CA112" s="1014">
        <v>3799703</v>
      </c>
      <c r="CB112" s="1014"/>
      <c r="CC112" s="1014"/>
      <c r="CD112" s="1014"/>
      <c r="CE112" s="1014"/>
      <c r="CF112" s="1008">
        <v>69</v>
      </c>
      <c r="CG112" s="1009"/>
      <c r="CH112" s="1009"/>
      <c r="CI112" s="1009"/>
      <c r="CJ112" s="1009"/>
      <c r="CK112" s="1039"/>
      <c r="CL112" s="1040"/>
      <c r="CM112" s="1010" t="s">
        <v>458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459</v>
      </c>
      <c r="DH112" s="1014"/>
      <c r="DI112" s="1014"/>
      <c r="DJ112" s="1014"/>
      <c r="DK112" s="1014"/>
      <c r="DL112" s="1014" t="s">
        <v>459</v>
      </c>
      <c r="DM112" s="1014"/>
      <c r="DN112" s="1014"/>
      <c r="DO112" s="1014"/>
      <c r="DP112" s="1014"/>
      <c r="DQ112" s="1014" t="s">
        <v>147</v>
      </c>
      <c r="DR112" s="1014"/>
      <c r="DS112" s="1014"/>
      <c r="DT112" s="1014"/>
      <c r="DU112" s="1014"/>
      <c r="DV112" s="1015" t="s">
        <v>460</v>
      </c>
      <c r="DW112" s="1015"/>
      <c r="DX112" s="1015"/>
      <c r="DY112" s="1015"/>
      <c r="DZ112" s="1016"/>
    </row>
    <row r="113" spans="1:130" s="247" customFormat="1" ht="26.25" customHeight="1" x14ac:dyDescent="0.15">
      <c r="A113" s="1048"/>
      <c r="B113" s="1049"/>
      <c r="C113" s="1044" t="s">
        <v>461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283202</v>
      </c>
      <c r="AB113" s="1028"/>
      <c r="AC113" s="1028"/>
      <c r="AD113" s="1028"/>
      <c r="AE113" s="1029"/>
      <c r="AF113" s="1030">
        <v>290763</v>
      </c>
      <c r="AG113" s="1028"/>
      <c r="AH113" s="1028"/>
      <c r="AI113" s="1028"/>
      <c r="AJ113" s="1029"/>
      <c r="AK113" s="1030">
        <v>303908</v>
      </c>
      <c r="AL113" s="1028"/>
      <c r="AM113" s="1028"/>
      <c r="AN113" s="1028"/>
      <c r="AO113" s="1029"/>
      <c r="AP113" s="1031">
        <v>5.5</v>
      </c>
      <c r="AQ113" s="1032"/>
      <c r="AR113" s="1032"/>
      <c r="AS113" s="1032"/>
      <c r="AT113" s="1033"/>
      <c r="AU113" s="994"/>
      <c r="AV113" s="995"/>
      <c r="AW113" s="995"/>
      <c r="AX113" s="995"/>
      <c r="AY113" s="995"/>
      <c r="AZ113" s="1043" t="s">
        <v>462</v>
      </c>
      <c r="BA113" s="1044"/>
      <c r="BB113" s="1044"/>
      <c r="BC113" s="1044"/>
      <c r="BD113" s="1044"/>
      <c r="BE113" s="1044"/>
      <c r="BF113" s="1044"/>
      <c r="BG113" s="1044"/>
      <c r="BH113" s="1044"/>
      <c r="BI113" s="1044"/>
      <c r="BJ113" s="1044"/>
      <c r="BK113" s="1044"/>
      <c r="BL113" s="1044"/>
      <c r="BM113" s="1044"/>
      <c r="BN113" s="1044"/>
      <c r="BO113" s="1044"/>
      <c r="BP113" s="1045"/>
      <c r="BQ113" s="1013">
        <v>356495</v>
      </c>
      <c r="BR113" s="1014"/>
      <c r="BS113" s="1014"/>
      <c r="BT113" s="1014"/>
      <c r="BU113" s="1014"/>
      <c r="BV113" s="1014">
        <v>340065</v>
      </c>
      <c r="BW113" s="1014"/>
      <c r="BX113" s="1014"/>
      <c r="BY113" s="1014"/>
      <c r="BZ113" s="1014"/>
      <c r="CA113" s="1014">
        <v>298084</v>
      </c>
      <c r="CB113" s="1014"/>
      <c r="CC113" s="1014"/>
      <c r="CD113" s="1014"/>
      <c r="CE113" s="1014"/>
      <c r="CF113" s="1008">
        <v>5.4</v>
      </c>
      <c r="CG113" s="1009"/>
      <c r="CH113" s="1009"/>
      <c r="CI113" s="1009"/>
      <c r="CJ113" s="1009"/>
      <c r="CK113" s="1039"/>
      <c r="CL113" s="1040"/>
      <c r="CM113" s="1010" t="s">
        <v>463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445</v>
      </c>
      <c r="DH113" s="1053"/>
      <c r="DI113" s="1053"/>
      <c r="DJ113" s="1053"/>
      <c r="DK113" s="1054"/>
      <c r="DL113" s="1055" t="s">
        <v>147</v>
      </c>
      <c r="DM113" s="1053"/>
      <c r="DN113" s="1053"/>
      <c r="DO113" s="1053"/>
      <c r="DP113" s="1054"/>
      <c r="DQ113" s="1055" t="s">
        <v>147</v>
      </c>
      <c r="DR113" s="1053"/>
      <c r="DS113" s="1053"/>
      <c r="DT113" s="1053"/>
      <c r="DU113" s="1054"/>
      <c r="DV113" s="1056" t="s">
        <v>460</v>
      </c>
      <c r="DW113" s="1057"/>
      <c r="DX113" s="1057"/>
      <c r="DY113" s="1057"/>
      <c r="DZ113" s="1058"/>
    </row>
    <row r="114" spans="1:130" s="247" customFormat="1" ht="26.25" customHeight="1" x14ac:dyDescent="0.15">
      <c r="A114" s="1048"/>
      <c r="B114" s="1049"/>
      <c r="C114" s="1044" t="s">
        <v>464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69037</v>
      </c>
      <c r="AB114" s="1053"/>
      <c r="AC114" s="1053"/>
      <c r="AD114" s="1053"/>
      <c r="AE114" s="1054"/>
      <c r="AF114" s="1055">
        <v>67821</v>
      </c>
      <c r="AG114" s="1053"/>
      <c r="AH114" s="1053"/>
      <c r="AI114" s="1053"/>
      <c r="AJ114" s="1054"/>
      <c r="AK114" s="1055">
        <v>58125</v>
      </c>
      <c r="AL114" s="1053"/>
      <c r="AM114" s="1053"/>
      <c r="AN114" s="1053"/>
      <c r="AO114" s="1054"/>
      <c r="AP114" s="1056">
        <v>1.1000000000000001</v>
      </c>
      <c r="AQ114" s="1057"/>
      <c r="AR114" s="1057"/>
      <c r="AS114" s="1057"/>
      <c r="AT114" s="1058"/>
      <c r="AU114" s="994"/>
      <c r="AV114" s="995"/>
      <c r="AW114" s="995"/>
      <c r="AX114" s="995"/>
      <c r="AY114" s="995"/>
      <c r="AZ114" s="1043" t="s">
        <v>465</v>
      </c>
      <c r="BA114" s="1044"/>
      <c r="BB114" s="1044"/>
      <c r="BC114" s="1044"/>
      <c r="BD114" s="1044"/>
      <c r="BE114" s="1044"/>
      <c r="BF114" s="1044"/>
      <c r="BG114" s="1044"/>
      <c r="BH114" s="1044"/>
      <c r="BI114" s="1044"/>
      <c r="BJ114" s="1044"/>
      <c r="BK114" s="1044"/>
      <c r="BL114" s="1044"/>
      <c r="BM114" s="1044"/>
      <c r="BN114" s="1044"/>
      <c r="BO114" s="1044"/>
      <c r="BP114" s="1045"/>
      <c r="BQ114" s="1013">
        <v>1273264</v>
      </c>
      <c r="BR114" s="1014"/>
      <c r="BS114" s="1014"/>
      <c r="BT114" s="1014"/>
      <c r="BU114" s="1014"/>
      <c r="BV114" s="1014">
        <v>1253723</v>
      </c>
      <c r="BW114" s="1014"/>
      <c r="BX114" s="1014"/>
      <c r="BY114" s="1014"/>
      <c r="BZ114" s="1014"/>
      <c r="CA114" s="1014">
        <v>1252753</v>
      </c>
      <c r="CB114" s="1014"/>
      <c r="CC114" s="1014"/>
      <c r="CD114" s="1014"/>
      <c r="CE114" s="1014"/>
      <c r="CF114" s="1008">
        <v>22.8</v>
      </c>
      <c r="CG114" s="1009"/>
      <c r="CH114" s="1009"/>
      <c r="CI114" s="1009"/>
      <c r="CJ114" s="1009"/>
      <c r="CK114" s="1039"/>
      <c r="CL114" s="1040"/>
      <c r="CM114" s="1010" t="s">
        <v>466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459</v>
      </c>
      <c r="DH114" s="1053"/>
      <c r="DI114" s="1053"/>
      <c r="DJ114" s="1053"/>
      <c r="DK114" s="1054"/>
      <c r="DL114" s="1055" t="s">
        <v>456</v>
      </c>
      <c r="DM114" s="1053"/>
      <c r="DN114" s="1053"/>
      <c r="DO114" s="1053"/>
      <c r="DP114" s="1054"/>
      <c r="DQ114" s="1055" t="s">
        <v>446</v>
      </c>
      <c r="DR114" s="1053"/>
      <c r="DS114" s="1053"/>
      <c r="DT114" s="1053"/>
      <c r="DU114" s="1054"/>
      <c r="DV114" s="1056" t="s">
        <v>147</v>
      </c>
      <c r="DW114" s="1057"/>
      <c r="DX114" s="1057"/>
      <c r="DY114" s="1057"/>
      <c r="DZ114" s="1058"/>
    </row>
    <row r="115" spans="1:130" s="247" customFormat="1" ht="26.25" customHeight="1" x14ac:dyDescent="0.15">
      <c r="A115" s="1048"/>
      <c r="B115" s="1049"/>
      <c r="C115" s="1044" t="s">
        <v>467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468</v>
      </c>
      <c r="AB115" s="1028"/>
      <c r="AC115" s="1028"/>
      <c r="AD115" s="1028"/>
      <c r="AE115" s="1029"/>
      <c r="AF115" s="1030" t="s">
        <v>469</v>
      </c>
      <c r="AG115" s="1028"/>
      <c r="AH115" s="1028"/>
      <c r="AI115" s="1028"/>
      <c r="AJ115" s="1029"/>
      <c r="AK115" s="1030" t="s">
        <v>459</v>
      </c>
      <c r="AL115" s="1028"/>
      <c r="AM115" s="1028"/>
      <c r="AN115" s="1028"/>
      <c r="AO115" s="1029"/>
      <c r="AP115" s="1031" t="s">
        <v>147</v>
      </c>
      <c r="AQ115" s="1032"/>
      <c r="AR115" s="1032"/>
      <c r="AS115" s="1032"/>
      <c r="AT115" s="1033"/>
      <c r="AU115" s="994"/>
      <c r="AV115" s="995"/>
      <c r="AW115" s="995"/>
      <c r="AX115" s="995"/>
      <c r="AY115" s="995"/>
      <c r="AZ115" s="1043" t="s">
        <v>470</v>
      </c>
      <c r="BA115" s="1044"/>
      <c r="BB115" s="1044"/>
      <c r="BC115" s="1044"/>
      <c r="BD115" s="1044"/>
      <c r="BE115" s="1044"/>
      <c r="BF115" s="1044"/>
      <c r="BG115" s="1044"/>
      <c r="BH115" s="1044"/>
      <c r="BI115" s="1044"/>
      <c r="BJ115" s="1044"/>
      <c r="BK115" s="1044"/>
      <c r="BL115" s="1044"/>
      <c r="BM115" s="1044"/>
      <c r="BN115" s="1044"/>
      <c r="BO115" s="1044"/>
      <c r="BP115" s="1045"/>
      <c r="BQ115" s="1013" t="s">
        <v>450</v>
      </c>
      <c r="BR115" s="1014"/>
      <c r="BS115" s="1014"/>
      <c r="BT115" s="1014"/>
      <c r="BU115" s="1014"/>
      <c r="BV115" s="1014" t="s">
        <v>147</v>
      </c>
      <c r="BW115" s="1014"/>
      <c r="BX115" s="1014"/>
      <c r="BY115" s="1014"/>
      <c r="BZ115" s="1014"/>
      <c r="CA115" s="1014" t="s">
        <v>446</v>
      </c>
      <c r="CB115" s="1014"/>
      <c r="CC115" s="1014"/>
      <c r="CD115" s="1014"/>
      <c r="CE115" s="1014"/>
      <c r="CF115" s="1008" t="s">
        <v>471</v>
      </c>
      <c r="CG115" s="1009"/>
      <c r="CH115" s="1009"/>
      <c r="CI115" s="1009"/>
      <c r="CJ115" s="1009"/>
      <c r="CK115" s="1039"/>
      <c r="CL115" s="1040"/>
      <c r="CM115" s="1043" t="s">
        <v>472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448</v>
      </c>
      <c r="DH115" s="1053"/>
      <c r="DI115" s="1053"/>
      <c r="DJ115" s="1053"/>
      <c r="DK115" s="1054"/>
      <c r="DL115" s="1055" t="s">
        <v>445</v>
      </c>
      <c r="DM115" s="1053"/>
      <c r="DN115" s="1053"/>
      <c r="DO115" s="1053"/>
      <c r="DP115" s="1054"/>
      <c r="DQ115" s="1055" t="s">
        <v>147</v>
      </c>
      <c r="DR115" s="1053"/>
      <c r="DS115" s="1053"/>
      <c r="DT115" s="1053"/>
      <c r="DU115" s="1054"/>
      <c r="DV115" s="1056" t="s">
        <v>445</v>
      </c>
      <c r="DW115" s="1057"/>
      <c r="DX115" s="1057"/>
      <c r="DY115" s="1057"/>
      <c r="DZ115" s="1058"/>
    </row>
    <row r="116" spans="1:130" s="247" customFormat="1" ht="26.25" customHeight="1" x14ac:dyDescent="0.15">
      <c r="A116" s="1050"/>
      <c r="B116" s="1051"/>
      <c r="C116" s="1059" t="s">
        <v>473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450</v>
      </c>
      <c r="AB116" s="1053"/>
      <c r="AC116" s="1053"/>
      <c r="AD116" s="1053"/>
      <c r="AE116" s="1054"/>
      <c r="AF116" s="1055" t="s">
        <v>456</v>
      </c>
      <c r="AG116" s="1053"/>
      <c r="AH116" s="1053"/>
      <c r="AI116" s="1053"/>
      <c r="AJ116" s="1054"/>
      <c r="AK116" s="1055" t="s">
        <v>445</v>
      </c>
      <c r="AL116" s="1053"/>
      <c r="AM116" s="1053"/>
      <c r="AN116" s="1053"/>
      <c r="AO116" s="1054"/>
      <c r="AP116" s="1056" t="s">
        <v>147</v>
      </c>
      <c r="AQ116" s="1057"/>
      <c r="AR116" s="1057"/>
      <c r="AS116" s="1057"/>
      <c r="AT116" s="1058"/>
      <c r="AU116" s="994"/>
      <c r="AV116" s="995"/>
      <c r="AW116" s="995"/>
      <c r="AX116" s="995"/>
      <c r="AY116" s="995"/>
      <c r="AZ116" s="1061" t="s">
        <v>474</v>
      </c>
      <c r="BA116" s="1062"/>
      <c r="BB116" s="1062"/>
      <c r="BC116" s="1062"/>
      <c r="BD116" s="1062"/>
      <c r="BE116" s="1062"/>
      <c r="BF116" s="1062"/>
      <c r="BG116" s="1062"/>
      <c r="BH116" s="1062"/>
      <c r="BI116" s="1062"/>
      <c r="BJ116" s="1062"/>
      <c r="BK116" s="1062"/>
      <c r="BL116" s="1062"/>
      <c r="BM116" s="1062"/>
      <c r="BN116" s="1062"/>
      <c r="BO116" s="1062"/>
      <c r="BP116" s="1063"/>
      <c r="BQ116" s="1013" t="s">
        <v>147</v>
      </c>
      <c r="BR116" s="1014"/>
      <c r="BS116" s="1014"/>
      <c r="BT116" s="1014"/>
      <c r="BU116" s="1014"/>
      <c r="BV116" s="1014" t="s">
        <v>147</v>
      </c>
      <c r="BW116" s="1014"/>
      <c r="BX116" s="1014"/>
      <c r="BY116" s="1014"/>
      <c r="BZ116" s="1014"/>
      <c r="CA116" s="1014" t="s">
        <v>475</v>
      </c>
      <c r="CB116" s="1014"/>
      <c r="CC116" s="1014"/>
      <c r="CD116" s="1014"/>
      <c r="CE116" s="1014"/>
      <c r="CF116" s="1008" t="s">
        <v>147</v>
      </c>
      <c r="CG116" s="1009"/>
      <c r="CH116" s="1009"/>
      <c r="CI116" s="1009"/>
      <c r="CJ116" s="1009"/>
      <c r="CK116" s="1039"/>
      <c r="CL116" s="1040"/>
      <c r="CM116" s="1010" t="s">
        <v>476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147</v>
      </c>
      <c r="DH116" s="1053"/>
      <c r="DI116" s="1053"/>
      <c r="DJ116" s="1053"/>
      <c r="DK116" s="1054"/>
      <c r="DL116" s="1055" t="s">
        <v>147</v>
      </c>
      <c r="DM116" s="1053"/>
      <c r="DN116" s="1053"/>
      <c r="DO116" s="1053"/>
      <c r="DP116" s="1054"/>
      <c r="DQ116" s="1055" t="s">
        <v>475</v>
      </c>
      <c r="DR116" s="1053"/>
      <c r="DS116" s="1053"/>
      <c r="DT116" s="1053"/>
      <c r="DU116" s="1054"/>
      <c r="DV116" s="1056" t="s">
        <v>147</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477</v>
      </c>
      <c r="Z117" s="980"/>
      <c r="AA117" s="1070">
        <v>1900334</v>
      </c>
      <c r="AB117" s="1071"/>
      <c r="AC117" s="1071"/>
      <c r="AD117" s="1071"/>
      <c r="AE117" s="1072"/>
      <c r="AF117" s="1073">
        <v>1786236</v>
      </c>
      <c r="AG117" s="1071"/>
      <c r="AH117" s="1071"/>
      <c r="AI117" s="1071"/>
      <c r="AJ117" s="1072"/>
      <c r="AK117" s="1073">
        <v>1716576</v>
      </c>
      <c r="AL117" s="1071"/>
      <c r="AM117" s="1071"/>
      <c r="AN117" s="1071"/>
      <c r="AO117" s="1072"/>
      <c r="AP117" s="1074"/>
      <c r="AQ117" s="1075"/>
      <c r="AR117" s="1075"/>
      <c r="AS117" s="1075"/>
      <c r="AT117" s="1076"/>
      <c r="AU117" s="994"/>
      <c r="AV117" s="995"/>
      <c r="AW117" s="995"/>
      <c r="AX117" s="995"/>
      <c r="AY117" s="995"/>
      <c r="AZ117" s="1061" t="s">
        <v>478</v>
      </c>
      <c r="BA117" s="1062"/>
      <c r="BB117" s="1062"/>
      <c r="BC117" s="1062"/>
      <c r="BD117" s="1062"/>
      <c r="BE117" s="1062"/>
      <c r="BF117" s="1062"/>
      <c r="BG117" s="1062"/>
      <c r="BH117" s="1062"/>
      <c r="BI117" s="1062"/>
      <c r="BJ117" s="1062"/>
      <c r="BK117" s="1062"/>
      <c r="BL117" s="1062"/>
      <c r="BM117" s="1062"/>
      <c r="BN117" s="1062"/>
      <c r="BO117" s="1062"/>
      <c r="BP117" s="1063"/>
      <c r="BQ117" s="1013" t="s">
        <v>147</v>
      </c>
      <c r="BR117" s="1014"/>
      <c r="BS117" s="1014"/>
      <c r="BT117" s="1014"/>
      <c r="BU117" s="1014"/>
      <c r="BV117" s="1014" t="s">
        <v>147</v>
      </c>
      <c r="BW117" s="1014"/>
      <c r="BX117" s="1014"/>
      <c r="BY117" s="1014"/>
      <c r="BZ117" s="1014"/>
      <c r="CA117" s="1014" t="s">
        <v>147</v>
      </c>
      <c r="CB117" s="1014"/>
      <c r="CC117" s="1014"/>
      <c r="CD117" s="1014"/>
      <c r="CE117" s="1014"/>
      <c r="CF117" s="1008" t="s">
        <v>147</v>
      </c>
      <c r="CG117" s="1009"/>
      <c r="CH117" s="1009"/>
      <c r="CI117" s="1009"/>
      <c r="CJ117" s="1009"/>
      <c r="CK117" s="1039"/>
      <c r="CL117" s="1040"/>
      <c r="CM117" s="1010" t="s">
        <v>479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471</v>
      </c>
      <c r="DH117" s="1053"/>
      <c r="DI117" s="1053"/>
      <c r="DJ117" s="1053"/>
      <c r="DK117" s="1054"/>
      <c r="DL117" s="1055" t="s">
        <v>469</v>
      </c>
      <c r="DM117" s="1053"/>
      <c r="DN117" s="1053"/>
      <c r="DO117" s="1053"/>
      <c r="DP117" s="1054"/>
      <c r="DQ117" s="1055" t="s">
        <v>446</v>
      </c>
      <c r="DR117" s="1053"/>
      <c r="DS117" s="1053"/>
      <c r="DT117" s="1053"/>
      <c r="DU117" s="1054"/>
      <c r="DV117" s="1056" t="s">
        <v>452</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308</v>
      </c>
      <c r="AG118" s="979"/>
      <c r="AH118" s="979"/>
      <c r="AI118" s="979"/>
      <c r="AJ118" s="980"/>
      <c r="AK118" s="978" t="s">
        <v>307</v>
      </c>
      <c r="AL118" s="979"/>
      <c r="AM118" s="979"/>
      <c r="AN118" s="979"/>
      <c r="AO118" s="980"/>
      <c r="AP118" s="1065" t="s">
        <v>438</v>
      </c>
      <c r="AQ118" s="1066"/>
      <c r="AR118" s="1066"/>
      <c r="AS118" s="1066"/>
      <c r="AT118" s="1067"/>
      <c r="AU118" s="994"/>
      <c r="AV118" s="995"/>
      <c r="AW118" s="995"/>
      <c r="AX118" s="995"/>
      <c r="AY118" s="995"/>
      <c r="AZ118" s="1068" t="s">
        <v>480</v>
      </c>
      <c r="BA118" s="1059"/>
      <c r="BB118" s="1059"/>
      <c r="BC118" s="1059"/>
      <c r="BD118" s="1059"/>
      <c r="BE118" s="1059"/>
      <c r="BF118" s="1059"/>
      <c r="BG118" s="1059"/>
      <c r="BH118" s="1059"/>
      <c r="BI118" s="1059"/>
      <c r="BJ118" s="1059"/>
      <c r="BK118" s="1059"/>
      <c r="BL118" s="1059"/>
      <c r="BM118" s="1059"/>
      <c r="BN118" s="1059"/>
      <c r="BO118" s="1059"/>
      <c r="BP118" s="1060"/>
      <c r="BQ118" s="1091" t="s">
        <v>469</v>
      </c>
      <c r="BR118" s="1092"/>
      <c r="BS118" s="1092"/>
      <c r="BT118" s="1092"/>
      <c r="BU118" s="1092"/>
      <c r="BV118" s="1092" t="s">
        <v>147</v>
      </c>
      <c r="BW118" s="1092"/>
      <c r="BX118" s="1092"/>
      <c r="BY118" s="1092"/>
      <c r="BZ118" s="1092"/>
      <c r="CA118" s="1092" t="s">
        <v>147</v>
      </c>
      <c r="CB118" s="1092"/>
      <c r="CC118" s="1092"/>
      <c r="CD118" s="1092"/>
      <c r="CE118" s="1092"/>
      <c r="CF118" s="1008" t="s">
        <v>446</v>
      </c>
      <c r="CG118" s="1009"/>
      <c r="CH118" s="1009"/>
      <c r="CI118" s="1009"/>
      <c r="CJ118" s="1009"/>
      <c r="CK118" s="1039"/>
      <c r="CL118" s="1040"/>
      <c r="CM118" s="1010" t="s">
        <v>481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445</v>
      </c>
      <c r="DH118" s="1053"/>
      <c r="DI118" s="1053"/>
      <c r="DJ118" s="1053"/>
      <c r="DK118" s="1054"/>
      <c r="DL118" s="1055" t="s">
        <v>448</v>
      </c>
      <c r="DM118" s="1053"/>
      <c r="DN118" s="1053"/>
      <c r="DO118" s="1053"/>
      <c r="DP118" s="1054"/>
      <c r="DQ118" s="1055" t="s">
        <v>469</v>
      </c>
      <c r="DR118" s="1053"/>
      <c r="DS118" s="1053"/>
      <c r="DT118" s="1053"/>
      <c r="DU118" s="1054"/>
      <c r="DV118" s="1056" t="s">
        <v>147</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450</v>
      </c>
      <c r="AB119" s="986"/>
      <c r="AC119" s="986"/>
      <c r="AD119" s="986"/>
      <c r="AE119" s="987"/>
      <c r="AF119" s="988" t="s">
        <v>468</v>
      </c>
      <c r="AG119" s="986"/>
      <c r="AH119" s="986"/>
      <c r="AI119" s="986"/>
      <c r="AJ119" s="987"/>
      <c r="AK119" s="988" t="s">
        <v>446</v>
      </c>
      <c r="AL119" s="986"/>
      <c r="AM119" s="986"/>
      <c r="AN119" s="986"/>
      <c r="AO119" s="987"/>
      <c r="AP119" s="989" t="s">
        <v>147</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482</v>
      </c>
      <c r="BP119" s="1100"/>
      <c r="BQ119" s="1091">
        <v>17655282</v>
      </c>
      <c r="BR119" s="1092"/>
      <c r="BS119" s="1092"/>
      <c r="BT119" s="1092"/>
      <c r="BU119" s="1092"/>
      <c r="BV119" s="1092">
        <v>16944402</v>
      </c>
      <c r="BW119" s="1092"/>
      <c r="BX119" s="1092"/>
      <c r="BY119" s="1092"/>
      <c r="BZ119" s="1092"/>
      <c r="CA119" s="1092">
        <v>16443918</v>
      </c>
      <c r="CB119" s="1092"/>
      <c r="CC119" s="1092"/>
      <c r="CD119" s="1092"/>
      <c r="CE119" s="1092"/>
      <c r="CF119" s="1093"/>
      <c r="CG119" s="1094"/>
      <c r="CH119" s="1094"/>
      <c r="CI119" s="1094"/>
      <c r="CJ119" s="1095"/>
      <c r="CK119" s="1041"/>
      <c r="CL119" s="1042"/>
      <c r="CM119" s="1096" t="s">
        <v>483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445</v>
      </c>
      <c r="DH119" s="1078"/>
      <c r="DI119" s="1078"/>
      <c r="DJ119" s="1078"/>
      <c r="DK119" s="1079"/>
      <c r="DL119" s="1077" t="s">
        <v>147</v>
      </c>
      <c r="DM119" s="1078"/>
      <c r="DN119" s="1078"/>
      <c r="DO119" s="1078"/>
      <c r="DP119" s="1079"/>
      <c r="DQ119" s="1077" t="s">
        <v>445</v>
      </c>
      <c r="DR119" s="1078"/>
      <c r="DS119" s="1078"/>
      <c r="DT119" s="1078"/>
      <c r="DU119" s="1079"/>
      <c r="DV119" s="1080" t="s">
        <v>445</v>
      </c>
      <c r="DW119" s="1081"/>
      <c r="DX119" s="1081"/>
      <c r="DY119" s="1081"/>
      <c r="DZ119" s="1082"/>
    </row>
    <row r="120" spans="1:130" s="247" customFormat="1" ht="26.25" customHeight="1" x14ac:dyDescent="0.15">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456</v>
      </c>
      <c r="AB120" s="1053"/>
      <c r="AC120" s="1053"/>
      <c r="AD120" s="1053"/>
      <c r="AE120" s="1054"/>
      <c r="AF120" s="1055" t="s">
        <v>445</v>
      </c>
      <c r="AG120" s="1053"/>
      <c r="AH120" s="1053"/>
      <c r="AI120" s="1053"/>
      <c r="AJ120" s="1054"/>
      <c r="AK120" s="1055" t="s">
        <v>147</v>
      </c>
      <c r="AL120" s="1053"/>
      <c r="AM120" s="1053"/>
      <c r="AN120" s="1053"/>
      <c r="AO120" s="1054"/>
      <c r="AP120" s="1056" t="s">
        <v>445</v>
      </c>
      <c r="AQ120" s="1057"/>
      <c r="AR120" s="1057"/>
      <c r="AS120" s="1057"/>
      <c r="AT120" s="1058"/>
      <c r="AU120" s="1083" t="s">
        <v>484</v>
      </c>
      <c r="AV120" s="1084"/>
      <c r="AW120" s="1084"/>
      <c r="AX120" s="1084"/>
      <c r="AY120" s="1085"/>
      <c r="AZ120" s="1034" t="s">
        <v>485</v>
      </c>
      <c r="BA120" s="983"/>
      <c r="BB120" s="983"/>
      <c r="BC120" s="983"/>
      <c r="BD120" s="983"/>
      <c r="BE120" s="983"/>
      <c r="BF120" s="983"/>
      <c r="BG120" s="983"/>
      <c r="BH120" s="983"/>
      <c r="BI120" s="983"/>
      <c r="BJ120" s="983"/>
      <c r="BK120" s="983"/>
      <c r="BL120" s="983"/>
      <c r="BM120" s="983"/>
      <c r="BN120" s="983"/>
      <c r="BO120" s="983"/>
      <c r="BP120" s="984"/>
      <c r="BQ120" s="1020">
        <v>9211096</v>
      </c>
      <c r="BR120" s="1021"/>
      <c r="BS120" s="1021"/>
      <c r="BT120" s="1021"/>
      <c r="BU120" s="1021"/>
      <c r="BV120" s="1021">
        <v>9713087</v>
      </c>
      <c r="BW120" s="1021"/>
      <c r="BX120" s="1021"/>
      <c r="BY120" s="1021"/>
      <c r="BZ120" s="1021"/>
      <c r="CA120" s="1021">
        <v>10189205</v>
      </c>
      <c r="CB120" s="1021"/>
      <c r="CC120" s="1021"/>
      <c r="CD120" s="1021"/>
      <c r="CE120" s="1021"/>
      <c r="CF120" s="1035">
        <v>185.1</v>
      </c>
      <c r="CG120" s="1036"/>
      <c r="CH120" s="1036"/>
      <c r="CI120" s="1036"/>
      <c r="CJ120" s="1036"/>
      <c r="CK120" s="1101" t="s">
        <v>486</v>
      </c>
      <c r="CL120" s="1102"/>
      <c r="CM120" s="1102"/>
      <c r="CN120" s="1102"/>
      <c r="CO120" s="1103"/>
      <c r="CP120" s="1109" t="s">
        <v>487</v>
      </c>
      <c r="CQ120" s="1110"/>
      <c r="CR120" s="1110"/>
      <c r="CS120" s="1110"/>
      <c r="CT120" s="1110"/>
      <c r="CU120" s="1110"/>
      <c r="CV120" s="1110"/>
      <c r="CW120" s="1110"/>
      <c r="CX120" s="1110"/>
      <c r="CY120" s="1110"/>
      <c r="CZ120" s="1110"/>
      <c r="DA120" s="1110"/>
      <c r="DB120" s="1110"/>
      <c r="DC120" s="1110"/>
      <c r="DD120" s="1110"/>
      <c r="DE120" s="1110"/>
      <c r="DF120" s="1111"/>
      <c r="DG120" s="1020">
        <v>1413741</v>
      </c>
      <c r="DH120" s="1021"/>
      <c r="DI120" s="1021"/>
      <c r="DJ120" s="1021"/>
      <c r="DK120" s="1021"/>
      <c r="DL120" s="1021">
        <v>1437692</v>
      </c>
      <c r="DM120" s="1021"/>
      <c r="DN120" s="1021"/>
      <c r="DO120" s="1021"/>
      <c r="DP120" s="1021"/>
      <c r="DQ120" s="1021">
        <v>1467627</v>
      </c>
      <c r="DR120" s="1021"/>
      <c r="DS120" s="1021"/>
      <c r="DT120" s="1021"/>
      <c r="DU120" s="1021"/>
      <c r="DV120" s="1022">
        <v>26.7</v>
      </c>
      <c r="DW120" s="1022"/>
      <c r="DX120" s="1022"/>
      <c r="DY120" s="1022"/>
      <c r="DZ120" s="1023"/>
    </row>
    <row r="121" spans="1:130" s="247" customFormat="1" ht="26.25" customHeight="1" x14ac:dyDescent="0.15">
      <c r="A121" s="1153"/>
      <c r="B121" s="1040"/>
      <c r="C121" s="1061" t="s">
        <v>488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456</v>
      </c>
      <c r="AB121" s="1053"/>
      <c r="AC121" s="1053"/>
      <c r="AD121" s="1053"/>
      <c r="AE121" s="1054"/>
      <c r="AF121" s="1055" t="s">
        <v>469</v>
      </c>
      <c r="AG121" s="1053"/>
      <c r="AH121" s="1053"/>
      <c r="AI121" s="1053"/>
      <c r="AJ121" s="1054"/>
      <c r="AK121" s="1055" t="s">
        <v>147</v>
      </c>
      <c r="AL121" s="1053"/>
      <c r="AM121" s="1053"/>
      <c r="AN121" s="1053"/>
      <c r="AO121" s="1054"/>
      <c r="AP121" s="1056" t="s">
        <v>446</v>
      </c>
      <c r="AQ121" s="1057"/>
      <c r="AR121" s="1057"/>
      <c r="AS121" s="1057"/>
      <c r="AT121" s="1058"/>
      <c r="AU121" s="1086"/>
      <c r="AV121" s="1087"/>
      <c r="AW121" s="1087"/>
      <c r="AX121" s="1087"/>
      <c r="AY121" s="1088"/>
      <c r="AZ121" s="1043" t="s">
        <v>489</v>
      </c>
      <c r="BA121" s="1044"/>
      <c r="BB121" s="1044"/>
      <c r="BC121" s="1044"/>
      <c r="BD121" s="1044"/>
      <c r="BE121" s="1044"/>
      <c r="BF121" s="1044"/>
      <c r="BG121" s="1044"/>
      <c r="BH121" s="1044"/>
      <c r="BI121" s="1044"/>
      <c r="BJ121" s="1044"/>
      <c r="BK121" s="1044"/>
      <c r="BL121" s="1044"/>
      <c r="BM121" s="1044"/>
      <c r="BN121" s="1044"/>
      <c r="BO121" s="1044"/>
      <c r="BP121" s="1045"/>
      <c r="BQ121" s="1013">
        <v>214410</v>
      </c>
      <c r="BR121" s="1014"/>
      <c r="BS121" s="1014"/>
      <c r="BT121" s="1014"/>
      <c r="BU121" s="1014"/>
      <c r="BV121" s="1014">
        <v>174188</v>
      </c>
      <c r="BW121" s="1014"/>
      <c r="BX121" s="1014"/>
      <c r="BY121" s="1014"/>
      <c r="BZ121" s="1014"/>
      <c r="CA121" s="1014">
        <v>131131</v>
      </c>
      <c r="CB121" s="1014"/>
      <c r="CC121" s="1014"/>
      <c r="CD121" s="1014"/>
      <c r="CE121" s="1014"/>
      <c r="CF121" s="1008">
        <v>2.4</v>
      </c>
      <c r="CG121" s="1009"/>
      <c r="CH121" s="1009"/>
      <c r="CI121" s="1009"/>
      <c r="CJ121" s="1009"/>
      <c r="CK121" s="1104"/>
      <c r="CL121" s="1105"/>
      <c r="CM121" s="1105"/>
      <c r="CN121" s="1105"/>
      <c r="CO121" s="1106"/>
      <c r="CP121" s="1114" t="s">
        <v>490</v>
      </c>
      <c r="CQ121" s="1115"/>
      <c r="CR121" s="1115"/>
      <c r="CS121" s="1115"/>
      <c r="CT121" s="1115"/>
      <c r="CU121" s="1115"/>
      <c r="CV121" s="1115"/>
      <c r="CW121" s="1115"/>
      <c r="CX121" s="1115"/>
      <c r="CY121" s="1115"/>
      <c r="CZ121" s="1115"/>
      <c r="DA121" s="1115"/>
      <c r="DB121" s="1115"/>
      <c r="DC121" s="1115"/>
      <c r="DD121" s="1115"/>
      <c r="DE121" s="1115"/>
      <c r="DF121" s="1116"/>
      <c r="DG121" s="1013">
        <v>1676687</v>
      </c>
      <c r="DH121" s="1014"/>
      <c r="DI121" s="1014"/>
      <c r="DJ121" s="1014"/>
      <c r="DK121" s="1014"/>
      <c r="DL121" s="1014">
        <v>1545534</v>
      </c>
      <c r="DM121" s="1014"/>
      <c r="DN121" s="1014"/>
      <c r="DO121" s="1014"/>
      <c r="DP121" s="1014"/>
      <c r="DQ121" s="1014">
        <v>1427543</v>
      </c>
      <c r="DR121" s="1014"/>
      <c r="DS121" s="1014"/>
      <c r="DT121" s="1014"/>
      <c r="DU121" s="1014"/>
      <c r="DV121" s="1015">
        <v>25.9</v>
      </c>
      <c r="DW121" s="1015"/>
      <c r="DX121" s="1015"/>
      <c r="DY121" s="1015"/>
      <c r="DZ121" s="1016"/>
    </row>
    <row r="122" spans="1:130" s="247" customFormat="1" ht="26.25" customHeight="1" x14ac:dyDescent="0.15">
      <c r="A122" s="1153"/>
      <c r="B122" s="1040"/>
      <c r="C122" s="1010" t="s">
        <v>466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445</v>
      </c>
      <c r="AB122" s="1053"/>
      <c r="AC122" s="1053"/>
      <c r="AD122" s="1053"/>
      <c r="AE122" s="1054"/>
      <c r="AF122" s="1055" t="s">
        <v>456</v>
      </c>
      <c r="AG122" s="1053"/>
      <c r="AH122" s="1053"/>
      <c r="AI122" s="1053"/>
      <c r="AJ122" s="1054"/>
      <c r="AK122" s="1055" t="s">
        <v>147</v>
      </c>
      <c r="AL122" s="1053"/>
      <c r="AM122" s="1053"/>
      <c r="AN122" s="1053"/>
      <c r="AO122" s="1054"/>
      <c r="AP122" s="1056" t="s">
        <v>147</v>
      </c>
      <c r="AQ122" s="1057"/>
      <c r="AR122" s="1057"/>
      <c r="AS122" s="1057"/>
      <c r="AT122" s="1058"/>
      <c r="AU122" s="1086"/>
      <c r="AV122" s="1087"/>
      <c r="AW122" s="1087"/>
      <c r="AX122" s="1087"/>
      <c r="AY122" s="1088"/>
      <c r="AZ122" s="1068" t="s">
        <v>491</v>
      </c>
      <c r="BA122" s="1059"/>
      <c r="BB122" s="1059"/>
      <c r="BC122" s="1059"/>
      <c r="BD122" s="1059"/>
      <c r="BE122" s="1059"/>
      <c r="BF122" s="1059"/>
      <c r="BG122" s="1059"/>
      <c r="BH122" s="1059"/>
      <c r="BI122" s="1059"/>
      <c r="BJ122" s="1059"/>
      <c r="BK122" s="1059"/>
      <c r="BL122" s="1059"/>
      <c r="BM122" s="1059"/>
      <c r="BN122" s="1059"/>
      <c r="BO122" s="1059"/>
      <c r="BP122" s="1060"/>
      <c r="BQ122" s="1091">
        <v>11699502</v>
      </c>
      <c r="BR122" s="1092"/>
      <c r="BS122" s="1092"/>
      <c r="BT122" s="1092"/>
      <c r="BU122" s="1092"/>
      <c r="BV122" s="1092">
        <v>10951405</v>
      </c>
      <c r="BW122" s="1092"/>
      <c r="BX122" s="1092"/>
      <c r="BY122" s="1092"/>
      <c r="BZ122" s="1092"/>
      <c r="CA122" s="1092">
        <v>10662608</v>
      </c>
      <c r="CB122" s="1092"/>
      <c r="CC122" s="1092"/>
      <c r="CD122" s="1092"/>
      <c r="CE122" s="1092"/>
      <c r="CF122" s="1112">
        <v>193.7</v>
      </c>
      <c r="CG122" s="1113"/>
      <c r="CH122" s="1113"/>
      <c r="CI122" s="1113"/>
      <c r="CJ122" s="1113"/>
      <c r="CK122" s="1104"/>
      <c r="CL122" s="1105"/>
      <c r="CM122" s="1105"/>
      <c r="CN122" s="1105"/>
      <c r="CO122" s="1106"/>
      <c r="CP122" s="1114" t="s">
        <v>492</v>
      </c>
      <c r="CQ122" s="1115"/>
      <c r="CR122" s="1115"/>
      <c r="CS122" s="1115"/>
      <c r="CT122" s="1115"/>
      <c r="CU122" s="1115"/>
      <c r="CV122" s="1115"/>
      <c r="CW122" s="1115"/>
      <c r="CX122" s="1115"/>
      <c r="CY122" s="1115"/>
      <c r="CZ122" s="1115"/>
      <c r="DA122" s="1115"/>
      <c r="DB122" s="1115"/>
      <c r="DC122" s="1115"/>
      <c r="DD122" s="1115"/>
      <c r="DE122" s="1115"/>
      <c r="DF122" s="1116"/>
      <c r="DG122" s="1013">
        <v>952916</v>
      </c>
      <c r="DH122" s="1014"/>
      <c r="DI122" s="1014"/>
      <c r="DJ122" s="1014"/>
      <c r="DK122" s="1014"/>
      <c r="DL122" s="1014">
        <v>929938</v>
      </c>
      <c r="DM122" s="1014"/>
      <c r="DN122" s="1014"/>
      <c r="DO122" s="1014"/>
      <c r="DP122" s="1014"/>
      <c r="DQ122" s="1014">
        <v>904533</v>
      </c>
      <c r="DR122" s="1014"/>
      <c r="DS122" s="1014"/>
      <c r="DT122" s="1014"/>
      <c r="DU122" s="1014"/>
      <c r="DV122" s="1015">
        <v>16.399999999999999</v>
      </c>
      <c r="DW122" s="1015"/>
      <c r="DX122" s="1015"/>
      <c r="DY122" s="1015"/>
      <c r="DZ122" s="1016"/>
    </row>
    <row r="123" spans="1:130" s="247" customFormat="1" ht="26.25" customHeight="1" x14ac:dyDescent="0.15">
      <c r="A123" s="1153"/>
      <c r="B123" s="1040"/>
      <c r="C123" s="1010" t="s">
        <v>476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452</v>
      </c>
      <c r="AB123" s="1053"/>
      <c r="AC123" s="1053"/>
      <c r="AD123" s="1053"/>
      <c r="AE123" s="1054"/>
      <c r="AF123" s="1055" t="s">
        <v>469</v>
      </c>
      <c r="AG123" s="1053"/>
      <c r="AH123" s="1053"/>
      <c r="AI123" s="1053"/>
      <c r="AJ123" s="1054"/>
      <c r="AK123" s="1055" t="s">
        <v>445</v>
      </c>
      <c r="AL123" s="1053"/>
      <c r="AM123" s="1053"/>
      <c r="AN123" s="1053"/>
      <c r="AO123" s="1054"/>
      <c r="AP123" s="1056" t="s">
        <v>147</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493</v>
      </c>
      <c r="BP123" s="1100"/>
      <c r="BQ123" s="1159">
        <v>21125008</v>
      </c>
      <c r="BR123" s="1160"/>
      <c r="BS123" s="1160"/>
      <c r="BT123" s="1160"/>
      <c r="BU123" s="1160"/>
      <c r="BV123" s="1160">
        <v>20838680</v>
      </c>
      <c r="BW123" s="1160"/>
      <c r="BX123" s="1160"/>
      <c r="BY123" s="1160"/>
      <c r="BZ123" s="1160"/>
      <c r="CA123" s="1160">
        <v>20982944</v>
      </c>
      <c r="CB123" s="1160"/>
      <c r="CC123" s="1160"/>
      <c r="CD123" s="1160"/>
      <c r="CE123" s="1160"/>
      <c r="CF123" s="1093"/>
      <c r="CG123" s="1094"/>
      <c r="CH123" s="1094"/>
      <c r="CI123" s="1094"/>
      <c r="CJ123" s="1095"/>
      <c r="CK123" s="1104"/>
      <c r="CL123" s="1105"/>
      <c r="CM123" s="1105"/>
      <c r="CN123" s="1105"/>
      <c r="CO123" s="1106"/>
      <c r="CP123" s="1114" t="s">
        <v>494</v>
      </c>
      <c r="CQ123" s="1115"/>
      <c r="CR123" s="1115"/>
      <c r="CS123" s="1115"/>
      <c r="CT123" s="1115"/>
      <c r="CU123" s="1115"/>
      <c r="CV123" s="1115"/>
      <c r="CW123" s="1115"/>
      <c r="CX123" s="1115"/>
      <c r="CY123" s="1115"/>
      <c r="CZ123" s="1115"/>
      <c r="DA123" s="1115"/>
      <c r="DB123" s="1115"/>
      <c r="DC123" s="1115"/>
      <c r="DD123" s="1115"/>
      <c r="DE123" s="1115"/>
      <c r="DF123" s="1116"/>
      <c r="DG123" s="1052" t="s">
        <v>147</v>
      </c>
      <c r="DH123" s="1053"/>
      <c r="DI123" s="1053"/>
      <c r="DJ123" s="1053"/>
      <c r="DK123" s="1054"/>
      <c r="DL123" s="1055" t="s">
        <v>452</v>
      </c>
      <c r="DM123" s="1053"/>
      <c r="DN123" s="1053"/>
      <c r="DO123" s="1053"/>
      <c r="DP123" s="1054"/>
      <c r="DQ123" s="1055" t="s">
        <v>445</v>
      </c>
      <c r="DR123" s="1053"/>
      <c r="DS123" s="1053"/>
      <c r="DT123" s="1053"/>
      <c r="DU123" s="1054"/>
      <c r="DV123" s="1056" t="s">
        <v>475</v>
      </c>
      <c r="DW123" s="1057"/>
      <c r="DX123" s="1057"/>
      <c r="DY123" s="1057"/>
      <c r="DZ123" s="1058"/>
    </row>
    <row r="124" spans="1:130" s="247" customFormat="1" ht="26.25" customHeight="1" thickBot="1" x14ac:dyDescent="0.2">
      <c r="A124" s="1153"/>
      <c r="B124" s="1040"/>
      <c r="C124" s="1010" t="s">
        <v>479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456</v>
      </c>
      <c r="AB124" s="1053"/>
      <c r="AC124" s="1053"/>
      <c r="AD124" s="1053"/>
      <c r="AE124" s="1054"/>
      <c r="AF124" s="1055" t="s">
        <v>448</v>
      </c>
      <c r="AG124" s="1053"/>
      <c r="AH124" s="1053"/>
      <c r="AI124" s="1053"/>
      <c r="AJ124" s="1054"/>
      <c r="AK124" s="1055" t="s">
        <v>469</v>
      </c>
      <c r="AL124" s="1053"/>
      <c r="AM124" s="1053"/>
      <c r="AN124" s="1053"/>
      <c r="AO124" s="1054"/>
      <c r="AP124" s="1056" t="s">
        <v>471</v>
      </c>
      <c r="AQ124" s="1057"/>
      <c r="AR124" s="1057"/>
      <c r="AS124" s="1057"/>
      <c r="AT124" s="1058"/>
      <c r="AU124" s="1155" t="s">
        <v>495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147</v>
      </c>
      <c r="BR124" s="1122"/>
      <c r="BS124" s="1122"/>
      <c r="BT124" s="1122"/>
      <c r="BU124" s="1122"/>
      <c r="BV124" s="1122" t="s">
        <v>445</v>
      </c>
      <c r="BW124" s="1122"/>
      <c r="BX124" s="1122"/>
      <c r="BY124" s="1122"/>
      <c r="BZ124" s="1122"/>
      <c r="CA124" s="1122" t="s">
        <v>471</v>
      </c>
      <c r="CB124" s="1122"/>
      <c r="CC124" s="1122"/>
      <c r="CD124" s="1122"/>
      <c r="CE124" s="1122"/>
      <c r="CF124" s="1123"/>
      <c r="CG124" s="1124"/>
      <c r="CH124" s="1124"/>
      <c r="CI124" s="1124"/>
      <c r="CJ124" s="1125"/>
      <c r="CK124" s="1107"/>
      <c r="CL124" s="1107"/>
      <c r="CM124" s="1107"/>
      <c r="CN124" s="1107"/>
      <c r="CO124" s="1108"/>
      <c r="CP124" s="1114" t="s">
        <v>496</v>
      </c>
      <c r="CQ124" s="1115"/>
      <c r="CR124" s="1115"/>
      <c r="CS124" s="1115"/>
      <c r="CT124" s="1115"/>
      <c r="CU124" s="1115"/>
      <c r="CV124" s="1115"/>
      <c r="CW124" s="1115"/>
      <c r="CX124" s="1115"/>
      <c r="CY124" s="1115"/>
      <c r="CZ124" s="1115"/>
      <c r="DA124" s="1115"/>
      <c r="DB124" s="1115"/>
      <c r="DC124" s="1115"/>
      <c r="DD124" s="1115"/>
      <c r="DE124" s="1115"/>
      <c r="DF124" s="1116"/>
      <c r="DG124" s="1099">
        <v>60615</v>
      </c>
      <c r="DH124" s="1078"/>
      <c r="DI124" s="1078"/>
      <c r="DJ124" s="1078"/>
      <c r="DK124" s="1079"/>
      <c r="DL124" s="1077">
        <v>46800</v>
      </c>
      <c r="DM124" s="1078"/>
      <c r="DN124" s="1078"/>
      <c r="DO124" s="1078"/>
      <c r="DP124" s="1079"/>
      <c r="DQ124" s="1077" t="s">
        <v>469</v>
      </c>
      <c r="DR124" s="1078"/>
      <c r="DS124" s="1078"/>
      <c r="DT124" s="1078"/>
      <c r="DU124" s="1079"/>
      <c r="DV124" s="1080" t="s">
        <v>147</v>
      </c>
      <c r="DW124" s="1081"/>
      <c r="DX124" s="1081"/>
      <c r="DY124" s="1081"/>
      <c r="DZ124" s="1082"/>
    </row>
    <row r="125" spans="1:130" s="247" customFormat="1" ht="26.25" customHeight="1" x14ac:dyDescent="0.15">
      <c r="A125" s="1153"/>
      <c r="B125" s="1040"/>
      <c r="C125" s="1010" t="s">
        <v>481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448</v>
      </c>
      <c r="AB125" s="1053"/>
      <c r="AC125" s="1053"/>
      <c r="AD125" s="1053"/>
      <c r="AE125" s="1054"/>
      <c r="AF125" s="1055" t="s">
        <v>445</v>
      </c>
      <c r="AG125" s="1053"/>
      <c r="AH125" s="1053"/>
      <c r="AI125" s="1053"/>
      <c r="AJ125" s="1054"/>
      <c r="AK125" s="1055" t="s">
        <v>147</v>
      </c>
      <c r="AL125" s="1053"/>
      <c r="AM125" s="1053"/>
      <c r="AN125" s="1053"/>
      <c r="AO125" s="1054"/>
      <c r="AP125" s="1056" t="s">
        <v>452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497</v>
      </c>
      <c r="CL125" s="1102"/>
      <c r="CM125" s="1102"/>
      <c r="CN125" s="1102"/>
      <c r="CO125" s="1103"/>
      <c r="CP125" s="1034" t="s">
        <v>498</v>
      </c>
      <c r="CQ125" s="983"/>
      <c r="CR125" s="983"/>
      <c r="CS125" s="983"/>
      <c r="CT125" s="983"/>
      <c r="CU125" s="983"/>
      <c r="CV125" s="983"/>
      <c r="CW125" s="983"/>
      <c r="CX125" s="983"/>
      <c r="CY125" s="983"/>
      <c r="CZ125" s="983"/>
      <c r="DA125" s="983"/>
      <c r="DB125" s="983"/>
      <c r="DC125" s="983"/>
      <c r="DD125" s="983"/>
      <c r="DE125" s="983"/>
      <c r="DF125" s="984"/>
      <c r="DG125" s="1020" t="s">
        <v>445</v>
      </c>
      <c r="DH125" s="1021"/>
      <c r="DI125" s="1021"/>
      <c r="DJ125" s="1021"/>
      <c r="DK125" s="1021"/>
      <c r="DL125" s="1021" t="s">
        <v>147</v>
      </c>
      <c r="DM125" s="1021"/>
      <c r="DN125" s="1021"/>
      <c r="DO125" s="1021"/>
      <c r="DP125" s="1021"/>
      <c r="DQ125" s="1021" t="s">
        <v>445</v>
      </c>
      <c r="DR125" s="1021"/>
      <c r="DS125" s="1021"/>
      <c r="DT125" s="1021"/>
      <c r="DU125" s="1021"/>
      <c r="DV125" s="1022" t="s">
        <v>475</v>
      </c>
      <c r="DW125" s="1022"/>
      <c r="DX125" s="1022"/>
      <c r="DY125" s="1022"/>
      <c r="DZ125" s="1023"/>
    </row>
    <row r="126" spans="1:130" s="247" customFormat="1" ht="26.25" customHeight="1" thickBot="1" x14ac:dyDescent="0.2">
      <c r="A126" s="1153"/>
      <c r="B126" s="1040"/>
      <c r="C126" s="1010" t="s">
        <v>483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445</v>
      </c>
      <c r="AB126" s="1053"/>
      <c r="AC126" s="1053"/>
      <c r="AD126" s="1053"/>
      <c r="AE126" s="1054"/>
      <c r="AF126" s="1055" t="s">
        <v>469</v>
      </c>
      <c r="AG126" s="1053"/>
      <c r="AH126" s="1053"/>
      <c r="AI126" s="1053"/>
      <c r="AJ126" s="1054"/>
      <c r="AK126" s="1055" t="s">
        <v>147</v>
      </c>
      <c r="AL126" s="1053"/>
      <c r="AM126" s="1053"/>
      <c r="AN126" s="1053"/>
      <c r="AO126" s="1054"/>
      <c r="AP126" s="1056" t="s">
        <v>445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499</v>
      </c>
      <c r="CQ126" s="1044"/>
      <c r="CR126" s="1044"/>
      <c r="CS126" s="1044"/>
      <c r="CT126" s="1044"/>
      <c r="CU126" s="1044"/>
      <c r="CV126" s="1044"/>
      <c r="CW126" s="1044"/>
      <c r="CX126" s="1044"/>
      <c r="CY126" s="1044"/>
      <c r="CZ126" s="1044"/>
      <c r="DA126" s="1044"/>
      <c r="DB126" s="1044"/>
      <c r="DC126" s="1044"/>
      <c r="DD126" s="1044"/>
      <c r="DE126" s="1044"/>
      <c r="DF126" s="1045"/>
      <c r="DG126" s="1013" t="s">
        <v>445</v>
      </c>
      <c r="DH126" s="1014"/>
      <c r="DI126" s="1014"/>
      <c r="DJ126" s="1014"/>
      <c r="DK126" s="1014"/>
      <c r="DL126" s="1014" t="s">
        <v>445</v>
      </c>
      <c r="DM126" s="1014"/>
      <c r="DN126" s="1014"/>
      <c r="DO126" s="1014"/>
      <c r="DP126" s="1014"/>
      <c r="DQ126" s="1014" t="s">
        <v>448</v>
      </c>
      <c r="DR126" s="1014"/>
      <c r="DS126" s="1014"/>
      <c r="DT126" s="1014"/>
      <c r="DU126" s="1014"/>
      <c r="DV126" s="1015" t="s">
        <v>456</v>
      </c>
      <c r="DW126" s="1015"/>
      <c r="DX126" s="1015"/>
      <c r="DY126" s="1015"/>
      <c r="DZ126" s="1016"/>
    </row>
    <row r="127" spans="1:130" s="247" customFormat="1" ht="26.25" customHeight="1" x14ac:dyDescent="0.15">
      <c r="A127" s="1154"/>
      <c r="B127" s="1042"/>
      <c r="C127" s="1096" t="s">
        <v>500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469</v>
      </c>
      <c r="AB127" s="1053"/>
      <c r="AC127" s="1053"/>
      <c r="AD127" s="1053"/>
      <c r="AE127" s="1054"/>
      <c r="AF127" s="1055" t="s">
        <v>147</v>
      </c>
      <c r="AG127" s="1053"/>
      <c r="AH127" s="1053"/>
      <c r="AI127" s="1053"/>
      <c r="AJ127" s="1054"/>
      <c r="AK127" s="1055" t="s">
        <v>445</v>
      </c>
      <c r="AL127" s="1053"/>
      <c r="AM127" s="1053"/>
      <c r="AN127" s="1053"/>
      <c r="AO127" s="1054"/>
      <c r="AP127" s="1056" t="s">
        <v>445</v>
      </c>
      <c r="AQ127" s="1057"/>
      <c r="AR127" s="1057"/>
      <c r="AS127" s="1057"/>
      <c r="AT127" s="1058"/>
      <c r="AU127" s="283"/>
      <c r="AV127" s="283"/>
      <c r="AW127" s="283"/>
      <c r="AX127" s="1126" t="s">
        <v>501</v>
      </c>
      <c r="AY127" s="1127"/>
      <c r="AZ127" s="1127"/>
      <c r="BA127" s="1127"/>
      <c r="BB127" s="1127"/>
      <c r="BC127" s="1127"/>
      <c r="BD127" s="1127"/>
      <c r="BE127" s="1128"/>
      <c r="BF127" s="1129" t="s">
        <v>502</v>
      </c>
      <c r="BG127" s="1127"/>
      <c r="BH127" s="1127"/>
      <c r="BI127" s="1127"/>
      <c r="BJ127" s="1127"/>
      <c r="BK127" s="1127"/>
      <c r="BL127" s="1128"/>
      <c r="BM127" s="1129" t="s">
        <v>503</v>
      </c>
      <c r="BN127" s="1127"/>
      <c r="BO127" s="1127"/>
      <c r="BP127" s="1127"/>
      <c r="BQ127" s="1127"/>
      <c r="BR127" s="1127"/>
      <c r="BS127" s="1128"/>
      <c r="BT127" s="1129" t="s">
        <v>504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505</v>
      </c>
      <c r="CQ127" s="1044"/>
      <c r="CR127" s="1044"/>
      <c r="CS127" s="1044"/>
      <c r="CT127" s="1044"/>
      <c r="CU127" s="1044"/>
      <c r="CV127" s="1044"/>
      <c r="CW127" s="1044"/>
      <c r="CX127" s="1044"/>
      <c r="CY127" s="1044"/>
      <c r="CZ127" s="1044"/>
      <c r="DA127" s="1044"/>
      <c r="DB127" s="1044"/>
      <c r="DC127" s="1044"/>
      <c r="DD127" s="1044"/>
      <c r="DE127" s="1044"/>
      <c r="DF127" s="1045"/>
      <c r="DG127" s="1013" t="s">
        <v>446</v>
      </c>
      <c r="DH127" s="1014"/>
      <c r="DI127" s="1014"/>
      <c r="DJ127" s="1014"/>
      <c r="DK127" s="1014"/>
      <c r="DL127" s="1014" t="s">
        <v>446</v>
      </c>
      <c r="DM127" s="1014"/>
      <c r="DN127" s="1014"/>
      <c r="DO127" s="1014"/>
      <c r="DP127" s="1014"/>
      <c r="DQ127" s="1014" t="s">
        <v>445</v>
      </c>
      <c r="DR127" s="1014"/>
      <c r="DS127" s="1014"/>
      <c r="DT127" s="1014"/>
      <c r="DU127" s="1014"/>
      <c r="DV127" s="1015" t="s">
        <v>469</v>
      </c>
      <c r="DW127" s="1015"/>
      <c r="DX127" s="1015"/>
      <c r="DY127" s="1015"/>
      <c r="DZ127" s="1016"/>
    </row>
    <row r="128" spans="1:130" s="247" customFormat="1" ht="26.25" customHeight="1" thickBot="1" x14ac:dyDescent="0.2">
      <c r="A128" s="1137" t="s">
        <v>506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507</v>
      </c>
      <c r="X128" s="1139"/>
      <c r="Y128" s="1139"/>
      <c r="Z128" s="1140"/>
      <c r="AA128" s="1141">
        <v>49500</v>
      </c>
      <c r="AB128" s="1142"/>
      <c r="AC128" s="1142"/>
      <c r="AD128" s="1142"/>
      <c r="AE128" s="1143"/>
      <c r="AF128" s="1144">
        <v>43306</v>
      </c>
      <c r="AG128" s="1142"/>
      <c r="AH128" s="1142"/>
      <c r="AI128" s="1142"/>
      <c r="AJ128" s="1143"/>
      <c r="AK128" s="1144">
        <v>33564</v>
      </c>
      <c r="AL128" s="1142"/>
      <c r="AM128" s="1142"/>
      <c r="AN128" s="1142"/>
      <c r="AO128" s="1143"/>
      <c r="AP128" s="1145"/>
      <c r="AQ128" s="1146"/>
      <c r="AR128" s="1146"/>
      <c r="AS128" s="1146"/>
      <c r="AT128" s="1147"/>
      <c r="AU128" s="283"/>
      <c r="AV128" s="283"/>
      <c r="AW128" s="283"/>
      <c r="AX128" s="982" t="s">
        <v>508</v>
      </c>
      <c r="AY128" s="983"/>
      <c r="AZ128" s="983"/>
      <c r="BA128" s="983"/>
      <c r="BB128" s="983"/>
      <c r="BC128" s="983"/>
      <c r="BD128" s="983"/>
      <c r="BE128" s="984"/>
      <c r="BF128" s="1148" t="s">
        <v>446</v>
      </c>
      <c r="BG128" s="1149"/>
      <c r="BH128" s="1149"/>
      <c r="BI128" s="1149"/>
      <c r="BJ128" s="1149"/>
      <c r="BK128" s="1149"/>
      <c r="BL128" s="1150"/>
      <c r="BM128" s="1148">
        <v>14.13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509</v>
      </c>
      <c r="CQ128" s="1131"/>
      <c r="CR128" s="1131"/>
      <c r="CS128" s="1131"/>
      <c r="CT128" s="1131"/>
      <c r="CU128" s="1131"/>
      <c r="CV128" s="1131"/>
      <c r="CW128" s="1131"/>
      <c r="CX128" s="1131"/>
      <c r="CY128" s="1131"/>
      <c r="CZ128" s="1131"/>
      <c r="DA128" s="1131"/>
      <c r="DB128" s="1131"/>
      <c r="DC128" s="1131"/>
      <c r="DD128" s="1131"/>
      <c r="DE128" s="1131"/>
      <c r="DF128" s="1132"/>
      <c r="DG128" s="1133" t="s">
        <v>469</v>
      </c>
      <c r="DH128" s="1134"/>
      <c r="DI128" s="1134"/>
      <c r="DJ128" s="1134"/>
      <c r="DK128" s="1134"/>
      <c r="DL128" s="1134" t="s">
        <v>147</v>
      </c>
      <c r="DM128" s="1134"/>
      <c r="DN128" s="1134"/>
      <c r="DO128" s="1134"/>
      <c r="DP128" s="1134"/>
      <c r="DQ128" s="1134" t="s">
        <v>448</v>
      </c>
      <c r="DR128" s="1134"/>
      <c r="DS128" s="1134"/>
      <c r="DT128" s="1134"/>
      <c r="DU128" s="1134"/>
      <c r="DV128" s="1135" t="s">
        <v>452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510</v>
      </c>
      <c r="X129" s="1168"/>
      <c r="Y129" s="1168"/>
      <c r="Z129" s="1169"/>
      <c r="AA129" s="1052">
        <v>6987644</v>
      </c>
      <c r="AB129" s="1053"/>
      <c r="AC129" s="1053"/>
      <c r="AD129" s="1053"/>
      <c r="AE129" s="1054"/>
      <c r="AF129" s="1055">
        <v>6831847</v>
      </c>
      <c r="AG129" s="1053"/>
      <c r="AH129" s="1053"/>
      <c r="AI129" s="1053"/>
      <c r="AJ129" s="1054"/>
      <c r="AK129" s="1055">
        <v>6769988</v>
      </c>
      <c r="AL129" s="1053"/>
      <c r="AM129" s="1053"/>
      <c r="AN129" s="1053"/>
      <c r="AO129" s="1054"/>
      <c r="AP129" s="1170"/>
      <c r="AQ129" s="1171"/>
      <c r="AR129" s="1171"/>
      <c r="AS129" s="1171"/>
      <c r="AT129" s="1172"/>
      <c r="AU129" s="285"/>
      <c r="AV129" s="285"/>
      <c r="AW129" s="285"/>
      <c r="AX129" s="1161" t="s">
        <v>511</v>
      </c>
      <c r="AY129" s="1044"/>
      <c r="AZ129" s="1044"/>
      <c r="BA129" s="1044"/>
      <c r="BB129" s="1044"/>
      <c r="BC129" s="1044"/>
      <c r="BD129" s="1044"/>
      <c r="BE129" s="1045"/>
      <c r="BF129" s="1162" t="s">
        <v>452</v>
      </c>
      <c r="BG129" s="1163"/>
      <c r="BH129" s="1163"/>
      <c r="BI129" s="1163"/>
      <c r="BJ129" s="1163"/>
      <c r="BK129" s="1163"/>
      <c r="BL129" s="1164"/>
      <c r="BM129" s="1162">
        <v>19.13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513</v>
      </c>
      <c r="X130" s="1168"/>
      <c r="Y130" s="1168"/>
      <c r="Z130" s="1169"/>
      <c r="AA130" s="1052">
        <v>1383184</v>
      </c>
      <c r="AB130" s="1053"/>
      <c r="AC130" s="1053"/>
      <c r="AD130" s="1053"/>
      <c r="AE130" s="1054"/>
      <c r="AF130" s="1055">
        <v>1323366</v>
      </c>
      <c r="AG130" s="1053"/>
      <c r="AH130" s="1053"/>
      <c r="AI130" s="1053"/>
      <c r="AJ130" s="1054"/>
      <c r="AK130" s="1055">
        <v>1264876</v>
      </c>
      <c r="AL130" s="1053"/>
      <c r="AM130" s="1053"/>
      <c r="AN130" s="1053"/>
      <c r="AO130" s="1054"/>
      <c r="AP130" s="1170"/>
      <c r="AQ130" s="1171"/>
      <c r="AR130" s="1171"/>
      <c r="AS130" s="1171"/>
      <c r="AT130" s="1172"/>
      <c r="AU130" s="285"/>
      <c r="AV130" s="285"/>
      <c r="AW130" s="285"/>
      <c r="AX130" s="1161" t="s">
        <v>514</v>
      </c>
      <c r="AY130" s="1044"/>
      <c r="AZ130" s="1044"/>
      <c r="BA130" s="1044"/>
      <c r="BB130" s="1044"/>
      <c r="BC130" s="1044"/>
      <c r="BD130" s="1044"/>
      <c r="BE130" s="1045"/>
      <c r="BF130" s="1198">
        <v>7.8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515</v>
      </c>
      <c r="X131" s="1206"/>
      <c r="Y131" s="1206"/>
      <c r="Z131" s="1207"/>
      <c r="AA131" s="1099">
        <v>5604460</v>
      </c>
      <c r="AB131" s="1078"/>
      <c r="AC131" s="1078"/>
      <c r="AD131" s="1078"/>
      <c r="AE131" s="1079"/>
      <c r="AF131" s="1077">
        <v>5508481</v>
      </c>
      <c r="AG131" s="1078"/>
      <c r="AH131" s="1078"/>
      <c r="AI131" s="1078"/>
      <c r="AJ131" s="1079"/>
      <c r="AK131" s="1077">
        <v>5505112</v>
      </c>
      <c r="AL131" s="1078"/>
      <c r="AM131" s="1078"/>
      <c r="AN131" s="1078"/>
      <c r="AO131" s="1079"/>
      <c r="AP131" s="1208"/>
      <c r="AQ131" s="1209"/>
      <c r="AR131" s="1209"/>
      <c r="AS131" s="1209"/>
      <c r="AT131" s="1210"/>
      <c r="AU131" s="285"/>
      <c r="AV131" s="285"/>
      <c r="AW131" s="285"/>
      <c r="AX131" s="1180" t="s">
        <v>516</v>
      </c>
      <c r="AY131" s="1131"/>
      <c r="AZ131" s="1131"/>
      <c r="BA131" s="1131"/>
      <c r="BB131" s="1131"/>
      <c r="BC131" s="1131"/>
      <c r="BD131" s="1131"/>
      <c r="BE131" s="1132"/>
      <c r="BF131" s="1181" t="s">
        <v>147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518</v>
      </c>
      <c r="W132" s="1191"/>
      <c r="X132" s="1191"/>
      <c r="Y132" s="1191"/>
      <c r="Z132" s="1192"/>
      <c r="AA132" s="1193">
        <v>8.3442472599999995</v>
      </c>
      <c r="AB132" s="1194"/>
      <c r="AC132" s="1194"/>
      <c r="AD132" s="1194"/>
      <c r="AE132" s="1195"/>
      <c r="AF132" s="1196">
        <v>7.616691425</v>
      </c>
      <c r="AG132" s="1194"/>
      <c r="AH132" s="1194"/>
      <c r="AI132" s="1194"/>
      <c r="AJ132" s="1195"/>
      <c r="AK132" s="1196">
        <v>7.5954131360000003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519</v>
      </c>
      <c r="W133" s="1174"/>
      <c r="X133" s="1174"/>
      <c r="Y133" s="1174"/>
      <c r="Z133" s="1175"/>
      <c r="AA133" s="1176">
        <v>8.6</v>
      </c>
      <c r="AB133" s="1177"/>
      <c r="AC133" s="1177"/>
      <c r="AD133" s="1177"/>
      <c r="AE133" s="1178"/>
      <c r="AF133" s="1176">
        <v>8.1999999999999993</v>
      </c>
      <c r="AG133" s="1177"/>
      <c r="AH133" s="1177"/>
      <c r="AI133" s="1177"/>
      <c r="AJ133" s="1178"/>
      <c r="AK133" s="1176">
        <v>7.8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EwATRbUsWAf+pD87aDgOcOy7+4uVcBqgrDizIF6cKfdqtVeIAz0ZTNUDRPg54kf69d4Wc5lEx0hT3+T5QLmOg==" saltValue="1Q0hTize0gWsDMFMFNK7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rpSythT8XhlneveVI3Ct6FW30rSGkO6wKeBT3zMaoh8tbckVP54DXD4OPHcoEII3DAYS0rd+SL9mmVAc3O2IA==" saltValue="bO4BAXaAsa7FPQSXy4U5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MW3hArXFEB47r2LOkErQL/VK9nXpwLljbn1mWL/WEnKgsTlsKgDEqDLT04TaRU3mOP+5LV+mPjc7+6UmD9JWA==" saltValue="BQUXzwutSV0OtSYFy5doW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528</v>
      </c>
      <c r="AL9" s="1217"/>
      <c r="AM9" s="1217"/>
      <c r="AN9" s="1218"/>
      <c r="AO9" s="313">
        <v>1354927</v>
      </c>
      <c r="AP9" s="313">
        <v>75821</v>
      </c>
      <c r="AQ9" s="314">
        <v>95594</v>
      </c>
      <c r="AR9" s="315">
        <v>-20.7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529</v>
      </c>
      <c r="AL10" s="1217"/>
      <c r="AM10" s="1217"/>
      <c r="AN10" s="1218"/>
      <c r="AO10" s="316">
        <v>175918</v>
      </c>
      <c r="AP10" s="316">
        <v>9844</v>
      </c>
      <c r="AQ10" s="317">
        <v>8521</v>
      </c>
      <c r="AR10" s="318">
        <v>15.5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530</v>
      </c>
      <c r="AL11" s="1217"/>
      <c r="AM11" s="1217"/>
      <c r="AN11" s="1218"/>
      <c r="AO11" s="316">
        <v>317744</v>
      </c>
      <c r="AP11" s="316">
        <v>17781</v>
      </c>
      <c r="AQ11" s="317">
        <v>14949</v>
      </c>
      <c r="AR11" s="318">
        <v>18.899999999999999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531</v>
      </c>
      <c r="AL12" s="1217"/>
      <c r="AM12" s="1217"/>
      <c r="AN12" s="1218"/>
      <c r="AO12" s="316">
        <v>24636</v>
      </c>
      <c r="AP12" s="316">
        <v>1379</v>
      </c>
      <c r="AQ12" s="317">
        <v>2839</v>
      </c>
      <c r="AR12" s="318">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532</v>
      </c>
      <c r="AL13" s="1217"/>
      <c r="AM13" s="1217"/>
      <c r="AN13" s="1218"/>
      <c r="AO13" s="316" t="s">
        <v>533</v>
      </c>
      <c r="AP13" s="316" t="s">
        <v>533</v>
      </c>
      <c r="AQ13" s="317" t="s">
        <v>533</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534</v>
      </c>
      <c r="AL14" s="1217"/>
      <c r="AM14" s="1217"/>
      <c r="AN14" s="1218"/>
      <c r="AO14" s="316">
        <v>118829</v>
      </c>
      <c r="AP14" s="316">
        <v>6650</v>
      </c>
      <c r="AQ14" s="317">
        <v>6532</v>
      </c>
      <c r="AR14" s="318">
        <v>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535</v>
      </c>
      <c r="AL15" s="1217"/>
      <c r="AM15" s="1217"/>
      <c r="AN15" s="1218"/>
      <c r="AO15" s="316">
        <v>39187</v>
      </c>
      <c r="AP15" s="316">
        <v>2193</v>
      </c>
      <c r="AQ15" s="317">
        <v>2245</v>
      </c>
      <c r="AR15" s="318">
        <v>-2.2999999999999998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536</v>
      </c>
      <c r="AL16" s="1220"/>
      <c r="AM16" s="1220"/>
      <c r="AN16" s="1221"/>
      <c r="AO16" s="316">
        <v>-130993</v>
      </c>
      <c r="AP16" s="316">
        <v>-7330</v>
      </c>
      <c r="AQ16" s="317">
        <v>-9049</v>
      </c>
      <c r="AR16" s="318">
        <v>-19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1900248</v>
      </c>
      <c r="AP17" s="316">
        <v>106337</v>
      </c>
      <c r="AQ17" s="317">
        <v>121631</v>
      </c>
      <c r="AR17" s="318">
        <v>-12.6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541</v>
      </c>
      <c r="AL21" s="1212"/>
      <c r="AM21" s="1212"/>
      <c r="AN21" s="1213"/>
      <c r="AO21" s="328">
        <v>9.9</v>
      </c>
      <c r="AP21" s="329">
        <v>11.23</v>
      </c>
      <c r="AQ21" s="330">
        <v>-1.33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542</v>
      </c>
      <c r="AL22" s="1212"/>
      <c r="AM22" s="1212"/>
      <c r="AN22" s="1213"/>
      <c r="AO22" s="333">
        <v>93.4</v>
      </c>
      <c r="AP22" s="334">
        <v>95.4</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546</v>
      </c>
      <c r="AL32" s="1228"/>
      <c r="AM32" s="1228"/>
      <c r="AN32" s="1229"/>
      <c r="AO32" s="343">
        <v>1354543</v>
      </c>
      <c r="AP32" s="343">
        <v>75800</v>
      </c>
      <c r="AQ32" s="344">
        <v>72579</v>
      </c>
      <c r="AR32" s="345">
        <v>4.4000000000000004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547</v>
      </c>
      <c r="AL33" s="1228"/>
      <c r="AM33" s="1228"/>
      <c r="AN33" s="1229"/>
      <c r="AO33" s="343" t="s">
        <v>533</v>
      </c>
      <c r="AP33" s="343" t="s">
        <v>533</v>
      </c>
      <c r="AQ33" s="344" t="s">
        <v>533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548</v>
      </c>
      <c r="AL34" s="1228"/>
      <c r="AM34" s="1228"/>
      <c r="AN34" s="1229"/>
      <c r="AO34" s="343" t="s">
        <v>533</v>
      </c>
      <c r="AP34" s="343" t="s">
        <v>533</v>
      </c>
      <c r="AQ34" s="344" t="s">
        <v>533</v>
      </c>
      <c r="AR34" s="345" t="s">
        <v>533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549</v>
      </c>
      <c r="AL35" s="1228"/>
      <c r="AM35" s="1228"/>
      <c r="AN35" s="1229"/>
      <c r="AO35" s="343">
        <v>303908</v>
      </c>
      <c r="AP35" s="343">
        <v>17007</v>
      </c>
      <c r="AQ35" s="344">
        <v>21739</v>
      </c>
      <c r="AR35" s="345">
        <v>-21.8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550</v>
      </c>
      <c r="AL36" s="1228"/>
      <c r="AM36" s="1228"/>
      <c r="AN36" s="1229"/>
      <c r="AO36" s="343">
        <v>58125</v>
      </c>
      <c r="AP36" s="343">
        <v>3253</v>
      </c>
      <c r="AQ36" s="344">
        <v>2493</v>
      </c>
      <c r="AR36" s="345">
        <v>30.5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551</v>
      </c>
      <c r="AL37" s="1228"/>
      <c r="AM37" s="1228"/>
      <c r="AN37" s="1229"/>
      <c r="AO37" s="343" t="s">
        <v>533</v>
      </c>
      <c r="AP37" s="343" t="s">
        <v>533</v>
      </c>
      <c r="AQ37" s="344">
        <v>865</v>
      </c>
      <c r="AR37" s="345" t="s">
        <v>533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552</v>
      </c>
      <c r="AL38" s="1231"/>
      <c r="AM38" s="1231"/>
      <c r="AN38" s="1232"/>
      <c r="AO38" s="346" t="s">
        <v>533</v>
      </c>
      <c r="AP38" s="346" t="s">
        <v>533</v>
      </c>
      <c r="AQ38" s="347">
        <v>7</v>
      </c>
      <c r="AR38" s="335" t="s">
        <v>533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553</v>
      </c>
      <c r="AL39" s="1231"/>
      <c r="AM39" s="1231"/>
      <c r="AN39" s="1232"/>
      <c r="AO39" s="343">
        <v>-33564</v>
      </c>
      <c r="AP39" s="343">
        <v>-1878</v>
      </c>
      <c r="AQ39" s="344">
        <v>-2840</v>
      </c>
      <c r="AR39" s="345">
        <v>-33.9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554</v>
      </c>
      <c r="AL40" s="1228"/>
      <c r="AM40" s="1228"/>
      <c r="AN40" s="1229"/>
      <c r="AO40" s="343">
        <v>-1264876</v>
      </c>
      <c r="AP40" s="343">
        <v>-70782</v>
      </c>
      <c r="AQ40" s="344">
        <v>-65347</v>
      </c>
      <c r="AR40" s="345">
        <v>8.3000000000000007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418136</v>
      </c>
      <c r="AP41" s="343">
        <v>23399</v>
      </c>
      <c r="AQ41" s="344">
        <v>29497</v>
      </c>
      <c r="AR41" s="345">
        <v>-20.7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523</v>
      </c>
      <c r="AN49" s="1224" t="s">
        <v>558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1131626</v>
      </c>
      <c r="AN51" s="365">
        <v>58503</v>
      </c>
      <c r="AO51" s="366">
        <v>-31.4</v>
      </c>
      <c r="AP51" s="367">
        <v>96635</v>
      </c>
      <c r="AQ51" s="368">
        <v>-5</v>
      </c>
      <c r="AR51" s="369">
        <v>-26.4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591998</v>
      </c>
      <c r="AN52" s="373">
        <v>30605</v>
      </c>
      <c r="AO52" s="374">
        <v>-10.4</v>
      </c>
      <c r="AP52" s="375">
        <v>44408</v>
      </c>
      <c r="AQ52" s="376">
        <v>-13</v>
      </c>
      <c r="AR52" s="377">
        <v>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1168272</v>
      </c>
      <c r="AN53" s="365">
        <v>61588</v>
      </c>
      <c r="AO53" s="366">
        <v>5.3</v>
      </c>
      <c r="AP53" s="367">
        <v>97062</v>
      </c>
      <c r="AQ53" s="368">
        <v>0.4</v>
      </c>
      <c r="AR53" s="369">
        <v>4.9000000000000004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576278</v>
      </c>
      <c r="AN54" s="373">
        <v>30380</v>
      </c>
      <c r="AO54" s="374">
        <v>-0.7</v>
      </c>
      <c r="AP54" s="375">
        <v>50112</v>
      </c>
      <c r="AQ54" s="376">
        <v>12.8</v>
      </c>
      <c r="AR54" s="377">
        <v>-13.5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1214756</v>
      </c>
      <c r="AN55" s="365">
        <v>65313</v>
      </c>
      <c r="AO55" s="366">
        <v>6</v>
      </c>
      <c r="AP55" s="367">
        <v>106005</v>
      </c>
      <c r="AQ55" s="368">
        <v>9.1999999999999993</v>
      </c>
      <c r="AR55" s="369">
        <v>-3.2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678116</v>
      </c>
      <c r="AN56" s="373">
        <v>36460</v>
      </c>
      <c r="AO56" s="374">
        <v>20</v>
      </c>
      <c r="AP56" s="375">
        <v>58359</v>
      </c>
      <c r="AQ56" s="376">
        <v>16.5</v>
      </c>
      <c r="AR56" s="377">
        <v>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1134874</v>
      </c>
      <c r="AN57" s="365">
        <v>62171</v>
      </c>
      <c r="AO57" s="366">
        <v>-4.8</v>
      </c>
      <c r="AP57" s="367">
        <v>98507</v>
      </c>
      <c r="AQ57" s="368">
        <v>-7.1</v>
      </c>
      <c r="AR57" s="369">
        <v>2.2999999999999998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770251</v>
      </c>
      <c r="AN58" s="373">
        <v>42196</v>
      </c>
      <c r="AO58" s="374">
        <v>15.7</v>
      </c>
      <c r="AP58" s="375">
        <v>47567</v>
      </c>
      <c r="AQ58" s="376">
        <v>-18.5</v>
      </c>
      <c r="AR58" s="377">
        <v>34.200000000000003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1238780</v>
      </c>
      <c r="AN59" s="365">
        <v>69322</v>
      </c>
      <c r="AO59" s="366">
        <v>11.5</v>
      </c>
      <c r="AP59" s="367">
        <v>113347</v>
      </c>
      <c r="AQ59" s="368">
        <v>15.1</v>
      </c>
      <c r="AR59" s="369">
        <v>-3.6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981400</v>
      </c>
      <c r="AN60" s="373">
        <v>54919</v>
      </c>
      <c r="AO60" s="374">
        <v>30.2</v>
      </c>
      <c r="AP60" s="375">
        <v>58728</v>
      </c>
      <c r="AQ60" s="376">
        <v>23.5</v>
      </c>
      <c r="AR60" s="377">
        <v>6.7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1177662</v>
      </c>
      <c r="AN61" s="380">
        <v>63379</v>
      </c>
      <c r="AO61" s="381">
        <v>-2.7</v>
      </c>
      <c r="AP61" s="382">
        <v>102311</v>
      </c>
      <c r="AQ61" s="383">
        <v>2.5</v>
      </c>
      <c r="AR61" s="369">
        <v>-5.2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719609</v>
      </c>
      <c r="AN62" s="373">
        <v>38912</v>
      </c>
      <c r="AO62" s="374">
        <v>11</v>
      </c>
      <c r="AP62" s="375">
        <v>51835</v>
      </c>
      <c r="AQ62" s="376">
        <v>4.3</v>
      </c>
      <c r="AR62" s="377">
        <v>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HWuN+HLmCNSH0OKWntJulm6ALZUur0YL5e00GF0+66QKGJkSCEVqw+6XZl7PzJPW7eQWgrPUv7m1i/4LHOvnQ==" saltValue="3MfxB39ibAbrGiLtee2e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0" spans="125:125" ht="13.5" hidden="1" customHeight="1" x14ac:dyDescent="0.15"/>
    <row r="121" spans="125:125" ht="13.5" hidden="1" customHeight="1" x14ac:dyDescent="0.15">
      <c r="DU121" s="291"/>
    </row>
  </sheetData>
  <sheetProtection algorithmName="SHA-512" hashValue="bP2eRpCFqQGRkaVuxHUNvxtKlGXUYmL2WbKwD+Ns0Lfh0KG4SsMwjx4N+QX/q01tlrSGI3/2jQ/VZ8rbwyMMMQ==" saltValue="lla1Pw6z6vSFkDtzbF5V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THZ8ZharX25I6l/n7tX0rS/vAsv/JCsnfvEDKfOSPah5Q+IBonGMvRrdO4HAMPoN9l9qq7UzNOX2ryg+YKyplQ==" saltValue="D8r1VIuCC0yLfFXmrQ4/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18.03</v>
      </c>
      <c r="G47" s="12">
        <v>21.45</v>
      </c>
      <c r="H47" s="12">
        <v>25.72</v>
      </c>
      <c r="I47" s="12">
        <v>30.41</v>
      </c>
      <c r="J47" s="13">
        <v>34.090000000000003</v>
      </c>
    </row>
    <row r="48" spans="2:10" ht="57.75" customHeight="1" x14ac:dyDescent="0.15">
      <c r="B48" s="14"/>
      <c r="C48" s="1238" t="s">
        <v>4</v>
      </c>
      <c r="D48" s="1238"/>
      <c r="E48" s="1239"/>
      <c r="F48" s="15">
        <v>4</v>
      </c>
      <c r="G48" s="16">
        <v>4.7300000000000004</v>
      </c>
      <c r="H48" s="16">
        <v>5.55</v>
      </c>
      <c r="I48" s="16">
        <v>5.12</v>
      </c>
      <c r="J48" s="17">
        <v>2.59</v>
      </c>
    </row>
    <row r="49" spans="2:10" ht="57.75" customHeight="1" thickBot="1" x14ac:dyDescent="0.2">
      <c r="B49" s="18"/>
      <c r="C49" s="1240" t="s">
        <v>5</v>
      </c>
      <c r="D49" s="1240"/>
      <c r="E49" s="1241"/>
      <c r="F49" s="19">
        <v>3.98</v>
      </c>
      <c r="G49" s="20">
        <v>0.56000000000000005</v>
      </c>
      <c r="H49" s="20">
        <v>0.64</v>
      </c>
      <c r="I49" s="20" t="s">
        <v>579</v>
      </c>
      <c r="J49" s="21" t="s">
        <v>580</v>
      </c>
    </row>
    <row r="50" spans="2:10" ht="13.5" customHeight="1" x14ac:dyDescent="0.15"/>
  </sheetData>
  <sheetProtection algorithmName="SHA-512" hashValue="QWWED5rSbF+573pDBtwC6WEfwdXNe4khoS7f+0ujqYyD15Oia74ITzz+CqdWJIsO8C0MUrjAofmenjzsfgzLbA==" saltValue="7yRejhvw/NWeRgPxWQ3U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菅谷信也</dc:creator>
  <cp:lastModifiedBy> </cp:lastModifiedBy>
  <dcterms:created xsi:type="dcterms:W3CDTF">2021-09-09T01:40:37Z</dcterms:created>
  <dcterms:modified xsi:type="dcterms:W3CDTF">2021-10-14T02:46:39Z</dcterms:modified>
</cp:coreProperties>
</file>