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1"/>
  <workbookPr codeName="ThisWorkbook"/>
  <mc:AlternateContent xmlns:mc="http://schemas.openxmlformats.org/markup-compatibility/2006">
    <mc:Choice Requires="x15">
      <x15ac:absPath xmlns:x15ac="http://schemas.microsoft.com/office/spreadsheetml/2010/11/ac" url="C:\Users\201op\Desktop\HP更新用\"/>
    </mc:Choice>
  </mc:AlternateContent>
  <xr:revisionPtr revIDLastSave="0" documentId="13_ncr:1_{37A24E5D-259A-4CFB-97F9-C19A9952B619}" xr6:coauthVersionLast="36" xr6:coauthVersionMax="36" xr10:uidLastSave="{00000000-0000-0000-0000-000000000000}"/>
  <bookViews>
    <workbookView xWindow="0" yWindow="0" windowWidth="28800" windowHeight="1213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C38" i="10"/>
  <c r="CO37" i="10"/>
  <c r="BE37" i="10"/>
  <c r="AM37" i="10"/>
  <c r="C37" i="10"/>
  <c r="CO36" i="10"/>
  <c r="AM36" i="10"/>
  <c r="CO35" i="10"/>
  <c r="AM35" i="10"/>
  <c r="C34" i="10"/>
  <c r="C35" i="10" s="1"/>
  <c r="C36" i="10" s="1"/>
  <c r="U34" i="10" l="1"/>
  <c r="U35" i="10" s="1"/>
  <c r="U36" i="10" s="1"/>
  <c r="U37" i="10" s="1"/>
  <c r="U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l="1"/>
  <c r="BE35" i="10" l="1"/>
  <c r="BE36" i="10" l="1"/>
  <c r="BW34" i="10"/>
  <c r="BW35" i="10" s="1"/>
  <c r="BW36" i="10" s="1"/>
  <c r="BW37" i="10" s="1"/>
  <c r="BW38" i="10" s="1"/>
  <c r="BW39" i="10" s="1"/>
  <c r="BW40" i="10" s="1"/>
  <c r="BW41" i="10" s="1"/>
  <c r="BW42" i="10" s="1"/>
  <c r="BW43" i="10" s="1"/>
  <c r="CO34" i="10" l="1"/>
</calcChain>
</file>

<file path=xl/sharedStrings.xml><?xml version="1.0" encoding="utf-8"?>
<sst xmlns="http://schemas.openxmlformats.org/spreadsheetml/2006/main" count="1172" uniqueCount="630">
  <si>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</si>
  <si>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</si>
  <si>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</si>
  <si>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</si>
  <si>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</si>
  <si>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</si>
  <si>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</si>
  <si>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</si>
  <si>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</si>
  <si>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</si>
  <si>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</si>
  <si>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</si>
  <si>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</si>
  <si>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</si>
  <si>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</si>
  <si>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</si>
  <si>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</si>
  <si>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</si>
  <si>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</si>
  <si>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</si>
  <si>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</si>
  <si>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</si>
  <si>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</si>
  <si>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</si>
  <si>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</si>
  <si>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</si>
  <si>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</si>
  <si>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</si>
  <si>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</si>
  <si>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</si>
  <si>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</si>
  <si>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</si>
  <si>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</si>
  <si>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</si>
  <si>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</si>
  <si>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</si>
  <si>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</si>
  <si>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</si>
  <si>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</si>
  <si>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</si>
  <si>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</si>
  <si>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</si>
  <si>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</si>
  <si>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</si>
  <si>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</si>
  <si>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</si>
  <si>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</si>
  <si>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</si>
  <si>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</si>
  <si>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</si>
  <si>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</si>
  <si>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</si>
  <si>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</si>
  <si>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</si>
  <si>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</si>
  <si>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</si>
  <si>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</si>
  <si>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</si>
  <si>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</si>
  <si>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</si>
  <si>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</si>
  <si>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</si>
  <si>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</si>
  <si>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</si>
  <si>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</si>
  <si>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</si>
  <si>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</si>
  <si>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</si>
  <si>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</si>
  <si>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</si>
  <si>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</si>
  <si>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</si>
  <si>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</si>
  <si>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</si>
  <si>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</si>
  <si>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</si>
  <si>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</si>
  <si>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</si>
  <si>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</si>
  <si>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</si>
  <si>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</si>
  <si>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</si>
  <si>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</si>
  <si>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</si>
  <si>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</si>
  <si>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Ⅳ－０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</si>
  <si>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</si>
  <si>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</si>
  <si>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</si>
  <si>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</si>
  <si>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</si>
  <si>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</si>
  <si>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</si>
  <si>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</si>
  <si>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</si>
  <si>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</si>
  <si>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</si>
  <si>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</si>
  <si>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南部町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</si>
  <si>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</si>
  <si>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</si>
  <si>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</si>
  <si>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</si>
  <si>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</si>
  <si>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</si>
  <si>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</si>
  <si>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</si>
  <si>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</si>
  <si>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</si>
  <si>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</si>
  <si>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</si>
  <si>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</si>
  <si>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</si>
  <si>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</si>
  <si>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</si>
  <si>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</si>
  <si>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</si>
  <si>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</si>
  <si>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</si>
  <si>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</si>
  <si>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</si>
  <si>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</si>
  <si>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</si>
  <si>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</si>
  <si>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</si>
  <si>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</si>
  <si>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</si>
  <si>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</si>
  <si>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</si>
  <si>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</si>
  <si>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</si>
  <si>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</si>
  <si>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</si>
  <si>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</si>
  <si>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</si>
  <si>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</si>
  <si>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</si>
  <si>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</si>
  <si>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</si>
  <si>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</si>
  <si>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</si>
  <si>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</si>
  <si>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</si>
  <si>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</si>
  <si>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</si>
  <si>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</si>
  <si>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</si>
  <si>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</si>
  <si>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</si>
  <si>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</si>
  <si>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</si>
  <si>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</si>
  <si>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</si>
  <si>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</si>
  <si>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25"/>
  </si>
  <si>
    <t>うち日本人(％)</t>
    <phoneticPr fontId="5"/>
  </si>
  <si>
    <t>-2.1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</si>
  <si>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</si>
  <si>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</si>
  <si>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</si>
  <si>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</si>
  <si>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</si>
  <si>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</si>
  <si>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</si>
  <si>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</si>
  <si>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</si>
  <si>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</si>
  <si>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</si>
  <si>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</si>
  <si>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</si>
  <si>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</si>
  <si>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</si>
  <si>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</si>
  <si>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</si>
  <si>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</si>
  <si>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</si>
  <si>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</si>
  <si>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</si>
  <si>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</si>
  <si>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</si>
  <si>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</si>
  <si>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</si>
  <si>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</si>
  <si>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</si>
  <si>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</si>
  <si>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</si>
  <si>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</si>
  <si>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</si>
  <si>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</si>
  <si>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</si>
  <si>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</si>
  <si>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</si>
  <si>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</si>
  <si>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</si>
  <si>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</si>
  <si>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</si>
  <si>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</si>
  <si>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</si>
  <si>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</si>
  <si>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</si>
  <si>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</si>
  <si>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</si>
  <si>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</si>
  <si>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</si>
  <si>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</si>
  <si>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</si>
  <si>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</si>
  <si>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</si>
  <si>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</si>
  <si>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</si>
  <si>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</si>
  <si>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</si>
  <si>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</si>
  <si>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</si>
  <si>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青森県南部町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</si>
  <si>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</si>
  <si>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</si>
  <si>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</si>
  <si>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</si>
  <si>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</si>
  <si>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</si>
  <si>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</si>
  <si>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</si>
  <si>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</si>
  <si>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</si>
  <si>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</si>
  <si>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</si>
  <si>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</si>
  <si>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</si>
  <si>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</si>
  <si>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</si>
  <si>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</si>
  <si>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</si>
  <si>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</si>
  <si>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</si>
  <si>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</si>
  <si>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</si>
  <si>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</si>
  <si>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</si>
  <si>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</si>
  <si>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</si>
  <si>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</si>
  <si>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</si>
  <si>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</si>
  <si>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</si>
  <si>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</si>
  <si>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</si>
  <si>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</si>
  <si>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</si>
  <si>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</si>
  <si>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</si>
  <si>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</si>
  <si>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</si>
  <si>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</si>
  <si>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</si>
  <si>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</si>
  <si>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</si>
  <si>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</si>
  <si>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</si>
  <si>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</si>
  <si>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</si>
  <si>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</si>
  <si>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</si>
  <si>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</si>
  <si>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</si>
  <si>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</si>
  <si>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</si>
  <si>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</si>
  <si>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</si>
  <si>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</si>
  <si>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</si>
  <si>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</si>
  <si>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</si>
  <si>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</si>
  <si>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</si>
  <si>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</si>
  <si>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</si>
  <si>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</si>
  <si>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</si>
  <si>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</si>
  <si>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</si>
  <si>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</si>
  <si>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</si>
  <si>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</si>
  <si>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</si>
  <si>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</si>
  <si>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</si>
  <si>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</si>
  <si>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</si>
  <si>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</si>
  <si>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</si>
  <si>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</si>
  <si>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</si>
  <si>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</si>
  <si>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</si>
  <si>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</si>
  <si>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</si>
  <si>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</si>
  <si>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</si>
  <si>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</si>
  <si>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</si>
  <si>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</si>
  <si>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</si>
  <si>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</si>
  <si>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</si>
  <si>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</si>
  <si>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</si>
  <si>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</si>
  <si>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</si>
  <si>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</si>
  <si>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</si>
  <si>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</si>
  <si>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</si>
  <si>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</si>
  <si>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</si>
  <si>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</si>
  <si>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</si>
  <si>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</si>
  <si>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</si>
  <si>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</si>
  <si>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</si>
  <si>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</si>
  <si>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</si>
  <si>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</si>
  <si>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</si>
  <si>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</si>
  <si>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</si>
  <si>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</si>
  <si>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</si>
  <si>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</si>
  <si>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</si>
  <si>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</si>
  <si>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</si>
  <si>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</si>
  <si>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</si>
  <si>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</si>
  <si>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介護サービス</t>
    <phoneticPr fontId="5"/>
  </si>
  <si>
    <t>加入世帯数(世帯)</t>
  </si>
  <si>
    <t>　繰出金</t>
    <phoneticPr fontId="5"/>
  </si>
  <si>
    <t>地方債</t>
  </si>
  <si>
    <t>病院</t>
    <phoneticPr fontId="5"/>
  </si>
  <si>
    <t>被保険者数(人)</t>
  </si>
  <si>
    <t>　積立金</t>
    <phoneticPr fontId="5"/>
  </si>
  <si>
    <t>　うち減収補塡債(特例分)</t>
    <rPh sb="4" eb="5">
      <t>シュウ</t>
    </rPh>
    <rPh sb="9" eb="10">
      <t>トク</t>
    </rPh>
    <rPh sb="10" eb="11">
      <t>レイ</t>
    </rPh>
    <rPh sb="11" eb="12">
      <t>ブン</t>
    </rPh>
    <phoneticPr fontId="16"/>
  </si>
  <si>
    <t>市場</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</si>
  <si>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</si>
  <si>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</si>
  <si>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</si>
  <si>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</si>
  <si>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</si>
  <si>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</si>
  <si>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</si>
  <si>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</si>
  <si>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</si>
  <si>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</si>
  <si>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</si>
  <si>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</si>
  <si>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</si>
  <si>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</si>
  <si>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</si>
  <si>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</si>
  <si>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</si>
  <si>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</si>
  <si>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</si>
  <si>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</si>
  <si>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</si>
  <si>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</si>
  <si>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</si>
  <si>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青森県南部町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</si>
  <si>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</si>
  <si>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</si>
  <si>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</si>
  <si>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</si>
  <si>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</si>
  <si>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</si>
  <si>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</si>
  <si>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</si>
  <si>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</si>
  <si>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</si>
  <si>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</si>
  <si>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</si>
  <si>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</si>
  <si>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</si>
  <si>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</si>
  <si>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</si>
  <si>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</si>
  <si>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</si>
  <si>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</si>
  <si>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</si>
  <si>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南部町学校給食センター特別会計</t>
    <phoneticPr fontId="5"/>
  </si>
  <si>
    <t>南部町農林漁業体験実習館事業特別会計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</si>
  <si>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</si>
  <si>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</si>
  <si>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</si>
  <si>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</si>
  <si>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</si>
  <si>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</si>
  <si>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</si>
  <si>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</si>
  <si>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</si>
  <si>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</si>
  <si>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</si>
  <si>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</si>
  <si>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</si>
  <si>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</si>
  <si>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南部町国民健康保険特別会計</t>
    <phoneticPr fontId="5"/>
  </si>
  <si>
    <t>南部町介護保険特別会計</t>
    <phoneticPr fontId="5"/>
  </si>
  <si>
    <t>南部町後期高齢者医療特別会計</t>
    <phoneticPr fontId="5"/>
  </si>
  <si>
    <t>南部町介護サービス事業特別会計</t>
    <phoneticPr fontId="5"/>
  </si>
  <si>
    <t>-</t>
    <phoneticPr fontId="5"/>
  </si>
  <si>
    <t>南部町介護老人保健施設特別会計</t>
    <phoneticPr fontId="5"/>
  </si>
  <si>
    <t>南部町病院事業会計</t>
    <phoneticPr fontId="5"/>
  </si>
  <si>
    <t>法適用企業</t>
    <phoneticPr fontId="5"/>
  </si>
  <si>
    <t>南部町営地方卸売市場特別会計</t>
    <phoneticPr fontId="5"/>
  </si>
  <si>
    <t>法非適用企業</t>
    <phoneticPr fontId="5"/>
  </si>
  <si>
    <t>南部町公共下水道事業特別会計</t>
    <phoneticPr fontId="5"/>
  </si>
  <si>
    <t>南部町農業集落排水事業特別会計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</si>
  <si>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</si>
  <si>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</si>
  <si>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</si>
  <si>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</si>
  <si>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</si>
  <si>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</si>
  <si>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</si>
  <si>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</si>
  <si>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</si>
  <si>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</si>
  <si>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</si>
  <si>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</si>
  <si>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</si>
  <si>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</si>
  <si>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</si>
  <si>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</si>
  <si>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</si>
  <si>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</si>
  <si>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</si>
  <si>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</si>
  <si>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</si>
  <si>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</si>
  <si>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</si>
  <si>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</si>
  <si>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</si>
  <si>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</si>
  <si>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</si>
  <si>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</si>
  <si>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</si>
  <si>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</si>
  <si>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</si>
  <si>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</si>
  <si>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t>
    <phoneticPr fontId="5"/>
  </si>
  <si>
    <t>-</t>
    <phoneticPr fontId="5"/>
  </si>
  <si>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</si>
  <si>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</si>
  <si>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</si>
  <si>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</si>
  <si>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</si>
  <si>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</si>
  <si>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</si>
  <si>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</si>
  <si>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</si>
  <si>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</si>
  <si>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</si>
  <si>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</si>
  <si>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</si>
  <si>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</si>
  <si>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</si>
  <si>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</si>
  <si>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</si>
  <si>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t>
    <phoneticPr fontId="5"/>
  </si>
  <si>
    <t>-</t>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</si>
  <si>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</si>
  <si>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</si>
  <si>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</si>
  <si>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</si>
  <si>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</si>
  <si>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</si>
  <si>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</si>
  <si>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</si>
  <si>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</si>
  <si>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</si>
  <si>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</si>
  <si>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</si>
  <si>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</si>
  <si>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</si>
  <si>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</si>
  <si>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</si>
  <si>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</si>
  <si>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</si>
  <si>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</si>
  <si>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</si>
  <si>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</si>
  <si>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</si>
  <si>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病院事業会計</t>
    <phoneticPr fontId="5"/>
  </si>
  <si>
    <t>(Ｆ)</t>
    <phoneticPr fontId="5"/>
  </si>
  <si>
    <t>介護サービス事業特別会計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</si>
  <si>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</si>
  <si>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</si>
  <si>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</si>
  <si>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</si>
  <si>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</si>
  <si>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</si>
  <si>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</si>
  <si>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</si>
  <si>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</si>
  <si>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</si>
  <si>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</si>
  <si>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</si>
  <si>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</si>
  <si>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</si>
  <si>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</si>
  <si>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</si>
  <si>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</si>
  <si>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</si>
  <si>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</si>
  <si>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</si>
  <si>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</si>
  <si>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</si>
  <si>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</si>
  <si>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</si>
  <si>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</si>
  <si>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</si>
  <si>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</si>
  <si>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</si>
  <si>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</si>
  <si>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</si>
  <si>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</si>
  <si>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</si>
  <si>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</si>
  <si>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</si>
  <si>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</si>
  <si>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</si>
  <si>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</si>
  <si>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</si>
  <si>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</si>
  <si>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</si>
  <si>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</si>
  <si>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</si>
  <si>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</si>
  <si>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</si>
  <si>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</si>
  <si>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</si>
  <si>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</si>
  <si>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</si>
  <si>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</si>
  <si>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</si>
  <si>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</si>
  <si>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</si>
  <si>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</si>
  <si>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</si>
  <si>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</si>
  <si>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</si>
  <si>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</si>
  <si>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</si>
  <si>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</si>
  <si>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</si>
  <si>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</si>
  <si>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</si>
  <si>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</si>
  <si>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</si>
  <si>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</si>
  <si>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</si>
  <si>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</si>
  <si>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</si>
  <si>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</si>
  <si>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</si>
  <si>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</si>
  <si>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</si>
  <si>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</si>
  <si>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</si>
  <si>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</si>
  <si>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</si>
  <si>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</si>
  <si>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</si>
  <si>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</si>
  <si>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</si>
  <si>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</si>
  <si>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</si>
  <si>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</si>
  <si>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</si>
  <si>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0.56</t>
  </si>
  <si>
    <t>▲ 2.57</t>
  </si>
  <si>
    <t>南部町病院事業会計</t>
  </si>
  <si>
    <t>一般会計</t>
  </si>
  <si>
    <t>南部町介護保険特別会計</t>
  </si>
  <si>
    <t>南部町国民健康保険特別会計</t>
  </si>
  <si>
    <t>南部町営地方卸売市場特別会計</t>
  </si>
  <si>
    <t>南部町後期高齢者医療特別会計</t>
  </si>
  <si>
    <t>南部町公共下水道事業特別会計</t>
  </si>
  <si>
    <t>南部町農林漁業体験実習館事業特別会計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</si>
  <si>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</si>
  <si>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</si>
  <si>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</si>
  <si>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</si>
  <si>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</si>
  <si>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</si>
  <si>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</si>
  <si>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</si>
  <si>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</si>
  <si>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</si>
  <si>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t>
    <phoneticPr fontId="2"/>
  </si>
  <si>
    <t>-</t>
    <phoneticPr fontId="2"/>
  </si>
  <si>
    <t>-</t>
    <phoneticPr fontId="2"/>
  </si>
  <si>
    <t>八戸地域広域市町村圏事務組合</t>
    <rPh sb="0" eb="2">
      <t>ハチノヘ</t>
    </rPh>
    <rPh sb="2" eb="4">
      <t>チイキ</t>
    </rPh>
    <rPh sb="4" eb="6">
      <t>コウイキ</t>
    </rPh>
    <rPh sb="6" eb="9">
      <t>シチョウソン</t>
    </rPh>
    <rPh sb="9" eb="10">
      <t>ケン</t>
    </rPh>
    <rPh sb="10" eb="12">
      <t>ジム</t>
    </rPh>
    <rPh sb="12" eb="14">
      <t>クミアイ</t>
    </rPh>
    <phoneticPr fontId="2"/>
  </si>
  <si>
    <t>三戸郡福祉事務組合</t>
    <rPh sb="0" eb="3">
      <t>サンノヘグン</t>
    </rPh>
    <rPh sb="3" eb="5">
      <t>フクシ</t>
    </rPh>
    <rPh sb="5" eb="7">
      <t>ジム</t>
    </rPh>
    <rPh sb="7" eb="9">
      <t>クミアイ</t>
    </rPh>
    <phoneticPr fontId="2"/>
  </si>
  <si>
    <t>三戸地区環境整備事務組合</t>
    <rPh sb="0" eb="2">
      <t>サンノヘ</t>
    </rPh>
    <rPh sb="2" eb="4">
      <t>チク</t>
    </rPh>
    <rPh sb="4" eb="6">
      <t>カンキョウ</t>
    </rPh>
    <rPh sb="6" eb="8">
      <t>セイビ</t>
    </rPh>
    <rPh sb="8" eb="10">
      <t>ジム</t>
    </rPh>
    <rPh sb="10" eb="12">
      <t>クミアイ</t>
    </rPh>
    <phoneticPr fontId="2"/>
  </si>
  <si>
    <t>田子高原広域事務組合</t>
    <rPh sb="0" eb="2">
      <t>タッコ</t>
    </rPh>
    <rPh sb="2" eb="4">
      <t>コウゲン</t>
    </rPh>
    <rPh sb="4" eb="6">
      <t>コウイキ</t>
    </rPh>
    <rPh sb="6" eb="8">
      <t>ジム</t>
    </rPh>
    <rPh sb="8" eb="10">
      <t>クミアイ</t>
    </rPh>
    <phoneticPr fontId="2"/>
  </si>
  <si>
    <t>青森県市町村総合事務組合</t>
    <rPh sb="0" eb="3">
      <t>アオモリケン</t>
    </rPh>
    <rPh sb="3" eb="6">
      <t>シチョウソン</t>
    </rPh>
    <rPh sb="6" eb="8">
      <t>ソウゴウ</t>
    </rPh>
    <rPh sb="8" eb="10">
      <t>ジム</t>
    </rPh>
    <rPh sb="10" eb="12">
      <t>クミアイ</t>
    </rPh>
    <phoneticPr fontId="2"/>
  </si>
  <si>
    <t>青森県市町村職員退職手当組合</t>
    <rPh sb="0" eb="3">
      <t>アオモリケン</t>
    </rPh>
    <rPh sb="3" eb="6">
      <t>シチョウソン</t>
    </rPh>
    <rPh sb="6" eb="8">
      <t>ショクイン</t>
    </rPh>
    <rPh sb="8" eb="10">
      <t>タイショク</t>
    </rPh>
    <rPh sb="10" eb="12">
      <t>テアテ</t>
    </rPh>
    <rPh sb="12" eb="14">
      <t>クミアイ</t>
    </rPh>
    <phoneticPr fontId="2"/>
  </si>
  <si>
    <t>青森県交通災害共済組合</t>
    <rPh sb="0" eb="3">
      <t>アオモリケン</t>
    </rPh>
    <rPh sb="3" eb="5">
      <t>コウツウ</t>
    </rPh>
    <rPh sb="5" eb="7">
      <t>サイガイ</t>
    </rPh>
    <rPh sb="7" eb="9">
      <t>キョウサイ</t>
    </rPh>
    <rPh sb="9" eb="11">
      <t>クミアイ</t>
    </rPh>
    <phoneticPr fontId="2"/>
  </si>
  <si>
    <t>八戸圏域水道企業団</t>
    <rPh sb="0" eb="2">
      <t>ハチノヘ</t>
    </rPh>
    <rPh sb="2" eb="4">
      <t>ケンイキ</t>
    </rPh>
    <rPh sb="4" eb="6">
      <t>スイドウ</t>
    </rPh>
    <rPh sb="6" eb="8">
      <t>キギョウ</t>
    </rPh>
    <rPh sb="8" eb="9">
      <t>ダン</t>
    </rPh>
    <phoneticPr fontId="2"/>
  </si>
  <si>
    <t>青森県後期高齢者医療広域連合（一般会計）</t>
    <rPh sb="0" eb="3">
      <t>アオモリケン</t>
    </rPh>
    <rPh sb="3" eb="5">
      <t>コウキ</t>
    </rPh>
    <rPh sb="5" eb="8">
      <t>コウレイシャ</t>
    </rPh>
    <rPh sb="8" eb="10">
      <t>イリョウ</t>
    </rPh>
    <rPh sb="10" eb="12">
      <t>コウイキ</t>
    </rPh>
    <rPh sb="12" eb="14">
      <t>レンゴウ</t>
    </rPh>
    <rPh sb="15" eb="17">
      <t>イッパン</t>
    </rPh>
    <rPh sb="17" eb="19">
      <t>カイケイ</t>
    </rPh>
    <phoneticPr fontId="2"/>
  </si>
  <si>
    <t>青森県後期高齢者医療広域連合（特別会計）</t>
    <rPh sb="0" eb="3">
      <t>アオモリケン</t>
    </rPh>
    <rPh sb="3" eb="5">
      <t>コウキ</t>
    </rPh>
    <rPh sb="5" eb="8">
      <t>コウレイシャ</t>
    </rPh>
    <rPh sb="8" eb="10">
      <t>イリョウ</t>
    </rPh>
    <rPh sb="10" eb="12">
      <t>コウイキ</t>
    </rPh>
    <rPh sb="12" eb="14">
      <t>レンゴウ</t>
    </rPh>
    <rPh sb="15" eb="17">
      <t>トクベツ</t>
    </rPh>
    <rPh sb="17" eb="19">
      <t>カイケイ</t>
    </rPh>
    <phoneticPr fontId="2"/>
  </si>
  <si>
    <t>南部町健康増進公社</t>
    <rPh sb="0" eb="3">
      <t>ナンブチョウ</t>
    </rPh>
    <rPh sb="3" eb="5">
      <t>ケンコウ</t>
    </rPh>
    <rPh sb="5" eb="7">
      <t>ゾウシン</t>
    </rPh>
    <rPh sb="7" eb="9">
      <t>コウシャ</t>
    </rPh>
    <phoneticPr fontId="2"/>
  </si>
  <si>
    <t>公共施設整備基金</t>
    <rPh sb="0" eb="2">
      <t>コウキョウ</t>
    </rPh>
    <rPh sb="2" eb="4">
      <t>シセツ</t>
    </rPh>
    <rPh sb="4" eb="6">
      <t>セイビ</t>
    </rPh>
    <rPh sb="6" eb="8">
      <t>キキン</t>
    </rPh>
    <phoneticPr fontId="5"/>
  </si>
  <si>
    <t>地域振興基金</t>
    <rPh sb="0" eb="2">
      <t>チイキ</t>
    </rPh>
    <rPh sb="2" eb="4">
      <t>シンコウ</t>
    </rPh>
    <rPh sb="4" eb="6">
      <t>キキン</t>
    </rPh>
    <phoneticPr fontId="5"/>
  </si>
  <si>
    <t>下水道事業債元利償還基金</t>
    <rPh sb="0" eb="3">
      <t>ゲスイドウ</t>
    </rPh>
    <rPh sb="3" eb="5">
      <t>ジギョウ</t>
    </rPh>
    <rPh sb="5" eb="6">
      <t>サイ</t>
    </rPh>
    <rPh sb="6" eb="8">
      <t>ガンリ</t>
    </rPh>
    <rPh sb="8" eb="10">
      <t>ショウカン</t>
    </rPh>
    <rPh sb="10" eb="12">
      <t>キキン</t>
    </rPh>
    <phoneticPr fontId="5"/>
  </si>
  <si>
    <t>ふるさと活性化対策基金</t>
    <rPh sb="4" eb="7">
      <t>カッセイカ</t>
    </rPh>
    <rPh sb="7" eb="9">
      <t>タイサク</t>
    </rPh>
    <rPh sb="9" eb="11">
      <t>キキン</t>
    </rPh>
    <phoneticPr fontId="5"/>
  </si>
  <si>
    <t>森林環境整備基金</t>
    <rPh sb="0" eb="2">
      <t>シンリン</t>
    </rPh>
    <rPh sb="2" eb="4">
      <t>カンキョウ</t>
    </rPh>
    <rPh sb="4" eb="6">
      <t>セイビ</t>
    </rPh>
    <rPh sb="6" eb="8">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</si>
  <si>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</si>
  <si>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</si>
  <si>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</si>
  <si>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</si>
  <si>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</si>
  <si>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</si>
  <si>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</si>
  <si>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</si>
  <si>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</si>
  <si>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</si>
  <si>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有形固定資産減価償却率が低い状況にあるのは、町村合併以降、老朽化している施設の統廃合や更新を計画的に取り組んでいることによるものと推測され、将来負担比率については、繰上償還や基金積立を積極的に実施していることによるものと推測される。</t>
    <phoneticPr fontId="5"/>
  </si>
  <si>
    <t>　実質公債費比率は類似団体と比較して高かったものの、平成29年度から下まわっている。また、将来負担比率は低い状態が続いている。これは、繰上償還と基金積立を積極的に実施していることによるものと推測される。
　今後、バイパス道路及び橋りょうの新設に係る地方債や下水道事業における処理場建設に係る企業債の発行により、元利償還金の増加及び公営企業債の元利償還に対する繰出金の増加が見込まれるため、新発債の発行抑制を実施し、公債費の適正化に取り組んでいく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</si>
</sst>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E6258864-3332-434C-815D-A454A4BA216D}"/>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96635</c:v>
                </c:pt>
                <c:pt idx="1">
                  <c:v>97062</c:v>
                </c:pt>
                <c:pt idx="2">
                  <c:v>106005</c:v>
                </c:pt>
                <c:pt idx="3">
                  <c:v>98507</c:v>
                </c:pt>
                <c:pt idx="4">
                  <c:v>113347</c:v>
                </c:pt>
              </c:numCache>
            </c:numRef>
          </c:val>
          <c:smooth val="0"/>
          <c:extLst>
            <c:ext xmlns:c16="http://schemas.microsoft.com/office/drawing/2014/chart" uri="{C3380CC4-5D6E-409C-BE32-E72D297353CC}">
              <c16:uniqueId val="{00000000-461E-4990-8FFE-9162971B97F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58503</c:v>
                </c:pt>
                <c:pt idx="1">
                  <c:v>61588</c:v>
                </c:pt>
                <c:pt idx="2">
                  <c:v>65313</c:v>
                </c:pt>
                <c:pt idx="3">
                  <c:v>62171</c:v>
                </c:pt>
                <c:pt idx="4">
                  <c:v>69322</c:v>
                </c:pt>
              </c:numCache>
            </c:numRef>
          </c:val>
          <c:smooth val="0"/>
          <c:extLst>
            <c:ext xmlns:c16="http://schemas.microsoft.com/office/drawing/2014/chart" uri="{C3380CC4-5D6E-409C-BE32-E72D297353CC}">
              <c16:uniqueId val="{00000001-461E-4990-8FFE-9162971B97F3}"/>
            </c:ext>
          </c:extLst>
        </c:ser>
        <c:dLbls>
          <c:showLegendKey val="0"/>
          <c:showVal val="0"/>
          <c:showCatName val="0"/>
          <c:showSerName val="0"/>
          <c:showPercent val="0"/>
          <c:showBubbleSize val="0"/>
        </c:dLbls>
        <c:marker val="1"/>
        <c:smooth val="0"/>
        <c:axId val="98302976"/>
        <c:axId val="98972800"/>
      </c:lineChart>
      <c:catAx>
        <c:axId val="9830297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8972800"/>
        <c:crosses val="autoZero"/>
        <c:auto val="1"/>
        <c:lblAlgn val="ctr"/>
        <c:lblOffset val="100"/>
        <c:tickLblSkip val="1"/>
        <c:tickMarkSkip val="1"/>
        <c:noMultiLvlLbl val="0"/>
      </c:catAx>
      <c:valAx>
        <c:axId val="9897280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83029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4</c:v>
                </c:pt>
                <c:pt idx="1">
                  <c:v>4.7300000000000004</c:v>
                </c:pt>
                <c:pt idx="2">
                  <c:v>5.55</c:v>
                </c:pt>
                <c:pt idx="3">
                  <c:v>5.12</c:v>
                </c:pt>
                <c:pt idx="4">
                  <c:v>2.59</c:v>
                </c:pt>
              </c:numCache>
            </c:numRef>
          </c:val>
          <c:extLst>
            <c:ext xmlns:c16="http://schemas.microsoft.com/office/drawing/2014/chart" uri="{C3380CC4-5D6E-409C-BE32-E72D297353CC}">
              <c16:uniqueId val="{00000000-9508-4543-8830-A60B305DAF3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18.03</c:v>
                </c:pt>
                <c:pt idx="1">
                  <c:v>21.45</c:v>
                </c:pt>
                <c:pt idx="2">
                  <c:v>25.72</c:v>
                </c:pt>
                <c:pt idx="3">
                  <c:v>30.41</c:v>
                </c:pt>
                <c:pt idx="4">
                  <c:v>34.090000000000003</c:v>
                </c:pt>
              </c:numCache>
            </c:numRef>
          </c:val>
          <c:extLst>
            <c:ext xmlns:c16="http://schemas.microsoft.com/office/drawing/2014/chart" uri="{C3380CC4-5D6E-409C-BE32-E72D297353CC}">
              <c16:uniqueId val="{00000001-9508-4543-8830-A60B305DAF38}"/>
            </c:ext>
          </c:extLst>
        </c:ser>
        <c:dLbls>
          <c:showLegendKey val="0"/>
          <c:showVal val="0"/>
          <c:showCatName val="0"/>
          <c:showSerName val="0"/>
          <c:showPercent val="0"/>
          <c:showBubbleSize val="0"/>
        </c:dLbls>
        <c:gapWidth val="250"/>
        <c:overlap val="100"/>
        <c:axId val="118293248"/>
        <c:axId val="1182951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3.98</c:v>
                </c:pt>
                <c:pt idx="1">
                  <c:v>0.56000000000000005</c:v>
                </c:pt>
                <c:pt idx="2">
                  <c:v>0.64</c:v>
                </c:pt>
                <c:pt idx="3">
                  <c:v>-0.56000000000000005</c:v>
                </c:pt>
                <c:pt idx="4">
                  <c:v>-2.57</c:v>
                </c:pt>
              </c:numCache>
            </c:numRef>
          </c:val>
          <c:smooth val="0"/>
          <c:extLst>
            <c:ext xmlns:c16="http://schemas.microsoft.com/office/drawing/2014/chart" uri="{C3380CC4-5D6E-409C-BE32-E72D297353CC}">
              <c16:uniqueId val="{00000002-9508-4543-8830-A60B305DAF38}"/>
            </c:ext>
          </c:extLst>
        </c:ser>
        <c:dLbls>
          <c:showLegendKey val="0"/>
          <c:showVal val="0"/>
          <c:showCatName val="0"/>
          <c:showSerName val="0"/>
          <c:showPercent val="0"/>
          <c:showBubbleSize val="0"/>
        </c:dLbls>
        <c:marker val="1"/>
        <c:smooth val="0"/>
        <c:axId val="118293248"/>
        <c:axId val="118295168"/>
      </c:lineChart>
      <c:catAx>
        <c:axId val="118293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8295168"/>
        <c:crosses val="autoZero"/>
        <c:auto val="1"/>
        <c:lblAlgn val="ctr"/>
        <c:lblOffset val="100"/>
        <c:tickLblSkip val="1"/>
        <c:tickMarkSkip val="1"/>
        <c:noMultiLvlLbl val="0"/>
      </c:catAx>
      <c:valAx>
        <c:axId val="1182951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82932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0.05</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0701-43A7-9F8B-B7D0269E9A7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701-43A7-9F8B-B7D0269E9A7D}"/>
            </c:ext>
          </c:extLst>
        </c:ser>
        <c:ser>
          <c:idx val="2"/>
          <c:order val="2"/>
          <c:tx>
            <c:strRef>
              <c:f>データシート!$A$29</c:f>
              <c:strCache>
                <c:ptCount val="1"/>
                <c:pt idx="0">
                  <c:v>南部町農林漁業体験実習館事業特別会計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0701-43A7-9F8B-B7D0269E9A7D}"/>
            </c:ext>
          </c:extLst>
        </c:ser>
        <c:ser>
          <c:idx val="3"/>
          <c:order val="3"/>
          <c:tx>
            <c:strRef>
              <c:f>データシート!$A$30</c:f>
              <c:strCache>
                <c:ptCount val="1"/>
                <c:pt idx="0">
                  <c:v>南部町公共下水道事業特別会計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0701-43A7-9F8B-B7D0269E9A7D}"/>
            </c:ext>
          </c:extLst>
        </c:ser>
        <c:ser>
          <c:idx val="4"/>
          <c:order val="4"/>
          <c:tx>
            <c:strRef>
              <c:f>データシート!$A$31</c:f>
              <c:strCache>
                <c:ptCount val="1"/>
                <c:pt idx="0">
                  <c:v>南部町後期高齢者医療特別会計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0.08</c:v>
                </c:pt>
                <c:pt idx="2">
                  <c:v>#N/A</c:v>
                </c:pt>
                <c:pt idx="3">
                  <c:v>0</c:v>
                </c:pt>
                <c:pt idx="4">
                  <c:v>#N/A</c:v>
                </c:pt>
                <c:pt idx="5">
                  <c:v>0</c:v>
                </c:pt>
                <c:pt idx="6">
                  <c:v>#N/A</c:v>
                </c:pt>
                <c:pt idx="7">
                  <c:v>0.01</c:v>
                </c:pt>
                <c:pt idx="8">
                  <c:v>#N/A</c:v>
                </c:pt>
                <c:pt idx="9">
                  <c:v>0</c:v>
                </c:pt>
              </c:numCache>
            </c:numRef>
          </c:val>
          <c:extLst>
            <c:ext xmlns:c16="http://schemas.microsoft.com/office/drawing/2014/chart" uri="{C3380CC4-5D6E-409C-BE32-E72D297353CC}">
              <c16:uniqueId val="{00000004-0701-43A7-9F8B-B7D0269E9A7D}"/>
            </c:ext>
          </c:extLst>
        </c:ser>
        <c:ser>
          <c:idx val="5"/>
          <c:order val="5"/>
          <c:tx>
            <c:strRef>
              <c:f>データシート!$A$32</c:f>
              <c:strCache>
                <c:ptCount val="1"/>
                <c:pt idx="0">
                  <c:v>南部町営地方卸売市場特別会計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0.16</c:v>
                </c:pt>
                <c:pt idx="2">
                  <c:v>#N/A</c:v>
                </c:pt>
                <c:pt idx="3">
                  <c:v>0.02</c:v>
                </c:pt>
                <c:pt idx="4">
                  <c:v>#N/A</c:v>
                </c:pt>
                <c:pt idx="5">
                  <c:v>0.04</c:v>
                </c:pt>
                <c:pt idx="6">
                  <c:v>#N/A</c:v>
                </c:pt>
                <c:pt idx="7">
                  <c:v>0.01</c:v>
                </c:pt>
                <c:pt idx="8">
                  <c:v>#N/A</c:v>
                </c:pt>
                <c:pt idx="9">
                  <c:v>0.01</c:v>
                </c:pt>
              </c:numCache>
            </c:numRef>
          </c:val>
          <c:extLst>
            <c:ext xmlns:c16="http://schemas.microsoft.com/office/drawing/2014/chart" uri="{C3380CC4-5D6E-409C-BE32-E72D297353CC}">
              <c16:uniqueId val="{00000005-0701-43A7-9F8B-B7D0269E9A7D}"/>
            </c:ext>
          </c:extLst>
        </c:ser>
        <c:ser>
          <c:idx val="6"/>
          <c:order val="6"/>
          <c:tx>
            <c:strRef>
              <c:f>データシート!$A$33</c:f>
              <c:strCache>
                <c:ptCount val="1"/>
                <c:pt idx="0">
                  <c:v>南部町国民健康保険特別会計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0.02</c:v>
                </c:pt>
                <c:pt idx="2">
                  <c:v>#N/A</c:v>
                </c:pt>
                <c:pt idx="3">
                  <c:v>0.64</c:v>
                </c:pt>
                <c:pt idx="4">
                  <c:v>#N/A</c:v>
                </c:pt>
                <c:pt idx="5">
                  <c:v>0.28999999999999998</c:v>
                </c:pt>
                <c:pt idx="6">
                  <c:v>#N/A</c:v>
                </c:pt>
                <c:pt idx="7">
                  <c:v>0.08</c:v>
                </c:pt>
                <c:pt idx="8">
                  <c:v>#N/A</c:v>
                </c:pt>
                <c:pt idx="9">
                  <c:v>0.25</c:v>
                </c:pt>
              </c:numCache>
            </c:numRef>
          </c:val>
          <c:extLst>
            <c:ext xmlns:c16="http://schemas.microsoft.com/office/drawing/2014/chart" uri="{C3380CC4-5D6E-409C-BE32-E72D297353CC}">
              <c16:uniqueId val="{00000006-0701-43A7-9F8B-B7D0269E9A7D}"/>
            </c:ext>
          </c:extLst>
        </c:ser>
        <c:ser>
          <c:idx val="7"/>
          <c:order val="7"/>
          <c:tx>
            <c:strRef>
              <c:f>データシート!$A$34</c:f>
              <c:strCache>
                <c:ptCount val="1"/>
                <c:pt idx="0">
                  <c:v>南部町介護保険特別会計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0.54</c:v>
                </c:pt>
                <c:pt idx="2">
                  <c:v>#N/A</c:v>
                </c:pt>
                <c:pt idx="3">
                  <c:v>0.33</c:v>
                </c:pt>
                <c:pt idx="4">
                  <c:v>#N/A</c:v>
                </c:pt>
                <c:pt idx="5">
                  <c:v>0.85</c:v>
                </c:pt>
                <c:pt idx="6">
                  <c:v>#N/A</c:v>
                </c:pt>
                <c:pt idx="7">
                  <c:v>1.0900000000000001</c:v>
                </c:pt>
                <c:pt idx="8">
                  <c:v>#N/A</c:v>
                </c:pt>
                <c:pt idx="9">
                  <c:v>0.97</c:v>
                </c:pt>
              </c:numCache>
            </c:numRef>
          </c:val>
          <c:extLst>
            <c:ext xmlns:c16="http://schemas.microsoft.com/office/drawing/2014/chart" uri="{C3380CC4-5D6E-409C-BE32-E72D297353CC}">
              <c16:uniqueId val="{00000007-0701-43A7-9F8B-B7D0269E9A7D}"/>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3.94</c:v>
                </c:pt>
                <c:pt idx="2">
                  <c:v>#N/A</c:v>
                </c:pt>
                <c:pt idx="3">
                  <c:v>4.72</c:v>
                </c:pt>
                <c:pt idx="4">
                  <c:v>#N/A</c:v>
                </c:pt>
                <c:pt idx="5">
                  <c:v>5.55</c:v>
                </c:pt>
                <c:pt idx="6">
                  <c:v>#N/A</c:v>
                </c:pt>
                <c:pt idx="7">
                  <c:v>5.1100000000000003</c:v>
                </c:pt>
                <c:pt idx="8">
                  <c:v>#N/A</c:v>
                </c:pt>
                <c:pt idx="9">
                  <c:v>2.58</c:v>
                </c:pt>
              </c:numCache>
            </c:numRef>
          </c:val>
          <c:extLst>
            <c:ext xmlns:c16="http://schemas.microsoft.com/office/drawing/2014/chart" uri="{C3380CC4-5D6E-409C-BE32-E72D297353CC}">
              <c16:uniqueId val="{00000008-0701-43A7-9F8B-B7D0269E9A7D}"/>
            </c:ext>
          </c:extLst>
        </c:ser>
        <c:ser>
          <c:idx val="9"/>
          <c:order val="9"/>
          <c:tx>
            <c:strRef>
              <c:f>データシート!$A$36</c:f>
              <c:strCache>
                <c:ptCount val="1"/>
                <c:pt idx="0">
                  <c:v>南部町病院事業会計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13.99</c:v>
                </c:pt>
                <c:pt idx="2">
                  <c:v>#N/A</c:v>
                </c:pt>
                <c:pt idx="3">
                  <c:v>15.14</c:v>
                </c:pt>
                <c:pt idx="4">
                  <c:v>#N/A</c:v>
                </c:pt>
                <c:pt idx="5">
                  <c:v>11.55</c:v>
                </c:pt>
                <c:pt idx="6">
                  <c:v>#N/A</c:v>
                </c:pt>
                <c:pt idx="7">
                  <c:v>9.14</c:v>
                </c:pt>
                <c:pt idx="8">
                  <c:v>#N/A</c:v>
                </c:pt>
                <c:pt idx="9">
                  <c:v>11.11</c:v>
                </c:pt>
              </c:numCache>
            </c:numRef>
          </c:val>
          <c:extLst>
            <c:ext xmlns:c16="http://schemas.microsoft.com/office/drawing/2014/chart" uri="{C3380CC4-5D6E-409C-BE32-E72D297353CC}">
              <c16:uniqueId val="{00000009-0701-43A7-9F8B-B7D0269E9A7D}"/>
            </c:ext>
          </c:extLst>
        </c:ser>
        <c:dLbls>
          <c:showLegendKey val="0"/>
          <c:showVal val="0"/>
          <c:showCatName val="0"/>
          <c:showSerName val="0"/>
          <c:showPercent val="0"/>
          <c:showBubbleSize val="0"/>
        </c:dLbls>
        <c:gapWidth val="150"/>
        <c:overlap val="100"/>
        <c:axId val="118466816"/>
        <c:axId val="118480896"/>
      </c:barChart>
      <c:catAx>
        <c:axId val="118466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8480896"/>
        <c:crosses val="autoZero"/>
        <c:auto val="1"/>
        <c:lblAlgn val="ctr"/>
        <c:lblOffset val="100"/>
        <c:tickLblSkip val="1"/>
        <c:tickMarkSkip val="1"/>
        <c:noMultiLvlLbl val="0"/>
      </c:catAx>
      <c:valAx>
        <c:axId val="1184808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84668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1509</c:v>
                </c:pt>
                <c:pt idx="5">
                  <c:v>1460</c:v>
                </c:pt>
                <c:pt idx="8">
                  <c:v>1434</c:v>
                </c:pt>
                <c:pt idx="11">
                  <c:v>1366</c:v>
                </c:pt>
                <c:pt idx="14">
                  <c:v>1299</c:v>
                </c:pt>
              </c:numCache>
            </c:numRef>
          </c:val>
          <c:extLst>
            <c:ext xmlns:c16="http://schemas.microsoft.com/office/drawing/2014/chart" uri="{C3380CC4-5D6E-409C-BE32-E72D297353CC}">
              <c16:uniqueId val="{00000000-5AB8-48C9-9793-349E81A4891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AB8-48C9-9793-349E81A4891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5AB8-48C9-9793-349E81A4891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68</c:v>
                </c:pt>
                <c:pt idx="3">
                  <c:v>69</c:v>
                </c:pt>
                <c:pt idx="6">
                  <c:v>69</c:v>
                </c:pt>
                <c:pt idx="9">
                  <c:v>68</c:v>
                </c:pt>
                <c:pt idx="12">
                  <c:v>58</c:v>
                </c:pt>
              </c:numCache>
            </c:numRef>
          </c:val>
          <c:extLst>
            <c:ext xmlns:c16="http://schemas.microsoft.com/office/drawing/2014/chart" uri="{C3380CC4-5D6E-409C-BE32-E72D297353CC}">
              <c16:uniqueId val="{00000003-5AB8-48C9-9793-349E81A4891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288</c:v>
                </c:pt>
                <c:pt idx="3">
                  <c:v>284</c:v>
                </c:pt>
                <c:pt idx="6">
                  <c:v>283</c:v>
                </c:pt>
                <c:pt idx="9">
                  <c:v>291</c:v>
                </c:pt>
                <c:pt idx="12">
                  <c:v>304</c:v>
                </c:pt>
              </c:numCache>
            </c:numRef>
          </c:val>
          <c:extLst>
            <c:ext xmlns:c16="http://schemas.microsoft.com/office/drawing/2014/chart" uri="{C3380CC4-5D6E-409C-BE32-E72D297353CC}">
              <c16:uniqueId val="{00000004-5AB8-48C9-9793-349E81A4891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AB8-48C9-9793-349E81A4891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AB8-48C9-9793-349E81A4891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1721</c:v>
                </c:pt>
                <c:pt idx="3">
                  <c:v>1634</c:v>
                </c:pt>
                <c:pt idx="6">
                  <c:v>1548</c:v>
                </c:pt>
                <c:pt idx="9">
                  <c:v>1428</c:v>
                </c:pt>
                <c:pt idx="12">
                  <c:v>1355</c:v>
                </c:pt>
              </c:numCache>
            </c:numRef>
          </c:val>
          <c:extLst>
            <c:ext xmlns:c16="http://schemas.microsoft.com/office/drawing/2014/chart" uri="{C3380CC4-5D6E-409C-BE32-E72D297353CC}">
              <c16:uniqueId val="{00000007-5AB8-48C9-9793-349E81A4891F}"/>
            </c:ext>
          </c:extLst>
        </c:ser>
        <c:dLbls>
          <c:showLegendKey val="0"/>
          <c:showVal val="0"/>
          <c:showCatName val="0"/>
          <c:showSerName val="0"/>
          <c:showPercent val="0"/>
          <c:showBubbleSize val="0"/>
        </c:dLbls>
        <c:gapWidth val="100"/>
        <c:overlap val="100"/>
        <c:axId val="88808448"/>
        <c:axId val="888106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568</c:v>
                </c:pt>
                <c:pt idx="2">
                  <c:v>#N/A</c:v>
                </c:pt>
                <c:pt idx="3">
                  <c:v>#N/A</c:v>
                </c:pt>
                <c:pt idx="4">
                  <c:v>527</c:v>
                </c:pt>
                <c:pt idx="5">
                  <c:v>#N/A</c:v>
                </c:pt>
                <c:pt idx="6">
                  <c:v>#N/A</c:v>
                </c:pt>
                <c:pt idx="7">
                  <c:v>466</c:v>
                </c:pt>
                <c:pt idx="8">
                  <c:v>#N/A</c:v>
                </c:pt>
                <c:pt idx="9">
                  <c:v>#N/A</c:v>
                </c:pt>
                <c:pt idx="10">
                  <c:v>421</c:v>
                </c:pt>
                <c:pt idx="11">
                  <c:v>#N/A</c:v>
                </c:pt>
                <c:pt idx="12">
                  <c:v>#N/A</c:v>
                </c:pt>
                <c:pt idx="13">
                  <c:v>418</c:v>
                </c:pt>
                <c:pt idx="14">
                  <c:v>#N/A</c:v>
                </c:pt>
              </c:numCache>
            </c:numRef>
          </c:val>
          <c:smooth val="0"/>
          <c:extLst>
            <c:ext xmlns:c16="http://schemas.microsoft.com/office/drawing/2014/chart" uri="{C3380CC4-5D6E-409C-BE32-E72D297353CC}">
              <c16:uniqueId val="{00000008-5AB8-48C9-9793-349E81A4891F}"/>
            </c:ext>
          </c:extLst>
        </c:ser>
        <c:dLbls>
          <c:showLegendKey val="0"/>
          <c:showVal val="0"/>
          <c:showCatName val="0"/>
          <c:showSerName val="0"/>
          <c:showPercent val="0"/>
          <c:showBubbleSize val="0"/>
        </c:dLbls>
        <c:marker val="1"/>
        <c:smooth val="0"/>
        <c:axId val="88808448"/>
        <c:axId val="88810624"/>
      </c:lineChart>
      <c:catAx>
        <c:axId val="88808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8810624"/>
        <c:crosses val="autoZero"/>
        <c:auto val="1"/>
        <c:lblAlgn val="ctr"/>
        <c:lblOffset val="100"/>
        <c:tickLblSkip val="1"/>
        <c:tickMarkSkip val="1"/>
        <c:noMultiLvlLbl val="0"/>
      </c:catAx>
      <c:valAx>
        <c:axId val="888106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88084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12650</c:v>
                </c:pt>
                <c:pt idx="5">
                  <c:v>12055</c:v>
                </c:pt>
                <c:pt idx="8">
                  <c:v>11700</c:v>
                </c:pt>
                <c:pt idx="11">
                  <c:v>10951</c:v>
                </c:pt>
                <c:pt idx="14">
                  <c:v>10663</c:v>
                </c:pt>
              </c:numCache>
            </c:numRef>
          </c:val>
          <c:extLst>
            <c:ext xmlns:c16="http://schemas.microsoft.com/office/drawing/2014/chart" uri="{C3380CC4-5D6E-409C-BE32-E72D297353CC}">
              <c16:uniqueId val="{00000000-7458-4C31-BC9B-240E1D46248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320</c:v>
                </c:pt>
                <c:pt idx="5">
                  <c:v>260</c:v>
                </c:pt>
                <c:pt idx="8">
                  <c:v>214</c:v>
                </c:pt>
                <c:pt idx="11">
                  <c:v>174</c:v>
                </c:pt>
                <c:pt idx="14">
                  <c:v>131</c:v>
                </c:pt>
              </c:numCache>
            </c:numRef>
          </c:val>
          <c:extLst>
            <c:ext xmlns:c16="http://schemas.microsoft.com/office/drawing/2014/chart" uri="{C3380CC4-5D6E-409C-BE32-E72D297353CC}">
              <c16:uniqueId val="{00000001-7458-4C31-BC9B-240E1D46248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8213</c:v>
                </c:pt>
                <c:pt idx="5">
                  <c:v>8716</c:v>
                </c:pt>
                <c:pt idx="8">
                  <c:v>9211</c:v>
                </c:pt>
                <c:pt idx="11">
                  <c:v>9713</c:v>
                </c:pt>
                <c:pt idx="14">
                  <c:v>10189</c:v>
                </c:pt>
              </c:numCache>
            </c:numRef>
          </c:val>
          <c:extLst>
            <c:ext xmlns:c16="http://schemas.microsoft.com/office/drawing/2014/chart" uri="{C3380CC4-5D6E-409C-BE32-E72D297353CC}">
              <c16:uniqueId val="{00000002-7458-4C31-BC9B-240E1D46248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458-4C31-BC9B-240E1D46248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458-4C31-BC9B-240E1D46248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458-4C31-BC9B-240E1D46248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1459</c:v>
                </c:pt>
                <c:pt idx="3">
                  <c:v>1360</c:v>
                </c:pt>
                <c:pt idx="6">
                  <c:v>1273</c:v>
                </c:pt>
                <c:pt idx="9">
                  <c:v>1254</c:v>
                </c:pt>
                <c:pt idx="12">
                  <c:v>1253</c:v>
                </c:pt>
              </c:numCache>
            </c:numRef>
          </c:val>
          <c:extLst>
            <c:ext xmlns:c16="http://schemas.microsoft.com/office/drawing/2014/chart" uri="{C3380CC4-5D6E-409C-BE32-E72D297353CC}">
              <c16:uniqueId val="{00000006-7458-4C31-BC9B-240E1D46248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452</c:v>
                </c:pt>
                <c:pt idx="3">
                  <c:v>406</c:v>
                </c:pt>
                <c:pt idx="6">
                  <c:v>356</c:v>
                </c:pt>
                <c:pt idx="9">
                  <c:v>340</c:v>
                </c:pt>
                <c:pt idx="12">
                  <c:v>298</c:v>
                </c:pt>
              </c:numCache>
            </c:numRef>
          </c:val>
          <c:extLst>
            <c:ext xmlns:c16="http://schemas.microsoft.com/office/drawing/2014/chart" uri="{C3380CC4-5D6E-409C-BE32-E72D297353CC}">
              <c16:uniqueId val="{00000007-7458-4C31-BC9B-240E1D46248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4317</c:v>
                </c:pt>
                <c:pt idx="3">
                  <c:v>4304</c:v>
                </c:pt>
                <c:pt idx="6">
                  <c:v>4104</c:v>
                </c:pt>
                <c:pt idx="9">
                  <c:v>3960</c:v>
                </c:pt>
                <c:pt idx="12">
                  <c:v>3800</c:v>
                </c:pt>
              </c:numCache>
            </c:numRef>
          </c:val>
          <c:extLst>
            <c:ext xmlns:c16="http://schemas.microsoft.com/office/drawing/2014/chart" uri="{C3380CC4-5D6E-409C-BE32-E72D297353CC}">
              <c16:uniqueId val="{00000008-7458-4C31-BC9B-240E1D46248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7458-4C31-BC9B-240E1D46248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13289</c:v>
                </c:pt>
                <c:pt idx="3">
                  <c:v>12529</c:v>
                </c:pt>
                <c:pt idx="6">
                  <c:v>11922</c:v>
                </c:pt>
                <c:pt idx="9">
                  <c:v>11391</c:v>
                </c:pt>
                <c:pt idx="12">
                  <c:v>11093</c:v>
                </c:pt>
              </c:numCache>
            </c:numRef>
          </c:val>
          <c:extLst>
            <c:ext xmlns:c16="http://schemas.microsoft.com/office/drawing/2014/chart" uri="{C3380CC4-5D6E-409C-BE32-E72D297353CC}">
              <c16:uniqueId val="{0000000A-7458-4C31-BC9B-240E1D462488}"/>
            </c:ext>
          </c:extLst>
        </c:ser>
        <c:dLbls>
          <c:showLegendKey val="0"/>
          <c:showVal val="0"/>
          <c:showCatName val="0"/>
          <c:showSerName val="0"/>
          <c:showPercent val="0"/>
          <c:showBubbleSize val="0"/>
        </c:dLbls>
        <c:gapWidth val="100"/>
        <c:overlap val="100"/>
        <c:axId val="99860480"/>
        <c:axId val="998624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7458-4C31-BC9B-240E1D462488}"/>
            </c:ext>
          </c:extLst>
        </c:ser>
        <c:dLbls>
          <c:showLegendKey val="0"/>
          <c:showVal val="0"/>
          <c:showCatName val="0"/>
          <c:showSerName val="0"/>
          <c:showPercent val="0"/>
          <c:showBubbleSize val="0"/>
        </c:dLbls>
        <c:marker val="1"/>
        <c:smooth val="0"/>
        <c:axId val="99860480"/>
        <c:axId val="99862400"/>
      </c:lineChart>
      <c:catAx>
        <c:axId val="99860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9862400"/>
        <c:crosses val="autoZero"/>
        <c:auto val="1"/>
        <c:lblAlgn val="ctr"/>
        <c:lblOffset val="100"/>
        <c:tickLblSkip val="1"/>
        <c:tickMarkSkip val="1"/>
        <c:noMultiLvlLbl val="0"/>
      </c:catAx>
      <c:valAx>
        <c:axId val="998624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98604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1797</c:v>
                </c:pt>
                <c:pt idx="1">
                  <c:v>2077</c:v>
                </c:pt>
                <c:pt idx="2">
                  <c:v>2308</c:v>
                </c:pt>
              </c:numCache>
            </c:numRef>
          </c:val>
          <c:extLst>
            <c:ext xmlns:c16="http://schemas.microsoft.com/office/drawing/2014/chart" uri="{C3380CC4-5D6E-409C-BE32-E72D297353CC}">
              <c16:uniqueId val="{00000000-1285-42C7-9479-DBA06D17E16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3127</c:v>
                </c:pt>
                <c:pt idx="1">
                  <c:v>3136</c:v>
                </c:pt>
                <c:pt idx="2">
                  <c:v>3101</c:v>
                </c:pt>
              </c:numCache>
            </c:numRef>
          </c:val>
          <c:extLst>
            <c:ext xmlns:c16="http://schemas.microsoft.com/office/drawing/2014/chart" uri="{C3380CC4-5D6E-409C-BE32-E72D297353CC}">
              <c16:uniqueId val="{00000001-1285-42C7-9479-DBA06D17E16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5733</c:v>
                </c:pt>
                <c:pt idx="1">
                  <c:v>5974</c:v>
                </c:pt>
                <c:pt idx="2">
                  <c:v>6190</c:v>
                </c:pt>
              </c:numCache>
            </c:numRef>
          </c:val>
          <c:extLst>
            <c:ext xmlns:c16="http://schemas.microsoft.com/office/drawing/2014/chart" uri="{C3380CC4-5D6E-409C-BE32-E72D297353CC}">
              <c16:uniqueId val="{00000002-1285-42C7-9479-DBA06D17E167}"/>
            </c:ext>
          </c:extLst>
        </c:ser>
        <c:dLbls>
          <c:showLegendKey val="0"/>
          <c:showVal val="0"/>
          <c:showCatName val="0"/>
          <c:showSerName val="0"/>
          <c:showPercent val="0"/>
          <c:showBubbleSize val="0"/>
        </c:dLbls>
        <c:gapWidth val="120"/>
        <c:overlap val="100"/>
        <c:axId val="123049088"/>
        <c:axId val="123050624"/>
      </c:barChart>
      <c:catAx>
        <c:axId val="123049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23050624"/>
        <c:crosses val="autoZero"/>
        <c:auto val="1"/>
        <c:lblAlgn val="ctr"/>
        <c:lblOffset val="100"/>
        <c:tickLblSkip val="1"/>
        <c:tickMarkSkip val="1"/>
        <c:noMultiLvlLbl val="0"/>
      </c:catAx>
      <c:valAx>
        <c:axId val="12305062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230490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{FC4CEC56-F218-4CB5-8538-B767D9791DB7}</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0A42-46B9-940B-84A01CF1D9A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{E0CF96C8-0C9A-4C65-8270-CC5564502C4F}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A42-46B9-940B-84A01CF1D9A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{2FC6A524-1708-47ED-AEBA-73ECA3F8562A}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A42-46B9-940B-84A01CF1D9A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{ED76775B-E4C9-46DE-BF6D-A5B7CAE87354}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A42-46B9-940B-84A01CF1D9A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{7DFE3B40-5F90-44C4-9656-31CA403A4FF1}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A42-46B9-940B-84A01CF1D9AD}"/>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{6369AA10-2164-4C1F-B097-160287CFCF8A}</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0A42-46B9-940B-84A01CF1D9AD}"/>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{A785F5A8-997B-4A55-A605-8F55867FCF65}</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0A42-46B9-940B-84A01CF1D9AD}"/>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{32874064-681D-4EF0-88E1-074079C1B238}</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0A42-46B9-940B-84A01CF1D9AD}"/>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{E27E37BF-5484-4B4B-853D-4A5A0FB82A28}</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0A42-46B9-940B-84A01CF1D9A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45.9</c:v>
                </c:pt>
                <c:pt idx="8">
                  <c:v>47.6</c:v>
                </c:pt>
                <c:pt idx="16">
                  <c:v>49.4</c:v>
                </c:pt>
                <c:pt idx="24">
                  <c:v>50.5</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0A42-46B9-940B-84A01CF1D9A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{F70E2006-AAD3-45EA-9B93-F7D182EFB642}</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0A42-46B9-940B-84A01CF1D9A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{6036356D-F7C1-47C5-9242-F544B9FD4076}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A42-46B9-940B-84A01CF1D9A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{8AF7626D-3D87-4166-9270-3F0E62C440E6}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A42-46B9-940B-84A01CF1D9A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{708739B3-BA0E-4A8A-836B-615BF873BE49}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A42-46B9-940B-84A01CF1D9A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{8CE1C9F8-8532-46C6-8E60-2084746689B1}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A42-46B9-940B-84A01CF1D9AD}"/>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{0533A9FB-E01B-4B09-B27F-175371FAA468}</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0A42-46B9-940B-84A01CF1D9AD}"/>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{882D165C-DF0E-4264-B45B-84B752BFF9DC}</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0A42-46B9-940B-84A01CF1D9AD}"/>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{541A09B1-BEF2-40E3-8D2D-F21103AC2ABB}</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0A42-46B9-940B-84A01CF1D9AD}"/>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{F88C57A4-2E19-401F-924B-F545EE5B96C7}</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0A42-46B9-940B-84A01CF1D9A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55.8</c:v>
                </c:pt>
                <c:pt idx="8">
                  <c:v>56.1</c:v>
                </c:pt>
                <c:pt idx="16">
                  <c:v>58.6</c:v>
                </c:pt>
                <c:pt idx="24">
                  <c:v>59.5</c:v>
                </c:pt>
              </c:numCache>
            </c:numRef>
          </c:xVal>
          <c:yVal>
            <c:numRef>
              <c:f>公会計指標分析・財政指標組合せ分析表!$BP$55:$DC$55</c:f>
              <c:numCache>
                <c:formatCode>#,##0.0;"▲ "#,##0.0</c:formatCode>
                <c:ptCount val="40"/>
                <c:pt idx="0">
                  <c:v>37.200000000000003</c:v>
                </c:pt>
                <c:pt idx="8">
                  <c:v>24</c:v>
                </c:pt>
                <c:pt idx="16">
                  <c:v>19.8</c:v>
                </c:pt>
                <c:pt idx="24">
                  <c:v>19.8</c:v>
                </c:pt>
              </c:numCache>
            </c:numRef>
          </c:yVal>
          <c:smooth val="0"/>
          <c:extLst>
            <c:ext xmlns:c16="http://schemas.microsoft.com/office/drawing/2014/chart" uri="{C3380CC4-5D6E-409C-BE32-E72D297353CC}">
              <c16:uniqueId val="{00000013-0A42-46B9-940B-84A01CF1D9AD}"/>
            </c:ext>
          </c:extLst>
        </c:ser>
        <c:dLbls>
          <c:showLegendKey val="0"/>
          <c:showVal val="1"/>
          <c:showCatName val="0"/>
          <c:showSerName val="0"/>
          <c:showPercent val="0"/>
          <c:showBubbleSize val="0"/>
        </c:dLbls>
        <c:axId val="46179840"/>
        <c:axId val="46181760"/>
      </c:scatterChart>
      <c:valAx>
        <c:axId val="46179840"/>
        <c:scaling>
          <c:orientation val="minMax"/>
          <c:max val="59.9"/>
          <c:min val="55.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1"/>
          <c:min val="1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{FDF5BCA4-8E19-46FD-8BEB-5B90084CF567}</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3A24-4C77-A2FC-104731051B5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{BCE02C60-CA1F-4C55-BD86-73E0964F93DC}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A24-4C77-A2FC-104731051B5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{218D8984-A9BF-450A-BB5C-009656DEB8F2}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A24-4C77-A2FC-104731051B5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{EBFFFB5D-711F-4AE4-A6CF-DE7507638ED9}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A24-4C77-A2FC-104731051B5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{70531084-2120-4697-A8F8-12CBC6EF9790}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A24-4C77-A2FC-104731051B5A}"/>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{E29E2A78-1B22-494F-838B-84B4DA77DB04}</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3A24-4C77-A2FC-104731051B5A}"/>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{08267680-F3FB-4F1A-A22D-8E9CFDC39FEF}</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3A24-4C77-A2FC-104731051B5A}"/>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{FECEB206-CB6D-4A8D-854A-CBDFE4F40F0E}</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3A24-4C77-A2FC-104731051B5A}"/>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{F8ADC7AF-A750-462B-9463-49DB07376C71}</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3A24-4C77-A2FC-104731051B5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10.6</c:v>
                </c:pt>
                <c:pt idx="8">
                  <c:v>9.6999999999999993</c:v>
                </c:pt>
                <c:pt idx="16">
                  <c:v>8.6</c:v>
                </c:pt>
                <c:pt idx="24">
                  <c:v>8.1999999999999993</c:v>
                </c:pt>
                <c:pt idx="32">
                  <c:v>7.8</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3A24-4C77-A2FC-104731051B5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{EB49B913-A775-415A-B2BD-1D5EB191A3C0}</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3A24-4C77-A2FC-104731051B5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{5473FB10-F9D3-4059-A96B-F1051C0255D2}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A24-4C77-A2FC-104731051B5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{EC8A164C-37D0-42CA-B2B1-681BE974DF09}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A24-4C77-A2FC-104731051B5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{45494491-6D3C-4DA2-AB1A-9FF21176E36B}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A24-4C77-A2FC-104731051B5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{66FC4D1B-BE37-4BBE-9F75-EB3C9E12A6FA}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A24-4C77-A2FC-104731051B5A}"/>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{18E75969-5FB8-4CE1-B426-CD01683BC5DF}</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3A24-4C77-A2FC-104731051B5A}"/>
                </c:ext>
              </c:extLst>
            </c:dLbl>
            <c:dLbl>
              <c:idx val="16"/>
              <c:layout>
                <c:manualLayout>
                  <c:x val="-4.5096530706953748E-2"/>
                  <c:y val="-6.2416647087793951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{04E13DB5-A070-4392-9086-FAA11E81B287}</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3A24-4C77-A2FC-104731051B5A}"/>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{17C83201-AE28-4FC0-991D-E8326806E5DA}</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3A24-4C77-A2FC-104731051B5A}"/>
                </c:ext>
              </c:extLst>
            </c:dLbl>
            <c:dLbl>
              <c:idx val="32"/>
              <c:layout>
                <c:manualLayout>
                  <c:x val="-1.8171803637232503E-2"/>
                  <c:y val="-6.2416647087793951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{F17B55A6-A913-4FF3-8BAF-76C996F4E470}</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3A24-4C77-A2FC-104731051B5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10.1</c:v>
                </c:pt>
                <c:pt idx="8">
                  <c:v>9.1</c:v>
                </c:pt>
                <c:pt idx="16">
                  <c:v>8.9</c:v>
                </c:pt>
                <c:pt idx="24">
                  <c:v>8.8000000000000007</c:v>
                </c:pt>
                <c:pt idx="32">
                  <c:v>8.9</c:v>
                </c:pt>
              </c:numCache>
            </c:numRef>
          </c:xVal>
          <c:yVal>
            <c:numRef>
              <c:f>公会計指標分析・財政指標組合せ分析表!$BP$77:$DC$77</c:f>
              <c:numCache>
                <c:formatCode>#,##0.0;"▲ "#,##0.0</c:formatCode>
                <c:ptCount val="40"/>
                <c:pt idx="0">
                  <c:v>37.200000000000003</c:v>
                </c:pt>
                <c:pt idx="8">
                  <c:v>24</c:v>
                </c:pt>
                <c:pt idx="16">
                  <c:v>19.8</c:v>
                </c:pt>
                <c:pt idx="24">
                  <c:v>19.8</c:v>
                </c:pt>
                <c:pt idx="32">
                  <c:v>20</c:v>
                </c:pt>
              </c:numCache>
            </c:numRef>
          </c:yVal>
          <c:smooth val="0"/>
          <c:extLst>
            <c:ext xmlns:c16="http://schemas.microsoft.com/office/drawing/2014/chart" uri="{C3380CC4-5D6E-409C-BE32-E72D297353CC}">
              <c16:uniqueId val="{00000013-3A24-4C77-A2FC-104731051B5A}"/>
            </c:ext>
          </c:extLst>
        </c:ser>
        <c:dLbls>
          <c:showLegendKey val="0"/>
          <c:showVal val="1"/>
          <c:showCatName val="0"/>
          <c:showSerName val="0"/>
          <c:showPercent val="0"/>
          <c:showBubbleSize val="0"/>
        </c:dLbls>
        <c:axId val="84219776"/>
        <c:axId val="84234240"/>
      </c:scatterChart>
      <c:valAx>
        <c:axId val="84219776"/>
        <c:scaling>
          <c:orientation val="minMax"/>
          <c:max val="10.299999999999999"/>
          <c:min val="8.699999999999999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1"/>
          <c:min val="1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青森県南部町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普通会計の元利償還金は、</a:t>
          </a:r>
          <a:r>
            <a:rPr kumimoji="1" lang="en-US" altLang="ja-JP" sz="1400">
              <a:latin typeface="ＭＳ ゴシック" pitchFamily="49" charset="-128"/>
              <a:ea typeface="ＭＳ ゴシック" pitchFamily="49" charset="-128"/>
            </a:rPr>
            <a:t>73</a:t>
          </a:r>
          <a:r>
            <a:rPr kumimoji="1" lang="ja-JP" altLang="en-US" sz="1400">
              <a:latin typeface="ＭＳ ゴシック" pitchFamily="49" charset="-128"/>
              <a:ea typeface="ＭＳ ゴシック" pitchFamily="49" charset="-128"/>
            </a:rPr>
            <a:t>百万円の減額になっており、今後も</a:t>
          </a:r>
          <a:r>
            <a:rPr kumimoji="1" lang="en-US" altLang="ja-JP" sz="1400">
              <a:latin typeface="ＭＳ ゴシック" pitchFamily="49" charset="-128"/>
              <a:ea typeface="ＭＳ ゴシック" pitchFamily="49" charset="-128"/>
            </a:rPr>
            <a:t>50</a:t>
          </a:r>
          <a:r>
            <a:rPr kumimoji="1" lang="ja-JP" altLang="en-US" sz="1400">
              <a:latin typeface="ＭＳ ゴシック" pitchFamily="49" charset="-128"/>
              <a:ea typeface="ＭＳ ゴシック" pitchFamily="49" charset="-128"/>
            </a:rPr>
            <a:t>百万円前後で減額していく見込だが、下水道整備事業及び統合庁舎建設に係る新発債の発行が見込まれることから、一般会計における他事業での新発債の発行抑制に努めていく。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青森県南部町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将来負担額のうち、一般会計等に係る地方債の現在高は、繰上償還及び新規地方債の発行抑制により減額となっているほか、退職手当負担見込額も、退職者の一部不補充により減額となっている。 </a:t>
          </a:r>
        </a:p>
        <a:p>
          <a:r>
            <a:rPr kumimoji="1" lang="ja-JP" altLang="en-US" sz="1400">
              <a:latin typeface="ＭＳ ゴシック" pitchFamily="49" charset="-128"/>
              <a:ea typeface="ＭＳ ゴシック" pitchFamily="49" charset="-128"/>
            </a:rPr>
            <a:t>充当可能財源等は将来の安定した財政運営に資することを目的とし、基金積立を積極的に実施していることから充当可能基金が増額となり、この結果将来負担比率の分子は大幅に減少してきている。 </a:t>
          </a:r>
        </a:p>
        <a:p>
          <a:r>
            <a:rPr kumimoji="1" lang="ja-JP" altLang="en-US" sz="1400">
              <a:latin typeface="ＭＳ ゴシック" pitchFamily="49" charset="-128"/>
              <a:ea typeface="ＭＳ ゴシック" pitchFamily="49" charset="-128"/>
            </a:rPr>
            <a:t>今後も新規地方債の発行抑制により財政健全化に努める。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青森県南部町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決算剰余金による積立で財政調整基金が増加。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公債費（繰上償還）への充当により減債基金が減少。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統合庁舎建設などの今後見込まれる大規模な公共施設整備事業への備えとしての予算積立により公共施設整備基金が増加。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ふるさと納税寄附金による予算積立により地域振興基金が増加。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基金運用益に伴う予算積立により下水道事業債元利償還基金が増加。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森林環境譲与税に伴う予算積立により森林環境整備基金が増加。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普通交付税の合併算定替による特例措置の適用期間が終了することにより今後は減少していく見込み。</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統合庁舎建設などの大規模事業への充当財源や事業実施に伴う新発債の償還への財源充当により減少していく見込み。</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公共施設整備基金：統合庁舎建設や小中学校大規模改修、橋梁施設架替・維持補修など公共施設整備事業への財源充当。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地域振興基金：高齢者等福祉の推進、地域産業の振興、地域交流の推進、人材育成の推進、教育及び文化の振興などの事業への財源充当。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下水道事業債元利償還基金：下水道事業（農業集落排水事業含む）の公営企業化実施後における元利償還金への財源充当。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ふるさと活性化対策基金：地域の活性化を図るために行う親水空間の形成、環境の美化等の活動への財源充当。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森林環境整備基金：森林の整備並びにそれを担うべき人材の育成と確保、木材利用の促進及び普及啓発等による森林整備への財源充当。</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公共施設整備基金：統合庁舎建設などの大規模事業実施への備えとしての予算積立による増加。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地域振興基金：基金運用に伴う予算積立による増加。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下水道事業債元利償還基金：基金運用益に伴う予算積立による増加。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森林環境整備基金：森林環境譲与税による予算積立による増加。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公共施設整備基金：統合庁舎建設事業や橋梁施設維持補修事業への財源充当により令和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年度以降減少する見込み。</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地域振興基金：ふるさと納税に伴う増減はあるが、事業への財源充当により減少する見込み。</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下水道事業債元利償還基金：下水道事業（農業集落排水事業含む）の公営企業化実施見込みの令和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年度以降減少する見込み。</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ふるさと活性化対策基金：対象となる事業活動を実施するまで現状維持。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森林環境整備基金：森林整備関連事業への財源充当により減少する見込み。</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百万円積立てたことによる増加。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普通交付税の合併算定替による特例措置の適用期間終了時までは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百万円程度まで増加するものの、期間終了後は減少していく見込み</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繰上償還（老人保健施設）に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百万円取り崩したことによる減少。</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統合庁舎建設に係る多額の新発債が予定されており、令和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年度から地方債償還が大きく増額し、令和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年度にピークを迎える見込み。</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30A14C1E-E924-4398-B721-1AD26FD430E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60AE6201-D867-49D6-A7B6-724EB1763A0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5A337D75-1FF0-4F93-9097-865AEFDAC496}"/>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AF645831-CA88-4520-8CD8-7D0B6327253F}"/>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CEF553DB-861E-4B6B-9E6E-3D84A10DF4B2}"/>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ADDB4559-3D83-4CCE-A7AA-EE6C59A92043}"/>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a:extLst>
            <a:ext uri="{FF2B5EF4-FFF2-40B4-BE49-F238E27FC236}">
              <a16:creationId xmlns:a16="http://schemas.microsoft.com/office/drawing/2014/main" id="{EEBB14AE-6035-47ED-8E9A-671922531772}"/>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a:extLst>
            <a:ext uri="{FF2B5EF4-FFF2-40B4-BE49-F238E27FC236}">
              <a16:creationId xmlns:a16="http://schemas.microsoft.com/office/drawing/2014/main" id="{839DDACF-2DEF-4613-9BAE-36E30895667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a:extLst>
            <a:ext uri="{FF2B5EF4-FFF2-40B4-BE49-F238E27FC236}">
              <a16:creationId xmlns:a16="http://schemas.microsoft.com/office/drawing/2014/main" id="{751F46B0-4FF4-4DAA-A8A3-24CB0F587184}"/>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a:extLst>
            <a:ext uri="{FF2B5EF4-FFF2-40B4-BE49-F238E27FC236}">
              <a16:creationId xmlns:a16="http://schemas.microsoft.com/office/drawing/2014/main" id="{0C9EEDBC-DE79-47C6-90D4-A6C4A9BA1F58}"/>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a:extLst>
            <a:ext uri="{FF2B5EF4-FFF2-40B4-BE49-F238E27FC236}">
              <a16:creationId xmlns:a16="http://schemas.microsoft.com/office/drawing/2014/main" id="{E79AEF89-6900-40E0-8F5C-56B7575A7162}"/>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a:extLst>
            <a:ext uri="{FF2B5EF4-FFF2-40B4-BE49-F238E27FC236}">
              <a16:creationId xmlns:a16="http://schemas.microsoft.com/office/drawing/2014/main" id="{CC5550F0-2A38-4E2B-A744-30C6F0AEC8F3}"/>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a:extLst>
            <a:ext uri="{FF2B5EF4-FFF2-40B4-BE49-F238E27FC236}">
              <a16:creationId xmlns:a16="http://schemas.microsoft.com/office/drawing/2014/main" id="{D4E1A662-9A14-432F-BA72-4E3BAE86ADFE}"/>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a:extLst>
            <a:ext uri="{FF2B5EF4-FFF2-40B4-BE49-F238E27FC236}">
              <a16:creationId xmlns:a16="http://schemas.microsoft.com/office/drawing/2014/main" id="{FBD7D28D-64BB-4C4F-90EE-D0E4BCF7C482}"/>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a:extLst>
            <a:ext uri="{FF2B5EF4-FFF2-40B4-BE49-F238E27FC236}">
              <a16:creationId xmlns:a16="http://schemas.microsoft.com/office/drawing/2014/main" id="{DC79E984-BD98-4C4F-B2E9-592605B4489F}"/>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青森県南部町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a:extLst>
            <a:ext uri="{FF2B5EF4-FFF2-40B4-BE49-F238E27FC236}">
              <a16:creationId xmlns:a16="http://schemas.microsoft.com/office/drawing/2014/main" id="{9AFC538A-4D62-49FA-BE2B-4FD3DF20634B}"/>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a:extLst>
            <a:ext uri="{FF2B5EF4-FFF2-40B4-BE49-F238E27FC236}">
              <a16:creationId xmlns:a16="http://schemas.microsoft.com/office/drawing/2014/main" id="{9C2E9E64-33B3-4E86-B95D-5194FF04EB22}"/>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a:extLst>
            <a:ext uri="{FF2B5EF4-FFF2-40B4-BE49-F238E27FC236}">
              <a16:creationId xmlns:a16="http://schemas.microsoft.com/office/drawing/2014/main" id="{7475F9B4-3220-4F0D-A4D6-837470E5F28A}"/>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a:extLst>
            <a:ext uri="{FF2B5EF4-FFF2-40B4-BE49-F238E27FC236}">
              <a16:creationId xmlns:a16="http://schemas.microsoft.com/office/drawing/2014/main" id="{A9749697-B206-4DD2-B061-610C0EFCF7BE}"/>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a:extLst>
            <a:ext uri="{FF2B5EF4-FFF2-40B4-BE49-F238E27FC236}">
              <a16:creationId xmlns:a16="http://schemas.microsoft.com/office/drawing/2014/main" id="{76B33217-BE4E-4A28-8A7C-C4ED71CA3015}"/>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a:extLst>
            <a:ext uri="{FF2B5EF4-FFF2-40B4-BE49-F238E27FC236}">
              <a16:creationId xmlns:a16="http://schemas.microsoft.com/office/drawing/2014/main" id="{2BA1A038-00A8-4F42-9670-84BDE8E76A47}"/>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17,870
17,829
153.12
11,074,171
10,691,171
175,016
6,769,988
11,093,378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a:extLst>
            <a:ext uri="{FF2B5EF4-FFF2-40B4-BE49-F238E27FC236}">
              <a16:creationId xmlns:a16="http://schemas.microsoft.com/office/drawing/2014/main" id="{9F7E5755-2524-49AD-A19A-7C82B9263372}"/>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a:extLst>
            <a:ext uri="{FF2B5EF4-FFF2-40B4-BE49-F238E27FC236}">
              <a16:creationId xmlns:a16="http://schemas.microsoft.com/office/drawing/2014/main" id="{5FBC8535-CF3C-47A7-A2B3-A0B661FDC8D7}"/>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a:extLst>
            <a:ext uri="{FF2B5EF4-FFF2-40B4-BE49-F238E27FC236}">
              <a16:creationId xmlns:a16="http://schemas.microsoft.com/office/drawing/2014/main" id="{7BEDFD62-1222-481C-B81B-1E358973BB28}"/>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a:extLst>
            <a:ext uri="{FF2B5EF4-FFF2-40B4-BE49-F238E27FC236}">
              <a16:creationId xmlns:a16="http://schemas.microsoft.com/office/drawing/2014/main" id="{2E0DE4F0-3240-4BF5-9D20-C964353989DC}"/>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a:extLst>
            <a:ext uri="{FF2B5EF4-FFF2-40B4-BE49-F238E27FC236}">
              <a16:creationId xmlns:a16="http://schemas.microsoft.com/office/drawing/2014/main" id="{980401B0-9C1C-46C1-AC78-0471E245044A}"/>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a:extLst>
            <a:ext uri="{FF2B5EF4-FFF2-40B4-BE49-F238E27FC236}">
              <a16:creationId xmlns:a16="http://schemas.microsoft.com/office/drawing/2014/main" id="{6622A43E-C11B-49A6-96FF-249D6F184E6C}"/>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a:extLst>
            <a:ext uri="{FF2B5EF4-FFF2-40B4-BE49-F238E27FC236}">
              <a16:creationId xmlns:a16="http://schemas.microsoft.com/office/drawing/2014/main" id="{A3AF7333-F599-4EE2-BD05-3F8EB6E9A7C1}"/>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a:extLst>
            <a:ext uri="{FF2B5EF4-FFF2-40B4-BE49-F238E27FC236}">
              <a16:creationId xmlns:a16="http://schemas.microsoft.com/office/drawing/2014/main" id="{83A0D589-25A0-4769-AEE4-B3C0F1D0B8D4}"/>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a:extLst>
            <a:ext uri="{FF2B5EF4-FFF2-40B4-BE49-F238E27FC236}">
              <a16:creationId xmlns:a16="http://schemas.microsoft.com/office/drawing/2014/main" id="{30CC7655-C41F-4786-9E0B-AB84F5AC9948}"/>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a:extLst>
            <a:ext uri="{FF2B5EF4-FFF2-40B4-BE49-F238E27FC236}">
              <a16:creationId xmlns:a16="http://schemas.microsoft.com/office/drawing/2014/main" id="{15475C87-95DE-4ED9-8769-C9E46F0F647D}"/>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a:extLst>
            <a:ext uri="{FF2B5EF4-FFF2-40B4-BE49-F238E27FC236}">
              <a16:creationId xmlns:a16="http://schemas.microsoft.com/office/drawing/2014/main" id="{45721235-C341-4FEA-87F3-53F43FBBBEBC}"/>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a:extLst>
            <a:ext uri="{FF2B5EF4-FFF2-40B4-BE49-F238E27FC236}">
              <a16:creationId xmlns:a16="http://schemas.microsoft.com/office/drawing/2014/main" id="{70BBBBB4-C862-454B-B50C-968E61D4C35A}"/>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a:extLst>
            <a:ext uri="{FF2B5EF4-FFF2-40B4-BE49-F238E27FC236}">
              <a16:creationId xmlns:a16="http://schemas.microsoft.com/office/drawing/2014/main" id="{5DC37267-701E-4517-B35F-927B411CE30C}"/>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a:extLst>
            <a:ext uri="{FF2B5EF4-FFF2-40B4-BE49-F238E27FC236}">
              <a16:creationId xmlns:a16="http://schemas.microsoft.com/office/drawing/2014/main" id="{64FE3B1C-81B4-4A80-B906-9D7BC5827731}"/>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a:extLst>
            <a:ext uri="{FF2B5EF4-FFF2-40B4-BE49-F238E27FC236}">
              <a16:creationId xmlns:a16="http://schemas.microsoft.com/office/drawing/2014/main" id="{6EDDCBF6-02D8-476B-897A-D5E648DB22B7}"/>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a:extLst>
            <a:ext uri="{FF2B5EF4-FFF2-40B4-BE49-F238E27FC236}">
              <a16:creationId xmlns:a16="http://schemas.microsoft.com/office/drawing/2014/main" id="{B6C37242-524F-49B7-ADF4-5EA498540EC1}"/>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a:extLst>
            <a:ext uri="{FF2B5EF4-FFF2-40B4-BE49-F238E27FC236}">
              <a16:creationId xmlns:a16="http://schemas.microsoft.com/office/drawing/2014/main" id="{BB7ED60E-469A-43F4-B82A-AB5984D93E25}"/>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0" name="テキスト ボックス 39">
          <a:extLst>
            <a:ext uri="{FF2B5EF4-FFF2-40B4-BE49-F238E27FC236}">
              <a16:creationId xmlns:a16="http://schemas.microsoft.com/office/drawing/2014/main" id="{69D17530-A578-4F19-8858-F5741DDC976E}"/>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1" name="テキスト ボックス 40">
          <a:extLst>
            <a:ext uri="{FF2B5EF4-FFF2-40B4-BE49-F238E27FC236}">
              <a16:creationId xmlns:a16="http://schemas.microsoft.com/office/drawing/2014/main" id="{EDF2DEE3-727B-4D4C-A990-3CD897A95997}"/>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2" name="テキスト ボックス 41">
          <a:extLst>
            <a:ext uri="{FF2B5EF4-FFF2-40B4-BE49-F238E27FC236}">
              <a16:creationId xmlns:a16="http://schemas.microsoft.com/office/drawing/2014/main" id="{E54C533D-D785-4C85-B235-C3B9DC3C5C35}"/>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3" name="テキスト ボックス 42">
          <a:extLst>
            <a:ext uri="{FF2B5EF4-FFF2-40B4-BE49-F238E27FC236}">
              <a16:creationId xmlns:a16="http://schemas.microsoft.com/office/drawing/2014/main" id="{C8286EF3-8E90-4C85-A382-D6BFCF72A636}"/>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4" name="テキスト ボックス 43">
          <a:extLst>
            <a:ext uri="{FF2B5EF4-FFF2-40B4-BE49-F238E27FC236}">
              <a16:creationId xmlns:a16="http://schemas.microsoft.com/office/drawing/2014/main" id="{F58860AB-4AE5-40CA-9DEB-83B72E07A581}"/>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5" name="正方形/長方形 44">
          <a:extLst>
            <a:ext uri="{FF2B5EF4-FFF2-40B4-BE49-F238E27FC236}">
              <a16:creationId xmlns:a16="http://schemas.microsoft.com/office/drawing/2014/main" id="{B645B0BD-202C-4141-995D-9ACEE04BDF88}"/>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6" name="正方形/長方形 45">
          <a:extLst>
            <a:ext uri="{FF2B5EF4-FFF2-40B4-BE49-F238E27FC236}">
              <a16:creationId xmlns:a16="http://schemas.microsoft.com/office/drawing/2014/main" id="{F74A9DBB-7C9E-41BF-96BB-4286BA9767F7}"/>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7" name="正方形/長方形 46">
          <a:extLst>
            <a:ext uri="{FF2B5EF4-FFF2-40B4-BE49-F238E27FC236}">
              <a16:creationId xmlns:a16="http://schemas.microsoft.com/office/drawing/2014/main" id="{B125F3CE-BCD8-431C-AEC3-D5940ABD9BB0}"/>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8" name="正方形/長方形 47">
          <a:extLst>
            <a:ext uri="{FF2B5EF4-FFF2-40B4-BE49-F238E27FC236}">
              <a16:creationId xmlns:a16="http://schemas.microsoft.com/office/drawing/2014/main" id="{4F8946D5-84F0-458A-9C50-55FB8DAE790D}"/>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9" name="正方形/長方形 48">
          <a:extLst>
            <a:ext uri="{FF2B5EF4-FFF2-40B4-BE49-F238E27FC236}">
              <a16:creationId xmlns:a16="http://schemas.microsoft.com/office/drawing/2014/main" id="{56BE37D7-FB51-440C-883E-898B2EA4F8B3}"/>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0" name="正方形/長方形 49">
          <a:extLst>
            <a:ext uri="{FF2B5EF4-FFF2-40B4-BE49-F238E27FC236}">
              <a16:creationId xmlns:a16="http://schemas.microsoft.com/office/drawing/2014/main" id="{8F97D4DA-05B6-4F91-A1C6-312ADA9C10B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1" name="正方形/長方形 50">
          <a:extLst>
            <a:ext uri="{FF2B5EF4-FFF2-40B4-BE49-F238E27FC236}">
              <a16:creationId xmlns:a16="http://schemas.microsoft.com/office/drawing/2014/main" id="{A9CDF4FC-88D5-40E3-9C0D-944A10AD86C9}"/>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2" name="正方形/長方形 51">
          <a:extLst>
            <a:ext uri="{FF2B5EF4-FFF2-40B4-BE49-F238E27FC236}">
              <a16:creationId xmlns:a16="http://schemas.microsoft.com/office/drawing/2014/main" id="{F8AED08F-F8C6-446F-90ED-84FD6CC8CE5E}"/>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3" name="正方形/長方形 52">
          <a:extLst>
            <a:ext uri="{FF2B5EF4-FFF2-40B4-BE49-F238E27FC236}">
              <a16:creationId xmlns:a16="http://schemas.microsoft.com/office/drawing/2014/main" id="{E9AC5EC3-4970-40DF-B383-B0EC5AC7FCB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4" name="正方形/長方形 53">
          <a:extLst>
            <a:ext uri="{FF2B5EF4-FFF2-40B4-BE49-F238E27FC236}">
              <a16:creationId xmlns:a16="http://schemas.microsoft.com/office/drawing/2014/main" id="{E4E6B6C4-2BEB-4B19-A597-2BCCB0645114}"/>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5" name="正方形/長方形 54">
          <a:extLst>
            <a:ext uri="{FF2B5EF4-FFF2-40B4-BE49-F238E27FC236}">
              <a16:creationId xmlns:a16="http://schemas.microsoft.com/office/drawing/2014/main" id="{CB4E3519-109E-40F4-90F6-22719FB4A713}"/>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6" name="正方形/長方形 55">
          <a:extLst>
            <a:ext uri="{FF2B5EF4-FFF2-40B4-BE49-F238E27FC236}">
              <a16:creationId xmlns:a16="http://schemas.microsoft.com/office/drawing/2014/main" id="{BBFCD4ED-6334-4C43-910A-0051A1930694}"/>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7" name="テキスト ボックス 56">
          <a:extLst>
            <a:ext uri="{FF2B5EF4-FFF2-40B4-BE49-F238E27FC236}">
              <a16:creationId xmlns:a16="http://schemas.microsoft.com/office/drawing/2014/main" id="{A21C96F0-977F-4162-A07F-D95934C2970E}"/>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類似団体と比較して低い状況にあるのは、町村合併以降、老朽化している施設の統廃合や更新を計画的に取り組んでいることによるものと推測される。</a:t>
          </a:r>
        </a:p>
      </xdr:txBody>
    </xdr:sp>
    <xdr:clientData/>
  </xdr:twoCellAnchor>
  <xdr:oneCellAnchor>
    <xdr:from>
      <xdr:col>4</xdr:col>
      <xdr:colOff>174625</xdr:colOff>
      <xdr:row>23</xdr:row>
      <xdr:rowOff>47625</xdr:rowOff>
    </xdr:from>
    <xdr:ext cx="349839" cy="225703"/>
    <xdr:sp macro="" textlink="">
      <xdr:nvSpPr>
        <xdr:cNvPr id="58" name="テキスト ボックス 57">
          <a:extLst>
            <a:ext uri="{FF2B5EF4-FFF2-40B4-BE49-F238E27FC236}">
              <a16:creationId xmlns:a16="http://schemas.microsoft.com/office/drawing/2014/main" id="{782FE66A-8E67-4B7D-B29F-914F3780702A}"/>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9" name="直線コネクタ 58">
          <a:extLst>
            <a:ext uri="{FF2B5EF4-FFF2-40B4-BE49-F238E27FC236}">
              <a16:creationId xmlns:a16="http://schemas.microsoft.com/office/drawing/2014/main" id="{EA11FB16-F455-4492-9EFF-F5173D523F6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0" name="テキスト ボックス 59">
          <a:extLst>
            <a:ext uri="{FF2B5EF4-FFF2-40B4-BE49-F238E27FC236}">
              <a16:creationId xmlns:a16="http://schemas.microsoft.com/office/drawing/2014/main" id="{80240A20-30DE-46E0-9FA7-1047569EDABA}"/>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1" name="直線コネクタ 60">
          <a:extLst>
            <a:ext uri="{FF2B5EF4-FFF2-40B4-BE49-F238E27FC236}">
              <a16:creationId xmlns:a16="http://schemas.microsoft.com/office/drawing/2014/main" id="{7AA7B24F-C4CE-4209-8F21-78E63477610B}"/>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2" name="テキスト ボックス 61">
          <a:extLst>
            <a:ext uri="{FF2B5EF4-FFF2-40B4-BE49-F238E27FC236}">
              <a16:creationId xmlns:a16="http://schemas.microsoft.com/office/drawing/2014/main" id="{A424A8D5-EEC2-4E5C-94BF-D4D998B5CEF1}"/>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3" name="直線コネクタ 62">
          <a:extLst>
            <a:ext uri="{FF2B5EF4-FFF2-40B4-BE49-F238E27FC236}">
              <a16:creationId xmlns:a16="http://schemas.microsoft.com/office/drawing/2014/main" id="{42E6D062-714A-428C-9A29-2E624BA809A3}"/>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4" name="テキスト ボックス 63">
          <a:extLst>
            <a:ext uri="{FF2B5EF4-FFF2-40B4-BE49-F238E27FC236}">
              <a16:creationId xmlns:a16="http://schemas.microsoft.com/office/drawing/2014/main" id="{08203622-4789-474C-B80F-A7EFB794EFB3}"/>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5" name="直線コネクタ 64">
          <a:extLst>
            <a:ext uri="{FF2B5EF4-FFF2-40B4-BE49-F238E27FC236}">
              <a16:creationId xmlns:a16="http://schemas.microsoft.com/office/drawing/2014/main" id="{E068AF38-369E-4565-9032-E1F3E3E3DA37}"/>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6" name="テキスト ボックス 65">
          <a:extLst>
            <a:ext uri="{FF2B5EF4-FFF2-40B4-BE49-F238E27FC236}">
              <a16:creationId xmlns:a16="http://schemas.microsoft.com/office/drawing/2014/main" id="{7B4821B4-16F0-4E01-9747-AEE6DC4E1B37}"/>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7" name="直線コネクタ 66">
          <a:extLst>
            <a:ext uri="{FF2B5EF4-FFF2-40B4-BE49-F238E27FC236}">
              <a16:creationId xmlns:a16="http://schemas.microsoft.com/office/drawing/2014/main" id="{5F893690-8BC2-44ED-853A-8CB91A2B3405}"/>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8" name="テキスト ボックス 67">
          <a:extLst>
            <a:ext uri="{FF2B5EF4-FFF2-40B4-BE49-F238E27FC236}">
              <a16:creationId xmlns:a16="http://schemas.microsoft.com/office/drawing/2014/main" id="{87C6D095-79BA-4C05-9BF7-547E5F7EBF09}"/>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9" name="直線コネクタ 68">
          <a:extLst>
            <a:ext uri="{FF2B5EF4-FFF2-40B4-BE49-F238E27FC236}">
              <a16:creationId xmlns:a16="http://schemas.microsoft.com/office/drawing/2014/main" id="{CC100110-8818-4D88-AB44-7D83BB3E4D8F}"/>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0" name="テキスト ボックス 69">
          <a:extLst>
            <a:ext uri="{FF2B5EF4-FFF2-40B4-BE49-F238E27FC236}">
              <a16:creationId xmlns:a16="http://schemas.microsoft.com/office/drawing/2014/main" id="{FAD7440B-324C-4C13-A0BD-FECF47D58867}"/>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1" name="有形固定資産減価償却率グラフ枠">
          <a:extLst>
            <a:ext uri="{FF2B5EF4-FFF2-40B4-BE49-F238E27FC236}">
              <a16:creationId xmlns:a16="http://schemas.microsoft.com/office/drawing/2014/main" id="{BF0C42BB-2163-4ACA-8A38-0267E55A4D54}"/>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82169</xdr:rowOff>
    </xdr:from>
    <xdr:to>
      <xdr:col>23</xdr:col>
      <xdr:colOff>85090</xdr:colOff>
      <xdr:row>34</xdr:row>
      <xdr:rowOff>57785</xdr:rowOff>
    </xdr:to>
    <xdr:cxnSp macro="">
      <xdr:nvCxnSpPr>
        <xdr:cNvPr id="72" name="直線コネクタ 71">
          <a:extLst>
            <a:ext uri="{FF2B5EF4-FFF2-40B4-BE49-F238E27FC236}">
              <a16:creationId xmlns:a16="http://schemas.microsoft.com/office/drawing/2014/main" id="{205A34B1-436A-4466-B31F-9BA0046C5832}"/>
            </a:ext>
          </a:extLst>
        </xdr:cNvPr>
        <xdr:cNvCxnSpPr/>
      </xdr:nvCxnSpPr>
      <xdr:spPr>
        <a:xfrm flipV="1">
          <a:off x="4760595" y="5311394"/>
          <a:ext cx="1270" cy="13472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61612</xdr:rowOff>
    </xdr:from>
    <xdr:ext cx="405111" cy="259045"/>
    <xdr:sp macro="" textlink="">
      <xdr:nvSpPr>
        <xdr:cNvPr id="73" name="有形固定資産減価償却率最小値テキスト">
          <a:extLst>
            <a:ext uri="{FF2B5EF4-FFF2-40B4-BE49-F238E27FC236}">
              <a16:creationId xmlns:a16="http://schemas.microsoft.com/office/drawing/2014/main" id="{18CF06E3-D265-401E-97AB-F22E6A88DC3C}"/>
            </a:ext>
          </a:extLst>
        </xdr:cNvPr>
        <xdr:cNvSpPr txBox="1"/>
      </xdr:nvSpPr>
      <xdr:spPr>
        <a:xfrm>
          <a:off x="4813300" y="6662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57785</xdr:rowOff>
    </xdr:from>
    <xdr:to>
      <xdr:col>23</xdr:col>
      <xdr:colOff>174625</xdr:colOff>
      <xdr:row>34</xdr:row>
      <xdr:rowOff>57785</xdr:rowOff>
    </xdr:to>
    <xdr:cxnSp macro="">
      <xdr:nvCxnSpPr>
        <xdr:cNvPr id="74" name="直線コネクタ 73">
          <a:extLst>
            <a:ext uri="{FF2B5EF4-FFF2-40B4-BE49-F238E27FC236}">
              <a16:creationId xmlns:a16="http://schemas.microsoft.com/office/drawing/2014/main" id="{96A53083-897A-4E27-A1DA-DC77BCAC78A4}"/>
            </a:ext>
          </a:extLst>
        </xdr:cNvPr>
        <xdr:cNvCxnSpPr/>
      </xdr:nvCxnSpPr>
      <xdr:spPr>
        <a:xfrm>
          <a:off x="4673600" y="6658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28846</xdr:rowOff>
    </xdr:from>
    <xdr:ext cx="405111" cy="259045"/>
    <xdr:sp macro="" textlink="">
      <xdr:nvSpPr>
        <xdr:cNvPr id="75" name="有形固定資産減価償却率最大値テキスト">
          <a:extLst>
            <a:ext uri="{FF2B5EF4-FFF2-40B4-BE49-F238E27FC236}">
              <a16:creationId xmlns:a16="http://schemas.microsoft.com/office/drawing/2014/main" id="{628EED2F-2E30-4E2E-B525-B6E1E6E6CCA4}"/>
            </a:ext>
          </a:extLst>
        </xdr:cNvPr>
        <xdr:cNvSpPr txBox="1"/>
      </xdr:nvSpPr>
      <xdr:spPr>
        <a:xfrm>
          <a:off x="4813300" y="5086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82169</xdr:rowOff>
    </xdr:from>
    <xdr:to>
      <xdr:col>23</xdr:col>
      <xdr:colOff>174625</xdr:colOff>
      <xdr:row>26</xdr:row>
      <xdr:rowOff>82169</xdr:rowOff>
    </xdr:to>
    <xdr:cxnSp macro="">
      <xdr:nvCxnSpPr>
        <xdr:cNvPr id="76" name="直線コネクタ 75">
          <a:extLst>
            <a:ext uri="{FF2B5EF4-FFF2-40B4-BE49-F238E27FC236}">
              <a16:creationId xmlns:a16="http://schemas.microsoft.com/office/drawing/2014/main" id="{93342B0D-96A3-48BB-97C2-0A7C89FE20A5}"/>
            </a:ext>
          </a:extLst>
        </xdr:cNvPr>
        <xdr:cNvCxnSpPr/>
      </xdr:nvCxnSpPr>
      <xdr:spPr>
        <a:xfrm>
          <a:off x="4673600" y="5311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111142</xdr:rowOff>
    </xdr:from>
    <xdr:ext cx="405111" cy="259045"/>
    <xdr:sp macro="" textlink="">
      <xdr:nvSpPr>
        <xdr:cNvPr id="77" name="有形固定資産減価償却率平均値テキスト">
          <a:extLst>
            <a:ext uri="{FF2B5EF4-FFF2-40B4-BE49-F238E27FC236}">
              <a16:creationId xmlns:a16="http://schemas.microsoft.com/office/drawing/2014/main" id="{F5D09B7A-61FB-4FA3-B8CC-3C99815FC41A}"/>
            </a:ext>
          </a:extLst>
        </xdr:cNvPr>
        <xdr:cNvSpPr txBox="1"/>
      </xdr:nvSpPr>
      <xdr:spPr>
        <a:xfrm>
          <a:off x="4813300" y="61976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132715</xdr:rowOff>
    </xdr:from>
    <xdr:to>
      <xdr:col>23</xdr:col>
      <xdr:colOff>136525</xdr:colOff>
      <xdr:row>32</xdr:row>
      <xdr:rowOff>62865</xdr:rowOff>
    </xdr:to>
    <xdr:sp macro="" textlink="">
      <xdr:nvSpPr>
        <xdr:cNvPr id="78" name="フローチャート: 判断 77">
          <a:extLst>
            <a:ext uri="{FF2B5EF4-FFF2-40B4-BE49-F238E27FC236}">
              <a16:creationId xmlns:a16="http://schemas.microsoft.com/office/drawing/2014/main" id="{68D0C38C-F330-49EA-8BA6-04075C0EF176}"/>
            </a:ext>
          </a:extLst>
        </xdr:cNvPr>
        <xdr:cNvSpPr/>
      </xdr:nvSpPr>
      <xdr:spPr>
        <a:xfrm>
          <a:off x="4711700" y="62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89535</xdr:rowOff>
    </xdr:from>
    <xdr:to>
      <xdr:col>19</xdr:col>
      <xdr:colOff>187325</xdr:colOff>
      <xdr:row>32</xdr:row>
      <xdr:rowOff>19685</xdr:rowOff>
    </xdr:to>
    <xdr:sp macro="" textlink="">
      <xdr:nvSpPr>
        <xdr:cNvPr id="79" name="フローチャート: 判断 78">
          <a:extLst>
            <a:ext uri="{FF2B5EF4-FFF2-40B4-BE49-F238E27FC236}">
              <a16:creationId xmlns:a16="http://schemas.microsoft.com/office/drawing/2014/main" id="{1B7A9522-DE28-424B-B28D-13E388F4E34A}"/>
            </a:ext>
          </a:extLst>
        </xdr:cNvPr>
        <xdr:cNvSpPr/>
      </xdr:nvSpPr>
      <xdr:spPr>
        <a:xfrm>
          <a:off x="4000500" y="617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50673</xdr:rowOff>
    </xdr:from>
    <xdr:to>
      <xdr:col>15</xdr:col>
      <xdr:colOff>187325</xdr:colOff>
      <xdr:row>31</xdr:row>
      <xdr:rowOff>152273</xdr:rowOff>
    </xdr:to>
    <xdr:sp macro="" textlink="">
      <xdr:nvSpPr>
        <xdr:cNvPr id="80" name="フローチャート: 判断 79">
          <a:extLst>
            <a:ext uri="{FF2B5EF4-FFF2-40B4-BE49-F238E27FC236}">
              <a16:creationId xmlns:a16="http://schemas.microsoft.com/office/drawing/2014/main" id="{2C487A55-FC97-49AF-9ECB-7F63E35E0C33}"/>
            </a:ext>
          </a:extLst>
        </xdr:cNvPr>
        <xdr:cNvSpPr/>
      </xdr:nvSpPr>
      <xdr:spPr>
        <a:xfrm>
          <a:off x="3238500" y="6137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114173</xdr:rowOff>
    </xdr:from>
    <xdr:to>
      <xdr:col>11</xdr:col>
      <xdr:colOff>187325</xdr:colOff>
      <xdr:row>31</xdr:row>
      <xdr:rowOff>44323</xdr:rowOff>
    </xdr:to>
    <xdr:sp macro="" textlink="">
      <xdr:nvSpPr>
        <xdr:cNvPr id="81" name="フローチャート: 判断 80">
          <a:extLst>
            <a:ext uri="{FF2B5EF4-FFF2-40B4-BE49-F238E27FC236}">
              <a16:creationId xmlns:a16="http://schemas.microsoft.com/office/drawing/2014/main" id="{E5428760-D1C7-4CDF-8ACC-A6558FC6683E}"/>
            </a:ext>
          </a:extLst>
        </xdr:cNvPr>
        <xdr:cNvSpPr/>
      </xdr:nvSpPr>
      <xdr:spPr>
        <a:xfrm>
          <a:off x="2476500" y="6029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101219</xdr:rowOff>
    </xdr:from>
    <xdr:to>
      <xdr:col>7</xdr:col>
      <xdr:colOff>187325</xdr:colOff>
      <xdr:row>31</xdr:row>
      <xdr:rowOff>31369</xdr:rowOff>
    </xdr:to>
    <xdr:sp macro="" textlink="">
      <xdr:nvSpPr>
        <xdr:cNvPr id="82" name="フローチャート: 判断 81">
          <a:extLst>
            <a:ext uri="{FF2B5EF4-FFF2-40B4-BE49-F238E27FC236}">
              <a16:creationId xmlns:a16="http://schemas.microsoft.com/office/drawing/2014/main" id="{B82D4B12-8877-4CB5-BDB0-5392FDAF9A27}"/>
            </a:ext>
          </a:extLst>
        </xdr:cNvPr>
        <xdr:cNvSpPr/>
      </xdr:nvSpPr>
      <xdr:spPr>
        <a:xfrm>
          <a:off x="1714500" y="601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E85F31DA-F45C-423C-A6FA-7CC323C78B95}"/>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8869D82B-6498-4917-9B9C-9E4A0A144641}"/>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DD5D9293-55C3-45C4-A3EA-E28332B520F7}"/>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EC861E57-4FA2-4C4C-A02D-2395387D8D78}"/>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38811FD6-5969-417D-8D6A-C76D92D58571}"/>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43815</xdr:rowOff>
    </xdr:from>
    <xdr:to>
      <xdr:col>19</xdr:col>
      <xdr:colOff>187325</xdr:colOff>
      <xdr:row>29</xdr:row>
      <xdr:rowOff>145415</xdr:rowOff>
    </xdr:to>
    <xdr:sp macro="" textlink="">
      <xdr:nvSpPr>
        <xdr:cNvPr id="88" name="楕円 87">
          <a:extLst>
            <a:ext uri="{FF2B5EF4-FFF2-40B4-BE49-F238E27FC236}">
              <a16:creationId xmlns:a16="http://schemas.microsoft.com/office/drawing/2014/main" id="{3ED0116F-1F23-44B5-A15C-41E5F930927D}"/>
            </a:ext>
          </a:extLst>
        </xdr:cNvPr>
        <xdr:cNvSpPr/>
      </xdr:nvSpPr>
      <xdr:spPr>
        <a:xfrm>
          <a:off x="4000500" y="578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167767</xdr:rowOff>
    </xdr:from>
    <xdr:to>
      <xdr:col>15</xdr:col>
      <xdr:colOff>187325</xdr:colOff>
      <xdr:row>29</xdr:row>
      <xdr:rowOff>97917</xdr:rowOff>
    </xdr:to>
    <xdr:sp macro="" textlink="">
      <xdr:nvSpPr>
        <xdr:cNvPr id="89" name="楕円 88">
          <a:extLst>
            <a:ext uri="{FF2B5EF4-FFF2-40B4-BE49-F238E27FC236}">
              <a16:creationId xmlns:a16="http://schemas.microsoft.com/office/drawing/2014/main" id="{17F19EE6-D10E-42CE-AEA0-597D4C352403}"/>
            </a:ext>
          </a:extLst>
        </xdr:cNvPr>
        <xdr:cNvSpPr/>
      </xdr:nvSpPr>
      <xdr:spPr>
        <a:xfrm>
          <a:off x="3238500" y="573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47117</xdr:rowOff>
    </xdr:from>
    <xdr:to>
      <xdr:col>19</xdr:col>
      <xdr:colOff>136525</xdr:colOff>
      <xdr:row>29</xdr:row>
      <xdr:rowOff>94615</xdr:rowOff>
    </xdr:to>
    <xdr:cxnSp macro="">
      <xdr:nvCxnSpPr>
        <xdr:cNvPr id="90" name="直線コネクタ 89">
          <a:extLst>
            <a:ext uri="{FF2B5EF4-FFF2-40B4-BE49-F238E27FC236}">
              <a16:creationId xmlns:a16="http://schemas.microsoft.com/office/drawing/2014/main" id="{2DB3A614-2BAC-4313-9DA6-C2E122B8A642}"/>
            </a:ext>
          </a:extLst>
        </xdr:cNvPr>
        <xdr:cNvCxnSpPr/>
      </xdr:nvCxnSpPr>
      <xdr:spPr>
        <a:xfrm>
          <a:off x="3289300" y="5790692"/>
          <a:ext cx="762000" cy="4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90043</xdr:rowOff>
    </xdr:from>
    <xdr:to>
      <xdr:col>11</xdr:col>
      <xdr:colOff>187325</xdr:colOff>
      <xdr:row>29</xdr:row>
      <xdr:rowOff>20193</xdr:rowOff>
    </xdr:to>
    <xdr:sp macro="" textlink="">
      <xdr:nvSpPr>
        <xdr:cNvPr id="91" name="楕円 90">
          <a:extLst>
            <a:ext uri="{FF2B5EF4-FFF2-40B4-BE49-F238E27FC236}">
              <a16:creationId xmlns:a16="http://schemas.microsoft.com/office/drawing/2014/main" id="{9B3AEC29-08D7-4B20-8EE0-9C18D63DE26B}"/>
            </a:ext>
          </a:extLst>
        </xdr:cNvPr>
        <xdr:cNvSpPr/>
      </xdr:nvSpPr>
      <xdr:spPr>
        <a:xfrm>
          <a:off x="2476500" y="5662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140843</xdr:rowOff>
    </xdr:from>
    <xdr:to>
      <xdr:col>15</xdr:col>
      <xdr:colOff>136525</xdr:colOff>
      <xdr:row>29</xdr:row>
      <xdr:rowOff>47117</xdr:rowOff>
    </xdr:to>
    <xdr:cxnSp macro="">
      <xdr:nvCxnSpPr>
        <xdr:cNvPr id="92" name="直線コネクタ 91">
          <a:extLst>
            <a:ext uri="{FF2B5EF4-FFF2-40B4-BE49-F238E27FC236}">
              <a16:creationId xmlns:a16="http://schemas.microsoft.com/office/drawing/2014/main" id="{715362CE-E769-4430-BBCA-F0A744FCF72F}"/>
            </a:ext>
          </a:extLst>
        </xdr:cNvPr>
        <xdr:cNvCxnSpPr/>
      </xdr:nvCxnSpPr>
      <xdr:spPr>
        <a:xfrm>
          <a:off x="2527300" y="5712968"/>
          <a:ext cx="762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16637</xdr:rowOff>
    </xdr:from>
    <xdr:to>
      <xdr:col>7</xdr:col>
      <xdr:colOff>187325</xdr:colOff>
      <xdr:row>28</xdr:row>
      <xdr:rowOff>118237</xdr:rowOff>
    </xdr:to>
    <xdr:sp macro="" textlink="">
      <xdr:nvSpPr>
        <xdr:cNvPr id="93" name="楕円 92">
          <a:extLst>
            <a:ext uri="{FF2B5EF4-FFF2-40B4-BE49-F238E27FC236}">
              <a16:creationId xmlns:a16="http://schemas.microsoft.com/office/drawing/2014/main" id="{18E75C19-FC07-4122-A92B-CF8CCE9317C3}"/>
            </a:ext>
          </a:extLst>
        </xdr:cNvPr>
        <xdr:cNvSpPr/>
      </xdr:nvSpPr>
      <xdr:spPr>
        <a:xfrm>
          <a:off x="1714500" y="5588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67437</xdr:rowOff>
    </xdr:from>
    <xdr:to>
      <xdr:col>11</xdr:col>
      <xdr:colOff>136525</xdr:colOff>
      <xdr:row>28</xdr:row>
      <xdr:rowOff>140843</xdr:rowOff>
    </xdr:to>
    <xdr:cxnSp macro="">
      <xdr:nvCxnSpPr>
        <xdr:cNvPr id="94" name="直線コネクタ 93">
          <a:extLst>
            <a:ext uri="{FF2B5EF4-FFF2-40B4-BE49-F238E27FC236}">
              <a16:creationId xmlns:a16="http://schemas.microsoft.com/office/drawing/2014/main" id="{DC39BE05-67B8-4FAB-AB86-9AA6BA439C91}"/>
            </a:ext>
          </a:extLst>
        </xdr:cNvPr>
        <xdr:cNvCxnSpPr/>
      </xdr:nvCxnSpPr>
      <xdr:spPr>
        <a:xfrm>
          <a:off x="1765300" y="5639562"/>
          <a:ext cx="762000" cy="7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10812</xdr:rowOff>
    </xdr:from>
    <xdr:ext cx="405111" cy="259045"/>
    <xdr:sp macro="" textlink="">
      <xdr:nvSpPr>
        <xdr:cNvPr id="95" name="n_1aveValue有形固定資産減価償却率">
          <a:extLst>
            <a:ext uri="{FF2B5EF4-FFF2-40B4-BE49-F238E27FC236}">
              <a16:creationId xmlns:a16="http://schemas.microsoft.com/office/drawing/2014/main" id="{C287B5C6-A36C-4C0A-B41E-F0A11D9E39D7}"/>
            </a:ext>
          </a:extLst>
        </xdr:cNvPr>
        <xdr:cNvSpPr txBox="1"/>
      </xdr:nvSpPr>
      <xdr:spPr>
        <a:xfrm>
          <a:off x="3836044" y="6268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143400</xdr:rowOff>
    </xdr:from>
    <xdr:ext cx="405111" cy="259045"/>
    <xdr:sp macro="" textlink="">
      <xdr:nvSpPr>
        <xdr:cNvPr id="96" name="n_2aveValue有形固定資産減価償却率">
          <a:extLst>
            <a:ext uri="{FF2B5EF4-FFF2-40B4-BE49-F238E27FC236}">
              <a16:creationId xmlns:a16="http://schemas.microsoft.com/office/drawing/2014/main" id="{8511CBAD-03FE-4AC1-B882-BA1041988558}"/>
            </a:ext>
          </a:extLst>
        </xdr:cNvPr>
        <xdr:cNvSpPr txBox="1"/>
      </xdr:nvSpPr>
      <xdr:spPr>
        <a:xfrm>
          <a:off x="3086744" y="6229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35450</xdr:rowOff>
    </xdr:from>
    <xdr:ext cx="405111" cy="259045"/>
    <xdr:sp macro="" textlink="">
      <xdr:nvSpPr>
        <xdr:cNvPr id="97" name="n_3aveValue有形固定資産減価償却率">
          <a:extLst>
            <a:ext uri="{FF2B5EF4-FFF2-40B4-BE49-F238E27FC236}">
              <a16:creationId xmlns:a16="http://schemas.microsoft.com/office/drawing/2014/main" id="{D6106E11-99E3-4928-9C5B-173B0227521C}"/>
            </a:ext>
          </a:extLst>
        </xdr:cNvPr>
        <xdr:cNvSpPr txBox="1"/>
      </xdr:nvSpPr>
      <xdr:spPr>
        <a:xfrm>
          <a:off x="2324744" y="6121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22496</xdr:rowOff>
    </xdr:from>
    <xdr:ext cx="405111" cy="259045"/>
    <xdr:sp macro="" textlink="">
      <xdr:nvSpPr>
        <xdr:cNvPr id="98" name="n_4aveValue有形固定資産減価償却率">
          <a:extLst>
            <a:ext uri="{FF2B5EF4-FFF2-40B4-BE49-F238E27FC236}">
              <a16:creationId xmlns:a16="http://schemas.microsoft.com/office/drawing/2014/main" id="{1AE4E77A-E1C3-446C-A35F-A5F9B81F3757}"/>
            </a:ext>
          </a:extLst>
        </xdr:cNvPr>
        <xdr:cNvSpPr txBox="1"/>
      </xdr:nvSpPr>
      <xdr:spPr>
        <a:xfrm>
          <a:off x="1562744" y="6108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161942</xdr:rowOff>
    </xdr:from>
    <xdr:ext cx="405111" cy="259045"/>
    <xdr:sp macro="" textlink="">
      <xdr:nvSpPr>
        <xdr:cNvPr id="99" name="n_1mainValue有形固定資産減価償却率">
          <a:extLst>
            <a:ext uri="{FF2B5EF4-FFF2-40B4-BE49-F238E27FC236}">
              <a16:creationId xmlns:a16="http://schemas.microsoft.com/office/drawing/2014/main" id="{601B00C2-B728-421F-91F2-AFC2F23DC577}"/>
            </a:ext>
          </a:extLst>
        </xdr:cNvPr>
        <xdr:cNvSpPr txBox="1"/>
      </xdr:nvSpPr>
      <xdr:spPr>
        <a:xfrm>
          <a:off x="3836044" y="556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114444</xdr:rowOff>
    </xdr:from>
    <xdr:ext cx="405111" cy="259045"/>
    <xdr:sp macro="" textlink="">
      <xdr:nvSpPr>
        <xdr:cNvPr id="100" name="n_2mainValue有形固定資産減価償却率">
          <a:extLst>
            <a:ext uri="{FF2B5EF4-FFF2-40B4-BE49-F238E27FC236}">
              <a16:creationId xmlns:a16="http://schemas.microsoft.com/office/drawing/2014/main" id="{5516DF8C-C541-4BB6-878D-4DCA8A43C0C2}"/>
            </a:ext>
          </a:extLst>
        </xdr:cNvPr>
        <xdr:cNvSpPr txBox="1"/>
      </xdr:nvSpPr>
      <xdr:spPr>
        <a:xfrm>
          <a:off x="3086744" y="551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36720</xdr:rowOff>
    </xdr:from>
    <xdr:ext cx="405111" cy="259045"/>
    <xdr:sp macro="" textlink="">
      <xdr:nvSpPr>
        <xdr:cNvPr id="101" name="n_3mainValue有形固定資産減価償却率">
          <a:extLst>
            <a:ext uri="{FF2B5EF4-FFF2-40B4-BE49-F238E27FC236}">
              <a16:creationId xmlns:a16="http://schemas.microsoft.com/office/drawing/2014/main" id="{844B43D0-B013-4456-A430-7B90DAC0B928}"/>
            </a:ext>
          </a:extLst>
        </xdr:cNvPr>
        <xdr:cNvSpPr txBox="1"/>
      </xdr:nvSpPr>
      <xdr:spPr>
        <a:xfrm>
          <a:off x="2324744" y="5437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134764</xdr:rowOff>
    </xdr:from>
    <xdr:ext cx="405111" cy="259045"/>
    <xdr:sp macro="" textlink="">
      <xdr:nvSpPr>
        <xdr:cNvPr id="102" name="n_4mainValue有形固定資産減価償却率">
          <a:extLst>
            <a:ext uri="{FF2B5EF4-FFF2-40B4-BE49-F238E27FC236}">
              <a16:creationId xmlns:a16="http://schemas.microsoft.com/office/drawing/2014/main" id="{202FC63A-C65E-4D38-AA01-176DD207035F}"/>
            </a:ext>
          </a:extLst>
        </xdr:cNvPr>
        <xdr:cNvSpPr txBox="1"/>
      </xdr:nvSpPr>
      <xdr:spPr>
        <a:xfrm>
          <a:off x="1562744" y="5363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a:extLst>
            <a:ext uri="{FF2B5EF4-FFF2-40B4-BE49-F238E27FC236}">
              <a16:creationId xmlns:a16="http://schemas.microsoft.com/office/drawing/2014/main" id="{7AF37BEF-B825-4FDF-B160-188B5E887C2C}"/>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a:extLst>
            <a:ext uri="{FF2B5EF4-FFF2-40B4-BE49-F238E27FC236}">
              <a16:creationId xmlns:a16="http://schemas.microsoft.com/office/drawing/2014/main" id="{D49BC7CD-5925-45F2-8276-AF9069A947EE}"/>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a:extLst>
            <a:ext uri="{FF2B5EF4-FFF2-40B4-BE49-F238E27FC236}">
              <a16:creationId xmlns:a16="http://schemas.microsoft.com/office/drawing/2014/main" id="{F6C35556-FE95-45AA-AFBB-F5689D9E79F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[ 232.0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a:extLst>
            <a:ext uri="{FF2B5EF4-FFF2-40B4-BE49-F238E27FC236}">
              <a16:creationId xmlns:a16="http://schemas.microsoft.com/office/drawing/2014/main" id="{782C676E-96D5-447B-970D-FD2DCE892E68}"/>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a:extLst>
            <a:ext uri="{FF2B5EF4-FFF2-40B4-BE49-F238E27FC236}">
              <a16:creationId xmlns:a16="http://schemas.microsoft.com/office/drawing/2014/main" id="{D2A04CF4-E653-4D7F-8203-569CBF2A9DEC}"/>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a:extLst>
            <a:ext uri="{FF2B5EF4-FFF2-40B4-BE49-F238E27FC236}">
              <a16:creationId xmlns:a16="http://schemas.microsoft.com/office/drawing/2014/main" id="{D474667E-F598-469A-A3E6-16ED15661ED9}"/>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a:extLst>
            <a:ext uri="{FF2B5EF4-FFF2-40B4-BE49-F238E27FC236}">
              <a16:creationId xmlns:a16="http://schemas.microsoft.com/office/drawing/2014/main" id="{0F37B6B5-D80C-482A-AF45-C80E9400D42C}"/>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a:extLst>
            <a:ext uri="{FF2B5EF4-FFF2-40B4-BE49-F238E27FC236}">
              <a16:creationId xmlns:a16="http://schemas.microsoft.com/office/drawing/2014/main" id="{796C1468-D388-4354-86A8-37D844DA661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a:extLst>
            <a:ext uri="{FF2B5EF4-FFF2-40B4-BE49-F238E27FC236}">
              <a16:creationId xmlns:a16="http://schemas.microsoft.com/office/drawing/2014/main" id="{B30FF614-A02E-4B86-A716-862FB9FB62E3}"/>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a:extLst>
            <a:ext uri="{FF2B5EF4-FFF2-40B4-BE49-F238E27FC236}">
              <a16:creationId xmlns:a16="http://schemas.microsoft.com/office/drawing/2014/main" id="{1ED5F9F9-3FFE-46EE-B336-71D4F0E68604}"/>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a:extLst>
            <a:ext uri="{FF2B5EF4-FFF2-40B4-BE49-F238E27FC236}">
              <a16:creationId xmlns:a16="http://schemas.microsoft.com/office/drawing/2014/main" id="{626D7034-D3D6-4CFC-9BA5-E1C8466F7C86}"/>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a:extLst>
            <a:ext uri="{FF2B5EF4-FFF2-40B4-BE49-F238E27FC236}">
              <a16:creationId xmlns:a16="http://schemas.microsoft.com/office/drawing/2014/main" id="{068DD54A-5B9E-4CE4-9BF3-DD245941D726}"/>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a:extLst>
            <a:ext uri="{FF2B5EF4-FFF2-40B4-BE49-F238E27FC236}">
              <a16:creationId xmlns:a16="http://schemas.microsoft.com/office/drawing/2014/main" id="{181D1FB7-DCC9-41D7-9A76-45EBE7DE2D67}"/>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類似団体と比較して低い状況にあるのは、町村合併以降、地方債の発行額を抑制し、基金への積立を積極的に取り組んでいることによるものと推測される。</a:t>
          </a:r>
        </a:p>
      </xdr:txBody>
    </xdr:sp>
    <xdr:clientData/>
  </xdr:twoCellAnchor>
  <xdr:oneCellAnchor>
    <xdr:from>
      <xdr:col>57</xdr:col>
      <xdr:colOff>111125</xdr:colOff>
      <xdr:row>23</xdr:row>
      <xdr:rowOff>47625</xdr:rowOff>
    </xdr:from>
    <xdr:ext cx="349839" cy="225703"/>
    <xdr:sp macro="" textlink="">
      <xdr:nvSpPr>
        <xdr:cNvPr id="116" name="テキスト ボックス 115">
          <a:extLst>
            <a:ext uri="{FF2B5EF4-FFF2-40B4-BE49-F238E27FC236}">
              <a16:creationId xmlns:a16="http://schemas.microsoft.com/office/drawing/2014/main" id="{5C06088F-290C-4282-A8CD-C7F85B23C3F2}"/>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a:extLst>
            <a:ext uri="{FF2B5EF4-FFF2-40B4-BE49-F238E27FC236}">
              <a16:creationId xmlns:a16="http://schemas.microsoft.com/office/drawing/2014/main" id="{14EFEE49-F993-494B-85C0-D843B30ABD9A}"/>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a:extLst>
            <a:ext uri="{FF2B5EF4-FFF2-40B4-BE49-F238E27FC236}">
              <a16:creationId xmlns:a16="http://schemas.microsoft.com/office/drawing/2014/main" id="{1EA66130-D646-4F6F-A1C9-2C491330D205}"/>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9" name="直線コネクタ 118">
          <a:extLst>
            <a:ext uri="{FF2B5EF4-FFF2-40B4-BE49-F238E27FC236}">
              <a16:creationId xmlns:a16="http://schemas.microsoft.com/office/drawing/2014/main" id="{19895A70-571B-46C2-9144-ED565150CEB8}"/>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0" name="テキスト ボックス 119">
          <a:extLst>
            <a:ext uri="{FF2B5EF4-FFF2-40B4-BE49-F238E27FC236}">
              <a16:creationId xmlns:a16="http://schemas.microsoft.com/office/drawing/2014/main" id="{9E0FA4C0-9AAB-49E1-BC23-CC19F6F81B99}"/>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1" name="直線コネクタ 120">
          <a:extLst>
            <a:ext uri="{FF2B5EF4-FFF2-40B4-BE49-F238E27FC236}">
              <a16:creationId xmlns:a16="http://schemas.microsoft.com/office/drawing/2014/main" id="{5B6FC673-FD5F-4C54-A798-521C6F5939DC}"/>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2" name="テキスト ボックス 121">
          <a:extLst>
            <a:ext uri="{FF2B5EF4-FFF2-40B4-BE49-F238E27FC236}">
              <a16:creationId xmlns:a16="http://schemas.microsoft.com/office/drawing/2014/main" id="{C37C164E-A91B-4877-90B0-AC73A989D7C4}"/>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3" name="直線コネクタ 122">
          <a:extLst>
            <a:ext uri="{FF2B5EF4-FFF2-40B4-BE49-F238E27FC236}">
              <a16:creationId xmlns:a16="http://schemas.microsoft.com/office/drawing/2014/main" id="{BE0B36CA-0723-4F3D-BB58-29499D2AE3EC}"/>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4" name="テキスト ボックス 123">
          <a:extLst>
            <a:ext uri="{FF2B5EF4-FFF2-40B4-BE49-F238E27FC236}">
              <a16:creationId xmlns:a16="http://schemas.microsoft.com/office/drawing/2014/main" id="{91BCDB27-01A4-4596-9D2B-F22EA6E794B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5" name="直線コネクタ 124">
          <a:extLst>
            <a:ext uri="{FF2B5EF4-FFF2-40B4-BE49-F238E27FC236}">
              <a16:creationId xmlns:a16="http://schemas.microsoft.com/office/drawing/2014/main" id="{39C09C22-B94C-4B0E-AEC3-100EE4A59596}"/>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6" name="テキスト ボックス 125">
          <a:extLst>
            <a:ext uri="{FF2B5EF4-FFF2-40B4-BE49-F238E27FC236}">
              <a16:creationId xmlns:a16="http://schemas.microsoft.com/office/drawing/2014/main" id="{E695D579-F07C-43C2-B5B3-257C1D540991}"/>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7" name="直線コネクタ 126">
          <a:extLst>
            <a:ext uri="{FF2B5EF4-FFF2-40B4-BE49-F238E27FC236}">
              <a16:creationId xmlns:a16="http://schemas.microsoft.com/office/drawing/2014/main" id="{6B269A50-3AE8-4753-A3BE-37FC566F2653}"/>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8" name="テキスト ボックス 127">
          <a:extLst>
            <a:ext uri="{FF2B5EF4-FFF2-40B4-BE49-F238E27FC236}">
              <a16:creationId xmlns:a16="http://schemas.microsoft.com/office/drawing/2014/main" id="{D0791D8A-A4FF-413C-BDFA-7928DB338291}"/>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9" name="直線コネクタ 128">
          <a:extLst>
            <a:ext uri="{FF2B5EF4-FFF2-40B4-BE49-F238E27FC236}">
              <a16:creationId xmlns:a16="http://schemas.microsoft.com/office/drawing/2014/main" id="{8A3B871E-0B0E-4883-B269-A8D603E14D29}"/>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0" name="テキスト ボックス 129">
          <a:extLst>
            <a:ext uri="{FF2B5EF4-FFF2-40B4-BE49-F238E27FC236}">
              <a16:creationId xmlns:a16="http://schemas.microsoft.com/office/drawing/2014/main" id="{797B5B01-8E8F-454C-B844-26487DE88A28}"/>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a:extLst>
            <a:ext uri="{FF2B5EF4-FFF2-40B4-BE49-F238E27FC236}">
              <a16:creationId xmlns:a16="http://schemas.microsoft.com/office/drawing/2014/main" id="{888E33A5-A789-43A8-9AAF-26293E93CD63}"/>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2" name="債務償還比率グラフ枠">
          <a:extLst>
            <a:ext uri="{FF2B5EF4-FFF2-40B4-BE49-F238E27FC236}">
              <a16:creationId xmlns:a16="http://schemas.microsoft.com/office/drawing/2014/main" id="{35061C63-5829-43D7-BB30-B580CFD22FEC}"/>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59382</xdr:rowOff>
    </xdr:from>
    <xdr:to>
      <xdr:col>76</xdr:col>
      <xdr:colOff>21589</xdr:colOff>
      <xdr:row>35</xdr:row>
      <xdr:rowOff>47797</xdr:rowOff>
    </xdr:to>
    <xdr:cxnSp macro="">
      <xdr:nvCxnSpPr>
        <xdr:cNvPr id="133" name="直線コネクタ 132">
          <a:extLst>
            <a:ext uri="{FF2B5EF4-FFF2-40B4-BE49-F238E27FC236}">
              <a16:creationId xmlns:a16="http://schemas.microsoft.com/office/drawing/2014/main" id="{B63EE7F9-E7FA-4F42-B73C-CA3C9894DDD1}"/>
            </a:ext>
          </a:extLst>
        </xdr:cNvPr>
        <xdr:cNvCxnSpPr/>
      </xdr:nvCxnSpPr>
      <xdr:spPr>
        <a:xfrm flipV="1">
          <a:off x="14793595" y="5460057"/>
          <a:ext cx="1269" cy="1360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51624</xdr:rowOff>
    </xdr:from>
    <xdr:ext cx="560923" cy="259045"/>
    <xdr:sp macro="" textlink="">
      <xdr:nvSpPr>
        <xdr:cNvPr id="134" name="債務償還比率最小値テキスト">
          <a:extLst>
            <a:ext uri="{FF2B5EF4-FFF2-40B4-BE49-F238E27FC236}">
              <a16:creationId xmlns:a16="http://schemas.microsoft.com/office/drawing/2014/main" id="{9E453E5E-BCB2-460B-A254-F5473E9BBABB}"/>
            </a:ext>
          </a:extLst>
        </xdr:cNvPr>
        <xdr:cNvSpPr txBox="1"/>
      </xdr:nvSpPr>
      <xdr:spPr>
        <a:xfrm>
          <a:off x="14846300" y="682389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47797</xdr:rowOff>
    </xdr:from>
    <xdr:to>
      <xdr:col>76</xdr:col>
      <xdr:colOff>111125</xdr:colOff>
      <xdr:row>35</xdr:row>
      <xdr:rowOff>47797</xdr:rowOff>
    </xdr:to>
    <xdr:cxnSp macro="">
      <xdr:nvCxnSpPr>
        <xdr:cNvPr id="135" name="直線コネクタ 134">
          <a:extLst>
            <a:ext uri="{FF2B5EF4-FFF2-40B4-BE49-F238E27FC236}">
              <a16:creationId xmlns:a16="http://schemas.microsoft.com/office/drawing/2014/main" id="{8177CC70-A914-430A-B424-F3EC7FEEDF6F}"/>
            </a:ext>
          </a:extLst>
        </xdr:cNvPr>
        <xdr:cNvCxnSpPr/>
      </xdr:nvCxnSpPr>
      <xdr:spPr>
        <a:xfrm>
          <a:off x="14706600" y="682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6059</xdr:rowOff>
    </xdr:from>
    <xdr:ext cx="469744" cy="259045"/>
    <xdr:sp macro="" textlink="">
      <xdr:nvSpPr>
        <xdr:cNvPr id="136" name="債務償還比率最大値テキスト">
          <a:extLst>
            <a:ext uri="{FF2B5EF4-FFF2-40B4-BE49-F238E27FC236}">
              <a16:creationId xmlns:a16="http://schemas.microsoft.com/office/drawing/2014/main" id="{1A21522C-12D1-4B93-927F-754A9135B929}"/>
            </a:ext>
          </a:extLst>
        </xdr:cNvPr>
        <xdr:cNvSpPr txBox="1"/>
      </xdr:nvSpPr>
      <xdr:spPr>
        <a:xfrm>
          <a:off x="14846300" y="5235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59382</xdr:rowOff>
    </xdr:from>
    <xdr:to>
      <xdr:col>76</xdr:col>
      <xdr:colOff>111125</xdr:colOff>
      <xdr:row>27</xdr:row>
      <xdr:rowOff>59382</xdr:rowOff>
    </xdr:to>
    <xdr:cxnSp macro="">
      <xdr:nvCxnSpPr>
        <xdr:cNvPr id="137" name="直線コネクタ 136">
          <a:extLst>
            <a:ext uri="{FF2B5EF4-FFF2-40B4-BE49-F238E27FC236}">
              <a16:creationId xmlns:a16="http://schemas.microsoft.com/office/drawing/2014/main" id="{52BA053B-F096-4644-855B-D5CC388D5E66}"/>
            </a:ext>
          </a:extLst>
        </xdr:cNvPr>
        <xdr:cNvCxnSpPr/>
      </xdr:nvCxnSpPr>
      <xdr:spPr>
        <a:xfrm>
          <a:off x="14706600" y="5460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96301</xdr:rowOff>
    </xdr:from>
    <xdr:ext cx="469744" cy="259045"/>
    <xdr:sp macro="" textlink="">
      <xdr:nvSpPr>
        <xdr:cNvPr id="138" name="債務償還比率平均値テキスト">
          <a:extLst>
            <a:ext uri="{FF2B5EF4-FFF2-40B4-BE49-F238E27FC236}">
              <a16:creationId xmlns:a16="http://schemas.microsoft.com/office/drawing/2014/main" id="{0C75A75C-E960-415B-BA34-6CEC0B16BD21}"/>
            </a:ext>
          </a:extLst>
        </xdr:cNvPr>
        <xdr:cNvSpPr txBox="1"/>
      </xdr:nvSpPr>
      <xdr:spPr>
        <a:xfrm>
          <a:off x="14846300" y="60113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117874</xdr:rowOff>
    </xdr:from>
    <xdr:to>
      <xdr:col>76</xdr:col>
      <xdr:colOff>73025</xdr:colOff>
      <xdr:row>31</xdr:row>
      <xdr:rowOff>48024</xdr:rowOff>
    </xdr:to>
    <xdr:sp macro="" textlink="">
      <xdr:nvSpPr>
        <xdr:cNvPr id="139" name="フローチャート: 判断 138">
          <a:extLst>
            <a:ext uri="{FF2B5EF4-FFF2-40B4-BE49-F238E27FC236}">
              <a16:creationId xmlns:a16="http://schemas.microsoft.com/office/drawing/2014/main" id="{856E0C30-9087-44DF-BB6E-4319FB13D447}"/>
            </a:ext>
          </a:extLst>
        </xdr:cNvPr>
        <xdr:cNvSpPr/>
      </xdr:nvSpPr>
      <xdr:spPr>
        <a:xfrm>
          <a:off x="14744700" y="603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126973</xdr:rowOff>
    </xdr:from>
    <xdr:to>
      <xdr:col>72</xdr:col>
      <xdr:colOff>123825</xdr:colOff>
      <xdr:row>31</xdr:row>
      <xdr:rowOff>57123</xdr:rowOff>
    </xdr:to>
    <xdr:sp macro="" textlink="">
      <xdr:nvSpPr>
        <xdr:cNvPr id="140" name="フローチャート: 判断 139">
          <a:extLst>
            <a:ext uri="{FF2B5EF4-FFF2-40B4-BE49-F238E27FC236}">
              <a16:creationId xmlns:a16="http://schemas.microsoft.com/office/drawing/2014/main" id="{BBF24CF8-2128-406E-8FF2-4D5B6D2D440B}"/>
            </a:ext>
          </a:extLst>
        </xdr:cNvPr>
        <xdr:cNvSpPr/>
      </xdr:nvSpPr>
      <xdr:spPr>
        <a:xfrm>
          <a:off x="14033500" y="6041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114019</xdr:rowOff>
    </xdr:from>
    <xdr:to>
      <xdr:col>68</xdr:col>
      <xdr:colOff>123825</xdr:colOff>
      <xdr:row>31</xdr:row>
      <xdr:rowOff>44169</xdr:rowOff>
    </xdr:to>
    <xdr:sp macro="" textlink="">
      <xdr:nvSpPr>
        <xdr:cNvPr id="141" name="フローチャート: 判断 140">
          <a:extLst>
            <a:ext uri="{FF2B5EF4-FFF2-40B4-BE49-F238E27FC236}">
              <a16:creationId xmlns:a16="http://schemas.microsoft.com/office/drawing/2014/main" id="{F8501FDC-3D76-47ED-BDCF-62F0D5BF3552}"/>
            </a:ext>
          </a:extLst>
        </xdr:cNvPr>
        <xdr:cNvSpPr/>
      </xdr:nvSpPr>
      <xdr:spPr>
        <a:xfrm>
          <a:off x="13271500" y="6029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124968</xdr:rowOff>
    </xdr:from>
    <xdr:to>
      <xdr:col>64</xdr:col>
      <xdr:colOff>123825</xdr:colOff>
      <xdr:row>31</xdr:row>
      <xdr:rowOff>55118</xdr:rowOff>
    </xdr:to>
    <xdr:sp macro="" textlink="">
      <xdr:nvSpPr>
        <xdr:cNvPr id="142" name="フローチャート: 判断 141">
          <a:extLst>
            <a:ext uri="{FF2B5EF4-FFF2-40B4-BE49-F238E27FC236}">
              <a16:creationId xmlns:a16="http://schemas.microsoft.com/office/drawing/2014/main" id="{F5B3D4CC-249E-44E4-819A-B7807F060F5E}"/>
            </a:ext>
          </a:extLst>
        </xdr:cNvPr>
        <xdr:cNvSpPr/>
      </xdr:nvSpPr>
      <xdr:spPr>
        <a:xfrm>
          <a:off x="12509500" y="6039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95359</xdr:rowOff>
    </xdr:from>
    <xdr:to>
      <xdr:col>60</xdr:col>
      <xdr:colOff>123825</xdr:colOff>
      <xdr:row>31</xdr:row>
      <xdr:rowOff>25509</xdr:rowOff>
    </xdr:to>
    <xdr:sp macro="" textlink="">
      <xdr:nvSpPr>
        <xdr:cNvPr id="143" name="フローチャート: 判断 142">
          <a:extLst>
            <a:ext uri="{FF2B5EF4-FFF2-40B4-BE49-F238E27FC236}">
              <a16:creationId xmlns:a16="http://schemas.microsoft.com/office/drawing/2014/main" id="{2D41D648-AACE-4973-B58F-0C01CB05568F}"/>
            </a:ext>
          </a:extLst>
        </xdr:cNvPr>
        <xdr:cNvSpPr/>
      </xdr:nvSpPr>
      <xdr:spPr>
        <a:xfrm>
          <a:off x="11747500" y="6010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891B172C-006C-4FF0-836F-AAB3E2BAC062}"/>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01099625-70D1-45E5-AF85-C70CFCDB780D}"/>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642414D2-57DC-4DEB-B8DC-C0E880A855C5}"/>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D816C48C-6B5D-4F2E-9F31-4C5A00C657A6}"/>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D741CCB6-7B3C-4F9B-9BA3-488CD6AA4784}"/>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167731</xdr:rowOff>
    </xdr:from>
    <xdr:to>
      <xdr:col>76</xdr:col>
      <xdr:colOff>73025</xdr:colOff>
      <xdr:row>28</xdr:row>
      <xdr:rowOff>97881</xdr:rowOff>
    </xdr:to>
    <xdr:sp macro="" textlink="">
      <xdr:nvSpPr>
        <xdr:cNvPr id="149" name="楕円 148">
          <a:extLst>
            <a:ext uri="{FF2B5EF4-FFF2-40B4-BE49-F238E27FC236}">
              <a16:creationId xmlns:a16="http://schemas.microsoft.com/office/drawing/2014/main" id="{E547BDBA-4149-43B2-9BA4-3C02169D39A2}"/>
            </a:ext>
          </a:extLst>
        </xdr:cNvPr>
        <xdr:cNvSpPr/>
      </xdr:nvSpPr>
      <xdr:spPr>
        <a:xfrm>
          <a:off x="14744700" y="5568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19158</xdr:rowOff>
    </xdr:from>
    <xdr:ext cx="469744" cy="259045"/>
    <xdr:sp macro="" textlink="">
      <xdr:nvSpPr>
        <xdr:cNvPr id="150" name="債務償還比率該当値テキスト">
          <a:extLst>
            <a:ext uri="{FF2B5EF4-FFF2-40B4-BE49-F238E27FC236}">
              <a16:creationId xmlns:a16="http://schemas.microsoft.com/office/drawing/2014/main" id="{D25A3AE1-7D3E-49CC-95C9-7E3E24DE326B}"/>
            </a:ext>
          </a:extLst>
        </xdr:cNvPr>
        <xdr:cNvSpPr txBox="1"/>
      </xdr:nvSpPr>
      <xdr:spPr>
        <a:xfrm>
          <a:off x="14846300" y="5419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41311</xdr:rowOff>
    </xdr:from>
    <xdr:to>
      <xdr:col>72</xdr:col>
      <xdr:colOff>123825</xdr:colOff>
      <xdr:row>28</xdr:row>
      <xdr:rowOff>142911</xdr:rowOff>
    </xdr:to>
    <xdr:sp macro="" textlink="">
      <xdr:nvSpPr>
        <xdr:cNvPr id="151" name="楕円 150">
          <a:extLst>
            <a:ext uri="{FF2B5EF4-FFF2-40B4-BE49-F238E27FC236}">
              <a16:creationId xmlns:a16="http://schemas.microsoft.com/office/drawing/2014/main" id="{B76E5F43-8D3C-4C29-9376-3BD2CF88D06F}"/>
            </a:ext>
          </a:extLst>
        </xdr:cNvPr>
        <xdr:cNvSpPr/>
      </xdr:nvSpPr>
      <xdr:spPr>
        <a:xfrm>
          <a:off x="14033500" y="561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47081</xdr:rowOff>
    </xdr:from>
    <xdr:to>
      <xdr:col>76</xdr:col>
      <xdr:colOff>22225</xdr:colOff>
      <xdr:row>28</xdr:row>
      <xdr:rowOff>92111</xdr:rowOff>
    </xdr:to>
    <xdr:cxnSp macro="">
      <xdr:nvCxnSpPr>
        <xdr:cNvPr id="152" name="直線コネクタ 151">
          <a:extLst>
            <a:ext uri="{FF2B5EF4-FFF2-40B4-BE49-F238E27FC236}">
              <a16:creationId xmlns:a16="http://schemas.microsoft.com/office/drawing/2014/main" id="{3914A454-ED55-4737-A588-9BEE2094485A}"/>
            </a:ext>
          </a:extLst>
        </xdr:cNvPr>
        <xdr:cNvCxnSpPr/>
      </xdr:nvCxnSpPr>
      <xdr:spPr>
        <a:xfrm flipV="1">
          <a:off x="14084300" y="5619206"/>
          <a:ext cx="711200" cy="45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88964</xdr:rowOff>
    </xdr:from>
    <xdr:to>
      <xdr:col>68</xdr:col>
      <xdr:colOff>123825</xdr:colOff>
      <xdr:row>29</xdr:row>
      <xdr:rowOff>19114</xdr:rowOff>
    </xdr:to>
    <xdr:sp macro="" textlink="">
      <xdr:nvSpPr>
        <xdr:cNvPr id="153" name="楕円 152">
          <a:extLst>
            <a:ext uri="{FF2B5EF4-FFF2-40B4-BE49-F238E27FC236}">
              <a16:creationId xmlns:a16="http://schemas.microsoft.com/office/drawing/2014/main" id="{725B295E-3B67-4582-9CE5-2CA48E173827}"/>
            </a:ext>
          </a:extLst>
        </xdr:cNvPr>
        <xdr:cNvSpPr/>
      </xdr:nvSpPr>
      <xdr:spPr>
        <a:xfrm>
          <a:off x="13271500" y="5661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92111</xdr:rowOff>
    </xdr:from>
    <xdr:to>
      <xdr:col>72</xdr:col>
      <xdr:colOff>73025</xdr:colOff>
      <xdr:row>28</xdr:row>
      <xdr:rowOff>139764</xdr:rowOff>
    </xdr:to>
    <xdr:cxnSp macro="">
      <xdr:nvCxnSpPr>
        <xdr:cNvPr id="154" name="直線コネクタ 153">
          <a:extLst>
            <a:ext uri="{FF2B5EF4-FFF2-40B4-BE49-F238E27FC236}">
              <a16:creationId xmlns:a16="http://schemas.microsoft.com/office/drawing/2014/main" id="{28A86377-113F-4D06-82AF-5F4B22EB072E}"/>
            </a:ext>
          </a:extLst>
        </xdr:cNvPr>
        <xdr:cNvCxnSpPr/>
      </xdr:nvCxnSpPr>
      <xdr:spPr>
        <a:xfrm flipV="1">
          <a:off x="13322300" y="5664236"/>
          <a:ext cx="762000" cy="47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144481</xdr:rowOff>
    </xdr:from>
    <xdr:to>
      <xdr:col>64</xdr:col>
      <xdr:colOff>123825</xdr:colOff>
      <xdr:row>29</xdr:row>
      <xdr:rowOff>74631</xdr:rowOff>
    </xdr:to>
    <xdr:sp macro="" textlink="">
      <xdr:nvSpPr>
        <xdr:cNvPr id="155" name="楕円 154">
          <a:extLst>
            <a:ext uri="{FF2B5EF4-FFF2-40B4-BE49-F238E27FC236}">
              <a16:creationId xmlns:a16="http://schemas.microsoft.com/office/drawing/2014/main" id="{D8E97DB3-5DF7-4DC5-8F50-84021F1FE81E}"/>
            </a:ext>
          </a:extLst>
        </xdr:cNvPr>
        <xdr:cNvSpPr/>
      </xdr:nvSpPr>
      <xdr:spPr>
        <a:xfrm>
          <a:off x="12509500" y="571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139764</xdr:rowOff>
    </xdr:from>
    <xdr:to>
      <xdr:col>68</xdr:col>
      <xdr:colOff>73025</xdr:colOff>
      <xdr:row>29</xdr:row>
      <xdr:rowOff>23831</xdr:rowOff>
    </xdr:to>
    <xdr:cxnSp macro="">
      <xdr:nvCxnSpPr>
        <xdr:cNvPr id="156" name="直線コネクタ 155">
          <a:extLst>
            <a:ext uri="{FF2B5EF4-FFF2-40B4-BE49-F238E27FC236}">
              <a16:creationId xmlns:a16="http://schemas.microsoft.com/office/drawing/2014/main" id="{32934152-8F89-4F0B-BAA4-E976A4C30E04}"/>
            </a:ext>
          </a:extLst>
        </xdr:cNvPr>
        <xdr:cNvCxnSpPr/>
      </xdr:nvCxnSpPr>
      <xdr:spPr>
        <a:xfrm flipV="1">
          <a:off x="12560300" y="5711889"/>
          <a:ext cx="762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144635</xdr:rowOff>
    </xdr:from>
    <xdr:to>
      <xdr:col>60</xdr:col>
      <xdr:colOff>123825</xdr:colOff>
      <xdr:row>29</xdr:row>
      <xdr:rowOff>74785</xdr:rowOff>
    </xdr:to>
    <xdr:sp macro="" textlink="">
      <xdr:nvSpPr>
        <xdr:cNvPr id="157" name="楕円 156">
          <a:extLst>
            <a:ext uri="{FF2B5EF4-FFF2-40B4-BE49-F238E27FC236}">
              <a16:creationId xmlns:a16="http://schemas.microsoft.com/office/drawing/2014/main" id="{40B3D157-6CB7-4F6C-AF3B-B6FDB081ADAC}"/>
            </a:ext>
          </a:extLst>
        </xdr:cNvPr>
        <xdr:cNvSpPr/>
      </xdr:nvSpPr>
      <xdr:spPr>
        <a:xfrm>
          <a:off x="11747500" y="571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23831</xdr:rowOff>
    </xdr:from>
    <xdr:to>
      <xdr:col>64</xdr:col>
      <xdr:colOff>73025</xdr:colOff>
      <xdr:row>29</xdr:row>
      <xdr:rowOff>23985</xdr:rowOff>
    </xdr:to>
    <xdr:cxnSp macro="">
      <xdr:nvCxnSpPr>
        <xdr:cNvPr id="158" name="直線コネクタ 157">
          <a:extLst>
            <a:ext uri="{FF2B5EF4-FFF2-40B4-BE49-F238E27FC236}">
              <a16:creationId xmlns:a16="http://schemas.microsoft.com/office/drawing/2014/main" id="{4A455353-8E3B-432E-B723-E5081693B532}"/>
            </a:ext>
          </a:extLst>
        </xdr:cNvPr>
        <xdr:cNvCxnSpPr/>
      </xdr:nvCxnSpPr>
      <xdr:spPr>
        <a:xfrm flipV="1">
          <a:off x="11798300" y="5767406"/>
          <a:ext cx="762000" cy="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48250</xdr:rowOff>
    </xdr:from>
    <xdr:ext cx="469744" cy="259045"/>
    <xdr:sp macro="" textlink="">
      <xdr:nvSpPr>
        <xdr:cNvPr id="159" name="n_1aveValue債務償還比率">
          <a:extLst>
            <a:ext uri="{FF2B5EF4-FFF2-40B4-BE49-F238E27FC236}">
              <a16:creationId xmlns:a16="http://schemas.microsoft.com/office/drawing/2014/main" id="{25402DAF-8A4C-4407-988A-5A34612C0923}"/>
            </a:ext>
          </a:extLst>
        </xdr:cNvPr>
        <xdr:cNvSpPr txBox="1"/>
      </xdr:nvSpPr>
      <xdr:spPr>
        <a:xfrm>
          <a:off x="13836727" y="6134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35296</xdr:rowOff>
    </xdr:from>
    <xdr:ext cx="469744" cy="259045"/>
    <xdr:sp macro="" textlink="">
      <xdr:nvSpPr>
        <xdr:cNvPr id="160" name="n_2aveValue債務償還比率">
          <a:extLst>
            <a:ext uri="{FF2B5EF4-FFF2-40B4-BE49-F238E27FC236}">
              <a16:creationId xmlns:a16="http://schemas.microsoft.com/office/drawing/2014/main" id="{A5F62B0E-5681-44BF-BD0D-9F7EA3915586}"/>
            </a:ext>
          </a:extLst>
        </xdr:cNvPr>
        <xdr:cNvSpPr txBox="1"/>
      </xdr:nvSpPr>
      <xdr:spPr>
        <a:xfrm>
          <a:off x="13087427" y="6121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46245</xdr:rowOff>
    </xdr:from>
    <xdr:ext cx="469744" cy="259045"/>
    <xdr:sp macro="" textlink="">
      <xdr:nvSpPr>
        <xdr:cNvPr id="161" name="n_3aveValue債務償還比率">
          <a:extLst>
            <a:ext uri="{FF2B5EF4-FFF2-40B4-BE49-F238E27FC236}">
              <a16:creationId xmlns:a16="http://schemas.microsoft.com/office/drawing/2014/main" id="{19D42BD3-781A-491B-AF3F-4445F4273952}"/>
            </a:ext>
          </a:extLst>
        </xdr:cNvPr>
        <xdr:cNvSpPr txBox="1"/>
      </xdr:nvSpPr>
      <xdr:spPr>
        <a:xfrm>
          <a:off x="12325427" y="6132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16636</xdr:rowOff>
    </xdr:from>
    <xdr:ext cx="469744" cy="259045"/>
    <xdr:sp macro="" textlink="">
      <xdr:nvSpPr>
        <xdr:cNvPr id="162" name="n_4aveValue債務償還比率">
          <a:extLst>
            <a:ext uri="{FF2B5EF4-FFF2-40B4-BE49-F238E27FC236}">
              <a16:creationId xmlns:a16="http://schemas.microsoft.com/office/drawing/2014/main" id="{2837D0CC-294A-4D61-92FF-644992FEEB9C}"/>
            </a:ext>
          </a:extLst>
        </xdr:cNvPr>
        <xdr:cNvSpPr txBox="1"/>
      </xdr:nvSpPr>
      <xdr:spPr>
        <a:xfrm>
          <a:off x="11563427" y="6103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159438</xdr:rowOff>
    </xdr:from>
    <xdr:ext cx="469744" cy="259045"/>
    <xdr:sp macro="" textlink="">
      <xdr:nvSpPr>
        <xdr:cNvPr id="163" name="n_1mainValue債務償還比率">
          <a:extLst>
            <a:ext uri="{FF2B5EF4-FFF2-40B4-BE49-F238E27FC236}">
              <a16:creationId xmlns:a16="http://schemas.microsoft.com/office/drawing/2014/main" id="{7B6DA37A-ED38-4FBA-819E-E610996F08A8}"/>
            </a:ext>
          </a:extLst>
        </xdr:cNvPr>
        <xdr:cNvSpPr txBox="1"/>
      </xdr:nvSpPr>
      <xdr:spPr>
        <a:xfrm>
          <a:off x="13836727" y="5388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35641</xdr:rowOff>
    </xdr:from>
    <xdr:ext cx="469744" cy="259045"/>
    <xdr:sp macro="" textlink="">
      <xdr:nvSpPr>
        <xdr:cNvPr id="164" name="n_2mainValue債務償還比率">
          <a:extLst>
            <a:ext uri="{FF2B5EF4-FFF2-40B4-BE49-F238E27FC236}">
              <a16:creationId xmlns:a16="http://schemas.microsoft.com/office/drawing/2014/main" id="{29912D1E-8A15-4E00-8B19-7748360D2541}"/>
            </a:ext>
          </a:extLst>
        </xdr:cNvPr>
        <xdr:cNvSpPr txBox="1"/>
      </xdr:nvSpPr>
      <xdr:spPr>
        <a:xfrm>
          <a:off x="13087427" y="5436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91158</xdr:rowOff>
    </xdr:from>
    <xdr:ext cx="469744" cy="259045"/>
    <xdr:sp macro="" textlink="">
      <xdr:nvSpPr>
        <xdr:cNvPr id="165" name="n_3mainValue債務償還比率">
          <a:extLst>
            <a:ext uri="{FF2B5EF4-FFF2-40B4-BE49-F238E27FC236}">
              <a16:creationId xmlns:a16="http://schemas.microsoft.com/office/drawing/2014/main" id="{33775EBA-B0DC-43ED-BFC9-55B3A9435FE5}"/>
            </a:ext>
          </a:extLst>
        </xdr:cNvPr>
        <xdr:cNvSpPr txBox="1"/>
      </xdr:nvSpPr>
      <xdr:spPr>
        <a:xfrm>
          <a:off x="12325427" y="5491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91312</xdr:rowOff>
    </xdr:from>
    <xdr:ext cx="469744" cy="259045"/>
    <xdr:sp macro="" textlink="">
      <xdr:nvSpPr>
        <xdr:cNvPr id="166" name="n_4mainValue債務償還比率">
          <a:extLst>
            <a:ext uri="{FF2B5EF4-FFF2-40B4-BE49-F238E27FC236}">
              <a16:creationId xmlns:a16="http://schemas.microsoft.com/office/drawing/2014/main" id="{59F485D7-DB5D-43AD-A238-BB6196AEAEA2}"/>
            </a:ext>
          </a:extLst>
        </xdr:cNvPr>
        <xdr:cNvSpPr txBox="1"/>
      </xdr:nvSpPr>
      <xdr:spPr>
        <a:xfrm>
          <a:off x="11563427" y="5491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7" name="正方形/長方形 166">
          <a:extLst>
            <a:ext uri="{FF2B5EF4-FFF2-40B4-BE49-F238E27FC236}">
              <a16:creationId xmlns:a16="http://schemas.microsoft.com/office/drawing/2014/main" id="{AAA04FD8-6EB8-4DBF-AB35-5D3DC215EA79}"/>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8" name="正方形/長方形 167">
          <a:extLst>
            <a:ext uri="{FF2B5EF4-FFF2-40B4-BE49-F238E27FC236}">
              <a16:creationId xmlns:a16="http://schemas.microsoft.com/office/drawing/2014/main" id="{34399FFC-9315-40E0-8B08-5411DB13CE2D}"/>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9" name="テキスト ボックス 168">
          <a:extLst>
            <a:ext uri="{FF2B5EF4-FFF2-40B4-BE49-F238E27FC236}">
              <a16:creationId xmlns:a16="http://schemas.microsoft.com/office/drawing/2014/main" id="{464BF8DE-49A0-4EFD-8E1B-8EF516ED6393}"/>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0" name="テキスト ボックス 169">
          <a:extLst>
            <a:ext uri="{FF2B5EF4-FFF2-40B4-BE49-F238E27FC236}">
              <a16:creationId xmlns:a16="http://schemas.microsoft.com/office/drawing/2014/main" id="{3971D7FB-3209-47F1-A2E4-349A0605711F}"/>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1" name="テキスト ボックス 170">
          <a:extLst>
            <a:ext uri="{FF2B5EF4-FFF2-40B4-BE49-F238E27FC236}">
              <a16:creationId xmlns:a16="http://schemas.microsoft.com/office/drawing/2014/main" id="{935D1744-02D6-416B-B58D-D1221650B58A}"/>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2" name="テキスト ボックス 171">
          <a:extLst>
            <a:ext uri="{FF2B5EF4-FFF2-40B4-BE49-F238E27FC236}">
              <a16:creationId xmlns:a16="http://schemas.microsoft.com/office/drawing/2014/main" id="{C2618BE3-9154-4876-9F6C-10F6DC61DE35}"/>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B3C4BA7-B3BB-4DBC-90ED-B416ECD6B574}"/>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DAAD2EBF-524B-4E93-BA8C-851F459CB747}"/>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DA49E2E0-D78B-41E5-8DC3-2D39A5943201}"/>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F090DE19-F9F9-42DB-8B00-21C1B64725BA}"/>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青森県南部町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81CE42F3-DBF4-41EB-97FF-09B34A0176A2}"/>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DE73FDDE-AF4C-4C2E-8EA4-69DA9372E939}"/>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3DDCB46D-EB7F-4D1F-802B-19D8BE70F634}"/>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AE30BB70-916D-4C1F-930B-0A43EB2AF44D}"/>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21F9CF21-BE95-4075-809C-6ADC5ABB4676}"/>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C930DB16-AC79-4FEE-B3DC-6B344DD7FB0C}"/>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17,870
17,829
153.12
11,074,171
10,691,171
175,016
6,769,988
11,093,378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99D6ED08-18F2-45A3-B7CF-1B893B741862}"/>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90786ACB-82BD-484E-B575-225F2FD2364E}"/>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F3D179E2-F36F-4541-8B4C-9B17A770BA08}"/>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E4EE971F-37D0-450E-B37B-271D2703AB97}"/>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87B4B752-FB2A-4650-81E3-7A608091C921}"/>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F7D539B3-51F8-4EDA-8C64-FE6DA16344E7}"/>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3EC69E1F-C1AA-4D6E-B883-61BFC06FF9B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DCE0AFAF-437D-47F8-AF21-B0AA44582BA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9D8BBE42-47AC-432F-9683-658B1C390D88}"/>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1AB04ACC-B05B-426B-824A-BA4FDEBD2FA6}"/>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51E2E4E6-BED1-471E-867F-E90E52A1D23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91853FFE-4D9A-49CA-9B76-ED589D33EEE6}"/>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F95FE7C2-C5BF-4ED8-9D74-69D8A522E5AF}"/>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38322734-1DD1-453C-B0DA-DCFE2CC5E96E}"/>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54CCCABD-17FB-4A0E-9D1B-22301D6A8248}"/>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C00322F8-9F60-4D75-BED8-61E88B3DB4CF}"/>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F81DCE03-F73F-4343-A1A2-914DDB360456}"/>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66702905-EF35-4029-B96E-3025AC2206A7}"/>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D0650A73-C20C-42A0-A173-918566F49A6F}"/>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B826976F-DC14-41C2-BCD9-AFB12C2CA888}"/>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1FE65ABE-B2CD-48A6-8019-C7E7AA386152}"/>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69F8489D-604C-44EE-9D5F-62680DEB7802}"/>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66522BCE-4179-47BA-A02B-C533C0708897}"/>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A0E1D6A4-D3E1-495B-9E8E-CAA6FA1803E1}"/>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19DCA5A3-9C85-478B-AB19-5C598A95B3D6}"/>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88EBA946-726E-44DD-8FE4-27B27E0793FF}"/>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56325EEB-2779-4413-8CF7-3F063B44CC8A}"/>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3867179B-2F9B-40AE-8C46-CC635722B70F}"/>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90ABFE27-7F3B-45EB-9F3F-561D002DCF93}"/>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3C996D3F-4AA8-4AF0-BAD1-440746B60B5D}"/>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155C91BB-E7B0-47C0-AD76-B2D755D57134}"/>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E21D3C2C-9E88-43A1-AE5A-8BBF61F408A8}"/>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775BD0F1-B5A4-4511-AC8B-D10ED0F25293}"/>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6E55D341-94CD-4803-B55C-65F68D75E701}"/>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F2033E32-EC07-4C4C-9ACE-73803AE00C2D}"/>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A142202D-CBA2-4292-B8CB-4C00BCC511D3}"/>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2261D539-07BB-4DED-8630-2F890496C9CF}"/>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FA104F8C-FA97-46C3-8AD3-A397D489E5EC}"/>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13F4AC39-9AC4-418F-B739-BB66D85F25D5}"/>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92EDACB6-BF18-458D-AF9B-22D7C13C7F9F}"/>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1E5D030D-18BC-471A-8CC7-66A75DAFBED2}"/>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E4A945A6-13C7-49EC-BC4B-B60100AC812A}"/>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2911A9B5-390B-4D5F-9FB8-8C6977C41E9F}"/>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B80A31FF-DFDC-4D50-9004-33F57C75765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CF7FABAD-F05C-49EE-8153-B067EEC774FC}"/>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72390</xdr:rowOff>
    </xdr:from>
    <xdr:to>
      <xdr:col>24</xdr:col>
      <xdr:colOff>62865</xdr:colOff>
      <xdr:row>41</xdr:row>
      <xdr:rowOff>110490</xdr:rowOff>
    </xdr:to>
    <xdr:cxnSp macro="">
      <xdr:nvCxnSpPr>
        <xdr:cNvPr id="57" name="直線コネクタ 56">
          <a:extLst>
            <a:ext uri="{FF2B5EF4-FFF2-40B4-BE49-F238E27FC236}">
              <a16:creationId xmlns:a16="http://schemas.microsoft.com/office/drawing/2014/main" id="{575DCE98-DB99-4DAF-BEB7-FA64473C76F5}"/>
            </a:ext>
          </a:extLst>
        </xdr:cNvPr>
        <xdr:cNvCxnSpPr/>
      </xdr:nvCxnSpPr>
      <xdr:spPr>
        <a:xfrm flipV="1">
          <a:off x="4634865" y="590169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114317</xdr:rowOff>
    </xdr:from>
    <xdr:ext cx="405111" cy="259045"/>
    <xdr:sp macro="" textlink="">
      <xdr:nvSpPr>
        <xdr:cNvPr id="58" name="【道路】&#10;有形固定資産減価償却率最小値テキスト">
          <a:extLst>
            <a:ext uri="{FF2B5EF4-FFF2-40B4-BE49-F238E27FC236}">
              <a16:creationId xmlns:a16="http://schemas.microsoft.com/office/drawing/2014/main" id="{881A4FCC-E34D-4187-92C9-A550574C96CD}"/>
            </a:ext>
          </a:extLst>
        </xdr:cNvPr>
        <xdr:cNvSpPr txBox="1"/>
      </xdr:nvSpPr>
      <xdr:spPr>
        <a:xfrm>
          <a:off x="4673600" y="714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110490</xdr:rowOff>
    </xdr:from>
    <xdr:to>
      <xdr:col>24</xdr:col>
      <xdr:colOff>152400</xdr:colOff>
      <xdr:row>41</xdr:row>
      <xdr:rowOff>110490</xdr:rowOff>
    </xdr:to>
    <xdr:cxnSp macro="">
      <xdr:nvCxnSpPr>
        <xdr:cNvPr id="59" name="直線コネクタ 58">
          <a:extLst>
            <a:ext uri="{FF2B5EF4-FFF2-40B4-BE49-F238E27FC236}">
              <a16:creationId xmlns:a16="http://schemas.microsoft.com/office/drawing/2014/main" id="{0A0E3279-5D2C-467C-934E-0442A6D978EE}"/>
            </a:ext>
          </a:extLst>
        </xdr:cNvPr>
        <xdr:cNvCxnSpPr/>
      </xdr:nvCxnSpPr>
      <xdr:spPr>
        <a:xfrm>
          <a:off x="4546600" y="713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19067</xdr:rowOff>
    </xdr:from>
    <xdr:ext cx="405111" cy="259045"/>
    <xdr:sp macro="" textlink="">
      <xdr:nvSpPr>
        <xdr:cNvPr id="60" name="【道路】&#10;有形固定資産減価償却率最大値テキスト">
          <a:extLst>
            <a:ext uri="{FF2B5EF4-FFF2-40B4-BE49-F238E27FC236}">
              <a16:creationId xmlns:a16="http://schemas.microsoft.com/office/drawing/2014/main" id="{A3E99C4C-E64D-4FCD-8D90-D8672CCB7238}"/>
            </a:ext>
          </a:extLst>
        </xdr:cNvPr>
        <xdr:cNvSpPr txBox="1"/>
      </xdr:nvSpPr>
      <xdr:spPr>
        <a:xfrm>
          <a:off x="4673600" y="5676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72390</xdr:rowOff>
    </xdr:from>
    <xdr:to>
      <xdr:col>24</xdr:col>
      <xdr:colOff>152400</xdr:colOff>
      <xdr:row>34</xdr:row>
      <xdr:rowOff>72390</xdr:rowOff>
    </xdr:to>
    <xdr:cxnSp macro="">
      <xdr:nvCxnSpPr>
        <xdr:cNvPr id="61" name="直線コネクタ 60">
          <a:extLst>
            <a:ext uri="{FF2B5EF4-FFF2-40B4-BE49-F238E27FC236}">
              <a16:creationId xmlns:a16="http://schemas.microsoft.com/office/drawing/2014/main" id="{677F2C48-34B3-402F-892C-F5371A58BC62}"/>
            </a:ext>
          </a:extLst>
        </xdr:cNvPr>
        <xdr:cNvCxnSpPr/>
      </xdr:nvCxnSpPr>
      <xdr:spPr>
        <a:xfrm>
          <a:off x="4546600" y="590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36212</xdr:rowOff>
    </xdr:from>
    <xdr:ext cx="405111" cy="259045"/>
    <xdr:sp macro="" textlink="">
      <xdr:nvSpPr>
        <xdr:cNvPr id="62" name="【道路】&#10;有形固定資産減価償却率平均値テキスト">
          <a:extLst>
            <a:ext uri="{FF2B5EF4-FFF2-40B4-BE49-F238E27FC236}">
              <a16:creationId xmlns:a16="http://schemas.microsoft.com/office/drawing/2014/main" id="{CADF6C59-17E8-4CB9-B685-E32237E94BD3}"/>
            </a:ext>
          </a:extLst>
        </xdr:cNvPr>
        <xdr:cNvSpPr txBox="1"/>
      </xdr:nvSpPr>
      <xdr:spPr>
        <a:xfrm>
          <a:off x="4673600" y="63798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57785</xdr:rowOff>
    </xdr:from>
    <xdr:to>
      <xdr:col>24</xdr:col>
      <xdr:colOff>114300</xdr:colOff>
      <xdr:row>37</xdr:row>
      <xdr:rowOff>159385</xdr:rowOff>
    </xdr:to>
    <xdr:sp macro="" textlink="">
      <xdr:nvSpPr>
        <xdr:cNvPr id="63" name="フローチャート: 判断 62">
          <a:extLst>
            <a:ext uri="{FF2B5EF4-FFF2-40B4-BE49-F238E27FC236}">
              <a16:creationId xmlns:a16="http://schemas.microsoft.com/office/drawing/2014/main" id="{BC58CE54-F62E-4886-9BF6-E76CB89E175C}"/>
            </a:ext>
          </a:extLst>
        </xdr:cNvPr>
        <xdr:cNvSpPr/>
      </xdr:nvSpPr>
      <xdr:spPr>
        <a:xfrm>
          <a:off x="45847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19685</xdr:rowOff>
    </xdr:from>
    <xdr:to>
      <xdr:col>20</xdr:col>
      <xdr:colOff>38100</xdr:colOff>
      <xdr:row>37</xdr:row>
      <xdr:rowOff>121285</xdr:rowOff>
    </xdr:to>
    <xdr:sp macro="" textlink="">
      <xdr:nvSpPr>
        <xdr:cNvPr id="64" name="フローチャート: 判断 63">
          <a:extLst>
            <a:ext uri="{FF2B5EF4-FFF2-40B4-BE49-F238E27FC236}">
              <a16:creationId xmlns:a16="http://schemas.microsoft.com/office/drawing/2014/main" id="{50464723-9DF8-42BB-A008-AB7800052294}"/>
            </a:ext>
          </a:extLst>
        </xdr:cNvPr>
        <xdr:cNvSpPr/>
      </xdr:nvSpPr>
      <xdr:spPr>
        <a:xfrm>
          <a:off x="3746500" y="63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10160</xdr:rowOff>
    </xdr:from>
    <xdr:to>
      <xdr:col>15</xdr:col>
      <xdr:colOff>101600</xdr:colOff>
      <xdr:row>37</xdr:row>
      <xdr:rowOff>111760</xdr:rowOff>
    </xdr:to>
    <xdr:sp macro="" textlink="">
      <xdr:nvSpPr>
        <xdr:cNvPr id="65" name="フローチャート: 判断 64">
          <a:extLst>
            <a:ext uri="{FF2B5EF4-FFF2-40B4-BE49-F238E27FC236}">
              <a16:creationId xmlns:a16="http://schemas.microsoft.com/office/drawing/2014/main" id="{78474693-1B40-4000-8B74-B37188FF65A7}"/>
            </a:ext>
          </a:extLst>
        </xdr:cNvPr>
        <xdr:cNvSpPr/>
      </xdr:nvSpPr>
      <xdr:spPr>
        <a:xfrm>
          <a:off x="2857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149225</xdr:rowOff>
    </xdr:from>
    <xdr:to>
      <xdr:col>10</xdr:col>
      <xdr:colOff>165100</xdr:colOff>
      <xdr:row>37</xdr:row>
      <xdr:rowOff>79375</xdr:rowOff>
    </xdr:to>
    <xdr:sp macro="" textlink="">
      <xdr:nvSpPr>
        <xdr:cNvPr id="66" name="フローチャート: 判断 65">
          <a:extLst>
            <a:ext uri="{FF2B5EF4-FFF2-40B4-BE49-F238E27FC236}">
              <a16:creationId xmlns:a16="http://schemas.microsoft.com/office/drawing/2014/main" id="{43BD1789-042B-4C04-BB98-26EF4FA79462}"/>
            </a:ext>
          </a:extLst>
        </xdr:cNvPr>
        <xdr:cNvSpPr/>
      </xdr:nvSpPr>
      <xdr:spPr>
        <a:xfrm>
          <a:off x="1968500" y="632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13970</xdr:rowOff>
    </xdr:from>
    <xdr:to>
      <xdr:col>6</xdr:col>
      <xdr:colOff>38100</xdr:colOff>
      <xdr:row>37</xdr:row>
      <xdr:rowOff>115570</xdr:rowOff>
    </xdr:to>
    <xdr:sp macro="" textlink="">
      <xdr:nvSpPr>
        <xdr:cNvPr id="67" name="フローチャート: 判断 66">
          <a:extLst>
            <a:ext uri="{FF2B5EF4-FFF2-40B4-BE49-F238E27FC236}">
              <a16:creationId xmlns:a16="http://schemas.microsoft.com/office/drawing/2014/main" id="{8263F34B-9B2B-45C0-BC5A-B455059BEB8C}"/>
            </a:ext>
          </a:extLst>
        </xdr:cNvPr>
        <xdr:cNvSpPr/>
      </xdr:nvSpPr>
      <xdr:spPr>
        <a:xfrm>
          <a:off x="1079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EE8E97B2-23B7-4F79-A0BC-9C690EBA935E}"/>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FA5C98F6-2AFB-4C81-BA76-A4E1563C28D1}"/>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9F2ACB41-F652-440E-805C-70CAE7D4F4CC}"/>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836E052F-3A8C-4E4D-A292-51B6C6810269}"/>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86479FD7-55CC-480E-B5C8-66C62DCE9A36}"/>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143510</xdr:rowOff>
    </xdr:from>
    <xdr:to>
      <xdr:col>20</xdr:col>
      <xdr:colOff>38100</xdr:colOff>
      <xdr:row>35</xdr:row>
      <xdr:rowOff>73660</xdr:rowOff>
    </xdr:to>
    <xdr:sp macro="" textlink="">
      <xdr:nvSpPr>
        <xdr:cNvPr id="73" name="楕円 72">
          <a:extLst>
            <a:ext uri="{FF2B5EF4-FFF2-40B4-BE49-F238E27FC236}">
              <a16:creationId xmlns:a16="http://schemas.microsoft.com/office/drawing/2014/main" id="{D65978A0-CF42-46FD-B60C-94B8D69E432A}"/>
            </a:ext>
          </a:extLst>
        </xdr:cNvPr>
        <xdr:cNvSpPr/>
      </xdr:nvSpPr>
      <xdr:spPr>
        <a:xfrm>
          <a:off x="3746500" y="597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34</xdr:row>
      <xdr:rowOff>111125</xdr:rowOff>
    </xdr:from>
    <xdr:to>
      <xdr:col>15</xdr:col>
      <xdr:colOff>101600</xdr:colOff>
      <xdr:row>35</xdr:row>
      <xdr:rowOff>41275</xdr:rowOff>
    </xdr:to>
    <xdr:sp macro="" textlink="">
      <xdr:nvSpPr>
        <xdr:cNvPr id="74" name="楕円 73">
          <a:extLst>
            <a:ext uri="{FF2B5EF4-FFF2-40B4-BE49-F238E27FC236}">
              <a16:creationId xmlns:a16="http://schemas.microsoft.com/office/drawing/2014/main" id="{49BCAAED-969E-407F-B882-F12C099106AE}"/>
            </a:ext>
          </a:extLst>
        </xdr:cNvPr>
        <xdr:cNvSpPr/>
      </xdr:nvSpPr>
      <xdr:spPr>
        <a:xfrm>
          <a:off x="2857500" y="594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161925</xdr:rowOff>
    </xdr:from>
    <xdr:to>
      <xdr:col>19</xdr:col>
      <xdr:colOff>177800</xdr:colOff>
      <xdr:row>35</xdr:row>
      <xdr:rowOff>22860</xdr:rowOff>
    </xdr:to>
    <xdr:cxnSp macro="">
      <xdr:nvCxnSpPr>
        <xdr:cNvPr id="75" name="直線コネクタ 74">
          <a:extLst>
            <a:ext uri="{FF2B5EF4-FFF2-40B4-BE49-F238E27FC236}">
              <a16:creationId xmlns:a16="http://schemas.microsoft.com/office/drawing/2014/main" id="{289351D4-C8C3-47B7-AA94-C30EFBA2F9D1}"/>
            </a:ext>
          </a:extLst>
        </xdr:cNvPr>
        <xdr:cNvCxnSpPr/>
      </xdr:nvCxnSpPr>
      <xdr:spPr>
        <a:xfrm>
          <a:off x="2908300" y="599122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76835</xdr:rowOff>
    </xdr:from>
    <xdr:to>
      <xdr:col>10</xdr:col>
      <xdr:colOff>165100</xdr:colOff>
      <xdr:row>35</xdr:row>
      <xdr:rowOff>6985</xdr:rowOff>
    </xdr:to>
    <xdr:sp macro="" textlink="">
      <xdr:nvSpPr>
        <xdr:cNvPr id="76" name="楕円 75">
          <a:extLst>
            <a:ext uri="{FF2B5EF4-FFF2-40B4-BE49-F238E27FC236}">
              <a16:creationId xmlns:a16="http://schemas.microsoft.com/office/drawing/2014/main" id="{36FD8147-C1FF-4E23-8F74-A51EF9797A1E}"/>
            </a:ext>
          </a:extLst>
        </xdr:cNvPr>
        <xdr:cNvSpPr/>
      </xdr:nvSpPr>
      <xdr:spPr>
        <a:xfrm>
          <a:off x="1968500" y="590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127635</xdr:rowOff>
    </xdr:from>
    <xdr:to>
      <xdr:col>15</xdr:col>
      <xdr:colOff>50800</xdr:colOff>
      <xdr:row>34</xdr:row>
      <xdr:rowOff>161925</xdr:rowOff>
    </xdr:to>
    <xdr:cxnSp macro="">
      <xdr:nvCxnSpPr>
        <xdr:cNvPr id="77" name="直線コネクタ 76">
          <a:extLst>
            <a:ext uri="{FF2B5EF4-FFF2-40B4-BE49-F238E27FC236}">
              <a16:creationId xmlns:a16="http://schemas.microsoft.com/office/drawing/2014/main" id="{E5B935D8-E213-47D2-B45F-FB498CA3AF5E}"/>
            </a:ext>
          </a:extLst>
        </xdr:cNvPr>
        <xdr:cNvCxnSpPr/>
      </xdr:nvCxnSpPr>
      <xdr:spPr>
        <a:xfrm>
          <a:off x="2019300" y="595693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40640</xdr:rowOff>
    </xdr:from>
    <xdr:to>
      <xdr:col>6</xdr:col>
      <xdr:colOff>38100</xdr:colOff>
      <xdr:row>34</xdr:row>
      <xdr:rowOff>142240</xdr:rowOff>
    </xdr:to>
    <xdr:sp macro="" textlink="">
      <xdr:nvSpPr>
        <xdr:cNvPr id="78" name="楕円 77">
          <a:extLst>
            <a:ext uri="{FF2B5EF4-FFF2-40B4-BE49-F238E27FC236}">
              <a16:creationId xmlns:a16="http://schemas.microsoft.com/office/drawing/2014/main" id="{F31C0B80-8FFA-42A1-ABC7-561918D3DA79}"/>
            </a:ext>
          </a:extLst>
        </xdr:cNvPr>
        <xdr:cNvSpPr/>
      </xdr:nvSpPr>
      <xdr:spPr>
        <a:xfrm>
          <a:off x="1079500" y="586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91440</xdr:rowOff>
    </xdr:from>
    <xdr:to>
      <xdr:col>10</xdr:col>
      <xdr:colOff>114300</xdr:colOff>
      <xdr:row>34</xdr:row>
      <xdr:rowOff>127635</xdr:rowOff>
    </xdr:to>
    <xdr:cxnSp macro="">
      <xdr:nvCxnSpPr>
        <xdr:cNvPr id="79" name="直線コネクタ 78">
          <a:extLst>
            <a:ext uri="{FF2B5EF4-FFF2-40B4-BE49-F238E27FC236}">
              <a16:creationId xmlns:a16="http://schemas.microsoft.com/office/drawing/2014/main" id="{44B45DCF-502D-4650-8320-B3753A620820}"/>
            </a:ext>
          </a:extLst>
        </xdr:cNvPr>
        <xdr:cNvCxnSpPr/>
      </xdr:nvCxnSpPr>
      <xdr:spPr>
        <a:xfrm>
          <a:off x="1130300" y="592074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112412</xdr:rowOff>
    </xdr:from>
    <xdr:ext cx="405111" cy="259045"/>
    <xdr:sp macro="" textlink="">
      <xdr:nvSpPr>
        <xdr:cNvPr id="80" name="n_1aveValue【道路】&#10;有形固定資産減価償却率">
          <a:extLst>
            <a:ext uri="{FF2B5EF4-FFF2-40B4-BE49-F238E27FC236}">
              <a16:creationId xmlns:a16="http://schemas.microsoft.com/office/drawing/2014/main" id="{B51569FE-2453-4625-9CA9-885C97B8A156}"/>
            </a:ext>
          </a:extLst>
        </xdr:cNvPr>
        <xdr:cNvSpPr txBox="1"/>
      </xdr:nvSpPr>
      <xdr:spPr>
        <a:xfrm>
          <a:off x="3582044" y="6456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102887</xdr:rowOff>
    </xdr:from>
    <xdr:ext cx="405111" cy="259045"/>
    <xdr:sp macro="" textlink="">
      <xdr:nvSpPr>
        <xdr:cNvPr id="81" name="n_2aveValue【道路】&#10;有形固定資産減価償却率">
          <a:extLst>
            <a:ext uri="{FF2B5EF4-FFF2-40B4-BE49-F238E27FC236}">
              <a16:creationId xmlns:a16="http://schemas.microsoft.com/office/drawing/2014/main" id="{B9028375-B878-4F34-A138-3F3815357603}"/>
            </a:ext>
          </a:extLst>
        </xdr:cNvPr>
        <xdr:cNvSpPr txBox="1"/>
      </xdr:nvSpPr>
      <xdr:spPr>
        <a:xfrm>
          <a:off x="2705744"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70502</xdr:rowOff>
    </xdr:from>
    <xdr:ext cx="405111" cy="259045"/>
    <xdr:sp macro="" textlink="">
      <xdr:nvSpPr>
        <xdr:cNvPr id="82" name="n_3aveValue【道路】&#10;有形固定資産減価償却率">
          <a:extLst>
            <a:ext uri="{FF2B5EF4-FFF2-40B4-BE49-F238E27FC236}">
              <a16:creationId xmlns:a16="http://schemas.microsoft.com/office/drawing/2014/main" id="{13EA8CBA-127E-448D-A890-BFE69016124A}"/>
            </a:ext>
          </a:extLst>
        </xdr:cNvPr>
        <xdr:cNvSpPr txBox="1"/>
      </xdr:nvSpPr>
      <xdr:spPr>
        <a:xfrm>
          <a:off x="1816744" y="6414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106697</xdr:rowOff>
    </xdr:from>
    <xdr:ext cx="405111" cy="259045"/>
    <xdr:sp macro="" textlink="">
      <xdr:nvSpPr>
        <xdr:cNvPr id="83" name="n_4aveValue【道路】&#10;有形固定資産減価償却率">
          <a:extLst>
            <a:ext uri="{FF2B5EF4-FFF2-40B4-BE49-F238E27FC236}">
              <a16:creationId xmlns:a16="http://schemas.microsoft.com/office/drawing/2014/main" id="{ACB4E399-AE2B-4286-A9BC-17B15EEA2EA5}"/>
            </a:ext>
          </a:extLst>
        </xdr:cNvPr>
        <xdr:cNvSpPr txBox="1"/>
      </xdr:nvSpPr>
      <xdr:spPr>
        <a:xfrm>
          <a:off x="927744" y="645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90187</xdr:rowOff>
    </xdr:from>
    <xdr:ext cx="405111" cy="259045"/>
    <xdr:sp macro="" textlink="">
      <xdr:nvSpPr>
        <xdr:cNvPr id="84" name="n_1mainValue【道路】&#10;有形固定資産減価償却率">
          <a:extLst>
            <a:ext uri="{FF2B5EF4-FFF2-40B4-BE49-F238E27FC236}">
              <a16:creationId xmlns:a16="http://schemas.microsoft.com/office/drawing/2014/main" id="{DAC4F5D3-E8AD-4774-8C4F-445F88A2EF3B}"/>
            </a:ext>
          </a:extLst>
        </xdr:cNvPr>
        <xdr:cNvSpPr txBox="1"/>
      </xdr:nvSpPr>
      <xdr:spPr>
        <a:xfrm>
          <a:off x="3582044" y="574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57802</xdr:rowOff>
    </xdr:from>
    <xdr:ext cx="405111" cy="259045"/>
    <xdr:sp macro="" textlink="">
      <xdr:nvSpPr>
        <xdr:cNvPr id="85" name="n_2mainValue【道路】&#10;有形固定資産減価償却率">
          <a:extLst>
            <a:ext uri="{FF2B5EF4-FFF2-40B4-BE49-F238E27FC236}">
              <a16:creationId xmlns:a16="http://schemas.microsoft.com/office/drawing/2014/main" id="{00742904-B49C-44B5-853E-F00CA6586D13}"/>
            </a:ext>
          </a:extLst>
        </xdr:cNvPr>
        <xdr:cNvSpPr txBox="1"/>
      </xdr:nvSpPr>
      <xdr:spPr>
        <a:xfrm>
          <a:off x="2705744" y="571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23512</xdr:rowOff>
    </xdr:from>
    <xdr:ext cx="405111" cy="259045"/>
    <xdr:sp macro="" textlink="">
      <xdr:nvSpPr>
        <xdr:cNvPr id="86" name="n_3mainValue【道路】&#10;有形固定資産減価償却率">
          <a:extLst>
            <a:ext uri="{FF2B5EF4-FFF2-40B4-BE49-F238E27FC236}">
              <a16:creationId xmlns:a16="http://schemas.microsoft.com/office/drawing/2014/main" id="{20B9DA41-CF10-48CC-9AB0-395002EC6CCA}"/>
            </a:ext>
          </a:extLst>
        </xdr:cNvPr>
        <xdr:cNvSpPr txBox="1"/>
      </xdr:nvSpPr>
      <xdr:spPr>
        <a:xfrm>
          <a:off x="1816744" y="5681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32</xdr:row>
      <xdr:rowOff>158767</xdr:rowOff>
    </xdr:from>
    <xdr:ext cx="405111" cy="259045"/>
    <xdr:sp macro="" textlink="">
      <xdr:nvSpPr>
        <xdr:cNvPr id="87" name="n_4mainValue【道路】&#10;有形固定資産減価償却率">
          <a:extLst>
            <a:ext uri="{FF2B5EF4-FFF2-40B4-BE49-F238E27FC236}">
              <a16:creationId xmlns:a16="http://schemas.microsoft.com/office/drawing/2014/main" id="{662B488F-D6E9-4758-A64E-2712EF9EDB9C}"/>
            </a:ext>
          </a:extLst>
        </xdr:cNvPr>
        <xdr:cNvSpPr txBox="1"/>
      </xdr:nvSpPr>
      <xdr:spPr>
        <a:xfrm>
          <a:off x="927744" y="564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a:extLst>
            <a:ext uri="{FF2B5EF4-FFF2-40B4-BE49-F238E27FC236}">
              <a16:creationId xmlns:a16="http://schemas.microsoft.com/office/drawing/2014/main" id="{8782A837-0425-40D2-B467-6358CE657165}"/>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a:extLst>
            <a:ext uri="{FF2B5EF4-FFF2-40B4-BE49-F238E27FC236}">
              <a16:creationId xmlns:a16="http://schemas.microsoft.com/office/drawing/2014/main" id="{0AA4C2FC-E5C7-4F26-9D43-51168772DF91}"/>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a:extLst>
            <a:ext uri="{FF2B5EF4-FFF2-40B4-BE49-F238E27FC236}">
              <a16:creationId xmlns:a16="http://schemas.microsoft.com/office/drawing/2014/main" id="{0E630486-F3A5-4A4F-BFFB-66F3AAF4CB69}"/>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a:extLst>
            <a:ext uri="{FF2B5EF4-FFF2-40B4-BE49-F238E27FC236}">
              <a16:creationId xmlns:a16="http://schemas.microsoft.com/office/drawing/2014/main" id="{B384A153-F2B8-4D4F-B517-9686C63A0753}"/>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a:extLst>
            <a:ext uri="{FF2B5EF4-FFF2-40B4-BE49-F238E27FC236}">
              <a16:creationId xmlns:a16="http://schemas.microsoft.com/office/drawing/2014/main" id="{A6FD827E-5938-4935-9C9F-4338C0E3147C}"/>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a:extLst>
            <a:ext uri="{FF2B5EF4-FFF2-40B4-BE49-F238E27FC236}">
              <a16:creationId xmlns:a16="http://schemas.microsoft.com/office/drawing/2014/main" id="{D2CFEB07-FBC7-4F44-AAF7-70DD4F4BD51E}"/>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a:extLst>
            <a:ext uri="{FF2B5EF4-FFF2-40B4-BE49-F238E27FC236}">
              <a16:creationId xmlns:a16="http://schemas.microsoft.com/office/drawing/2014/main" id="{081C966A-19B3-4F17-B530-9C4CDEB5C707}"/>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a:extLst>
            <a:ext uri="{FF2B5EF4-FFF2-40B4-BE49-F238E27FC236}">
              <a16:creationId xmlns:a16="http://schemas.microsoft.com/office/drawing/2014/main" id="{38A69012-F771-449B-8C51-808831B99D64}"/>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a:extLst>
            <a:ext uri="{FF2B5EF4-FFF2-40B4-BE49-F238E27FC236}">
              <a16:creationId xmlns:a16="http://schemas.microsoft.com/office/drawing/2014/main" id="{B8A2C69C-702F-455A-9DB0-E4C3A12A7099}"/>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a:extLst>
            <a:ext uri="{FF2B5EF4-FFF2-40B4-BE49-F238E27FC236}">
              <a16:creationId xmlns:a16="http://schemas.microsoft.com/office/drawing/2014/main" id="{04205F75-408F-4490-9482-4FE0B43248BB}"/>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8" name="直線コネクタ 97">
          <a:extLst>
            <a:ext uri="{FF2B5EF4-FFF2-40B4-BE49-F238E27FC236}">
              <a16:creationId xmlns:a16="http://schemas.microsoft.com/office/drawing/2014/main" id="{EB1FB07B-0C14-447C-9F49-6CFA89AA3D79}"/>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9" name="テキスト ボックス 98">
          <a:extLst>
            <a:ext uri="{FF2B5EF4-FFF2-40B4-BE49-F238E27FC236}">
              <a16:creationId xmlns:a16="http://schemas.microsoft.com/office/drawing/2014/main" id="{AA8FD768-E5E4-4BE6-9E02-CCDF83B92CAC}"/>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0" name="直線コネクタ 99">
          <a:extLst>
            <a:ext uri="{FF2B5EF4-FFF2-40B4-BE49-F238E27FC236}">
              <a16:creationId xmlns:a16="http://schemas.microsoft.com/office/drawing/2014/main" id="{30A986CD-BE1C-4569-83DB-EFEDB74F5BE4}"/>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1" name="テキスト ボックス 100">
          <a:extLst>
            <a:ext uri="{FF2B5EF4-FFF2-40B4-BE49-F238E27FC236}">
              <a16:creationId xmlns:a16="http://schemas.microsoft.com/office/drawing/2014/main" id="{1A9B7106-3863-42DB-A5E3-D83C15FA0333}"/>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2" name="直線コネクタ 101">
          <a:extLst>
            <a:ext uri="{FF2B5EF4-FFF2-40B4-BE49-F238E27FC236}">
              <a16:creationId xmlns:a16="http://schemas.microsoft.com/office/drawing/2014/main" id="{81BECF36-838A-4EF7-A1EF-01E02CFCE4FE}"/>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3" name="テキスト ボックス 102">
          <a:extLst>
            <a:ext uri="{FF2B5EF4-FFF2-40B4-BE49-F238E27FC236}">
              <a16:creationId xmlns:a16="http://schemas.microsoft.com/office/drawing/2014/main" id="{B38E0051-481C-4545-BDA2-6ACD75155485}"/>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4" name="直線コネクタ 103">
          <a:extLst>
            <a:ext uri="{FF2B5EF4-FFF2-40B4-BE49-F238E27FC236}">
              <a16:creationId xmlns:a16="http://schemas.microsoft.com/office/drawing/2014/main" id="{E3A7B5ED-7842-406E-A948-02EBBB2EE18B}"/>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5" name="テキスト ボックス 104">
          <a:extLst>
            <a:ext uri="{FF2B5EF4-FFF2-40B4-BE49-F238E27FC236}">
              <a16:creationId xmlns:a16="http://schemas.microsoft.com/office/drawing/2014/main" id="{989F7CE0-80FC-4A61-ADDD-9171EEC28DCB}"/>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6" name="直線コネクタ 105">
          <a:extLst>
            <a:ext uri="{FF2B5EF4-FFF2-40B4-BE49-F238E27FC236}">
              <a16:creationId xmlns:a16="http://schemas.microsoft.com/office/drawing/2014/main" id="{3B8F9326-88C8-4F4A-87D2-80E56D4B01F1}"/>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15620</xdr:rowOff>
    </xdr:from>
    <xdr:ext cx="595419" cy="259045"/>
    <xdr:sp macro="" textlink="">
      <xdr:nvSpPr>
        <xdr:cNvPr id="107" name="テキスト ボックス 106">
          <a:extLst>
            <a:ext uri="{FF2B5EF4-FFF2-40B4-BE49-F238E27FC236}">
              <a16:creationId xmlns:a16="http://schemas.microsoft.com/office/drawing/2014/main" id="{1A2155B9-C151-4EA9-9C25-07638F4F2484}"/>
            </a:ext>
          </a:extLst>
        </xdr:cNvPr>
        <xdr:cNvSpPr txBox="1"/>
      </xdr:nvSpPr>
      <xdr:spPr>
        <a:xfrm>
          <a:off x="6008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8" name="直線コネクタ 107">
          <a:extLst>
            <a:ext uri="{FF2B5EF4-FFF2-40B4-BE49-F238E27FC236}">
              <a16:creationId xmlns:a16="http://schemas.microsoft.com/office/drawing/2014/main" id="{1A2AB64D-3B9B-46FC-95DB-190FEFC08910}"/>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09" name="テキスト ボックス 108">
          <a:extLst>
            <a:ext uri="{FF2B5EF4-FFF2-40B4-BE49-F238E27FC236}">
              <a16:creationId xmlns:a16="http://schemas.microsoft.com/office/drawing/2014/main" id="{B9B784AA-1575-4AF6-92C6-22BA29AA7E2E}"/>
            </a:ext>
          </a:extLst>
        </xdr:cNvPr>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CD79D6E7-D34D-4F1B-9A29-B564279D570D}"/>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1" name="テキスト ボックス 110">
          <a:extLst>
            <a:ext uri="{FF2B5EF4-FFF2-40B4-BE49-F238E27FC236}">
              <a16:creationId xmlns:a16="http://schemas.microsoft.com/office/drawing/2014/main" id="{1ED77AD0-F18A-4CBC-BD01-00FD85701BC1}"/>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a:extLst>
            <a:ext uri="{FF2B5EF4-FFF2-40B4-BE49-F238E27FC236}">
              <a16:creationId xmlns:a16="http://schemas.microsoft.com/office/drawing/2014/main" id="{99B3E03C-C550-43FB-9A39-B8A0CDF37A66}"/>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101466</xdr:rowOff>
    </xdr:from>
    <xdr:to>
      <xdr:col>54</xdr:col>
      <xdr:colOff>189865</xdr:colOff>
      <xdr:row>41</xdr:row>
      <xdr:rowOff>69777</xdr:rowOff>
    </xdr:to>
    <xdr:cxnSp macro="">
      <xdr:nvCxnSpPr>
        <xdr:cNvPr id="113" name="直線コネクタ 112">
          <a:extLst>
            <a:ext uri="{FF2B5EF4-FFF2-40B4-BE49-F238E27FC236}">
              <a16:creationId xmlns:a16="http://schemas.microsoft.com/office/drawing/2014/main" id="{DF79F04D-AF6B-4AFE-AE08-921DC7502CF0}"/>
            </a:ext>
          </a:extLst>
        </xdr:cNvPr>
        <xdr:cNvCxnSpPr/>
      </xdr:nvCxnSpPr>
      <xdr:spPr>
        <a:xfrm flipV="1">
          <a:off x="10476865" y="5587866"/>
          <a:ext cx="0" cy="1511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73604</xdr:rowOff>
    </xdr:from>
    <xdr:ext cx="534377" cy="259045"/>
    <xdr:sp macro="" textlink="">
      <xdr:nvSpPr>
        <xdr:cNvPr id="114" name="【道路】&#10;一人当たり延長最小値テキスト">
          <a:extLst>
            <a:ext uri="{FF2B5EF4-FFF2-40B4-BE49-F238E27FC236}">
              <a16:creationId xmlns:a16="http://schemas.microsoft.com/office/drawing/2014/main" id="{288E665B-3F17-4DF3-A3D5-CC28F33B90B5}"/>
            </a:ext>
          </a:extLst>
        </xdr:cNvPr>
        <xdr:cNvSpPr txBox="1"/>
      </xdr:nvSpPr>
      <xdr:spPr>
        <a:xfrm>
          <a:off x="10515600" y="7103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69777</xdr:rowOff>
    </xdr:from>
    <xdr:to>
      <xdr:col>55</xdr:col>
      <xdr:colOff>88900</xdr:colOff>
      <xdr:row>41</xdr:row>
      <xdr:rowOff>69777</xdr:rowOff>
    </xdr:to>
    <xdr:cxnSp macro="">
      <xdr:nvCxnSpPr>
        <xdr:cNvPr id="115" name="直線コネクタ 114">
          <a:extLst>
            <a:ext uri="{FF2B5EF4-FFF2-40B4-BE49-F238E27FC236}">
              <a16:creationId xmlns:a16="http://schemas.microsoft.com/office/drawing/2014/main" id="{A3E844AB-F259-40FE-A0CD-29881E052273}"/>
            </a:ext>
          </a:extLst>
        </xdr:cNvPr>
        <xdr:cNvCxnSpPr/>
      </xdr:nvCxnSpPr>
      <xdr:spPr>
        <a:xfrm>
          <a:off x="10388600" y="7099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48143</xdr:rowOff>
    </xdr:from>
    <xdr:ext cx="599010" cy="259045"/>
    <xdr:sp macro="" textlink="">
      <xdr:nvSpPr>
        <xdr:cNvPr id="116" name="【道路】&#10;一人当たり延長最大値テキスト">
          <a:extLst>
            <a:ext uri="{FF2B5EF4-FFF2-40B4-BE49-F238E27FC236}">
              <a16:creationId xmlns:a16="http://schemas.microsoft.com/office/drawing/2014/main" id="{82E7E2A5-AF6A-47BA-B4A5-453B2DCC3923}"/>
            </a:ext>
          </a:extLst>
        </xdr:cNvPr>
        <xdr:cNvSpPr txBox="1"/>
      </xdr:nvSpPr>
      <xdr:spPr>
        <a:xfrm>
          <a:off x="10515600" y="5363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101466</xdr:rowOff>
    </xdr:from>
    <xdr:to>
      <xdr:col>55</xdr:col>
      <xdr:colOff>88900</xdr:colOff>
      <xdr:row>32</xdr:row>
      <xdr:rowOff>101466</xdr:rowOff>
    </xdr:to>
    <xdr:cxnSp macro="">
      <xdr:nvCxnSpPr>
        <xdr:cNvPr id="117" name="直線コネクタ 116">
          <a:extLst>
            <a:ext uri="{FF2B5EF4-FFF2-40B4-BE49-F238E27FC236}">
              <a16:creationId xmlns:a16="http://schemas.microsoft.com/office/drawing/2014/main" id="{DB5A3294-AF4D-4C77-9577-933BE74EEC84}"/>
            </a:ext>
          </a:extLst>
        </xdr:cNvPr>
        <xdr:cNvCxnSpPr/>
      </xdr:nvCxnSpPr>
      <xdr:spPr>
        <a:xfrm>
          <a:off x="10388600" y="5587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9041</xdr:rowOff>
    </xdr:from>
    <xdr:ext cx="534377" cy="259045"/>
    <xdr:sp macro="" textlink="">
      <xdr:nvSpPr>
        <xdr:cNvPr id="118" name="【道路】&#10;一人当たり延長平均値テキスト">
          <a:extLst>
            <a:ext uri="{FF2B5EF4-FFF2-40B4-BE49-F238E27FC236}">
              <a16:creationId xmlns:a16="http://schemas.microsoft.com/office/drawing/2014/main" id="{7BD61F48-0B34-4B22-A5AF-EA37B9C78132}"/>
            </a:ext>
          </a:extLst>
        </xdr:cNvPr>
        <xdr:cNvSpPr txBox="1"/>
      </xdr:nvSpPr>
      <xdr:spPr>
        <a:xfrm>
          <a:off x="10515600" y="6695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30614</xdr:rowOff>
    </xdr:from>
    <xdr:to>
      <xdr:col>55</xdr:col>
      <xdr:colOff>50800</xdr:colOff>
      <xdr:row>39</xdr:row>
      <xdr:rowOff>132214</xdr:rowOff>
    </xdr:to>
    <xdr:sp macro="" textlink="">
      <xdr:nvSpPr>
        <xdr:cNvPr id="119" name="フローチャート: 判断 118">
          <a:extLst>
            <a:ext uri="{FF2B5EF4-FFF2-40B4-BE49-F238E27FC236}">
              <a16:creationId xmlns:a16="http://schemas.microsoft.com/office/drawing/2014/main" id="{967E987C-F8EA-4DDB-85B4-4264B8106B8F}"/>
            </a:ext>
          </a:extLst>
        </xdr:cNvPr>
        <xdr:cNvSpPr/>
      </xdr:nvSpPr>
      <xdr:spPr>
        <a:xfrm>
          <a:off x="10426700" y="671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34065</xdr:rowOff>
    </xdr:from>
    <xdr:to>
      <xdr:col>50</xdr:col>
      <xdr:colOff>165100</xdr:colOff>
      <xdr:row>39</xdr:row>
      <xdr:rowOff>135665</xdr:rowOff>
    </xdr:to>
    <xdr:sp macro="" textlink="">
      <xdr:nvSpPr>
        <xdr:cNvPr id="120" name="フローチャート: 判断 119">
          <a:extLst>
            <a:ext uri="{FF2B5EF4-FFF2-40B4-BE49-F238E27FC236}">
              <a16:creationId xmlns:a16="http://schemas.microsoft.com/office/drawing/2014/main" id="{3678B366-C957-49BB-B182-5221A7F8DEE5}"/>
            </a:ext>
          </a:extLst>
        </xdr:cNvPr>
        <xdr:cNvSpPr/>
      </xdr:nvSpPr>
      <xdr:spPr>
        <a:xfrm>
          <a:off x="9588500" y="6720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49044</xdr:rowOff>
    </xdr:from>
    <xdr:to>
      <xdr:col>46</xdr:col>
      <xdr:colOff>38100</xdr:colOff>
      <xdr:row>39</xdr:row>
      <xdr:rowOff>150644</xdr:rowOff>
    </xdr:to>
    <xdr:sp macro="" textlink="">
      <xdr:nvSpPr>
        <xdr:cNvPr id="121" name="フローチャート: 判断 120">
          <a:extLst>
            <a:ext uri="{FF2B5EF4-FFF2-40B4-BE49-F238E27FC236}">
              <a16:creationId xmlns:a16="http://schemas.microsoft.com/office/drawing/2014/main" id="{02FC8313-331B-4DCF-84C9-AE35F8A9D1BD}"/>
            </a:ext>
          </a:extLst>
        </xdr:cNvPr>
        <xdr:cNvSpPr/>
      </xdr:nvSpPr>
      <xdr:spPr>
        <a:xfrm>
          <a:off x="8699500" y="6735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132776</xdr:rowOff>
    </xdr:from>
    <xdr:to>
      <xdr:col>41</xdr:col>
      <xdr:colOff>101600</xdr:colOff>
      <xdr:row>40</xdr:row>
      <xdr:rowOff>62926</xdr:rowOff>
    </xdr:to>
    <xdr:sp macro="" textlink="">
      <xdr:nvSpPr>
        <xdr:cNvPr id="122" name="フローチャート: 判断 121">
          <a:extLst>
            <a:ext uri="{FF2B5EF4-FFF2-40B4-BE49-F238E27FC236}">
              <a16:creationId xmlns:a16="http://schemas.microsoft.com/office/drawing/2014/main" id="{74EAD675-82AB-4C36-BAC6-EC5C0213687F}"/>
            </a:ext>
          </a:extLst>
        </xdr:cNvPr>
        <xdr:cNvSpPr/>
      </xdr:nvSpPr>
      <xdr:spPr>
        <a:xfrm>
          <a:off x="7810500" y="6819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39671</xdr:rowOff>
    </xdr:from>
    <xdr:to>
      <xdr:col>36</xdr:col>
      <xdr:colOff>165100</xdr:colOff>
      <xdr:row>39</xdr:row>
      <xdr:rowOff>141271</xdr:rowOff>
    </xdr:to>
    <xdr:sp macro="" textlink="">
      <xdr:nvSpPr>
        <xdr:cNvPr id="123" name="フローチャート: 判断 122">
          <a:extLst>
            <a:ext uri="{FF2B5EF4-FFF2-40B4-BE49-F238E27FC236}">
              <a16:creationId xmlns:a16="http://schemas.microsoft.com/office/drawing/2014/main" id="{A59B3C69-068B-4A2E-A58E-2E71D06AB82F}"/>
            </a:ext>
          </a:extLst>
        </xdr:cNvPr>
        <xdr:cNvSpPr/>
      </xdr:nvSpPr>
      <xdr:spPr>
        <a:xfrm>
          <a:off x="6921500" y="6726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E16B77C0-E0E6-49E8-B3C4-E6D6E592EC99}"/>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E327A32D-8ACB-4CE2-A0A7-A69CA311E7A2}"/>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5DE55C7A-3039-433C-9606-021C59A7E09E}"/>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1D4CD7BD-66FA-4938-80FF-60058AFF4677}"/>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A80CA44B-FA13-41C8-9723-45B3B8582C95}"/>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111887</xdr:rowOff>
    </xdr:from>
    <xdr:to>
      <xdr:col>50</xdr:col>
      <xdr:colOff>165100</xdr:colOff>
      <xdr:row>40</xdr:row>
      <xdr:rowOff>42037</xdr:rowOff>
    </xdr:to>
    <xdr:sp macro="" textlink="">
      <xdr:nvSpPr>
        <xdr:cNvPr id="129" name="楕円 128">
          <a:extLst>
            <a:ext uri="{FF2B5EF4-FFF2-40B4-BE49-F238E27FC236}">
              <a16:creationId xmlns:a16="http://schemas.microsoft.com/office/drawing/2014/main" id="{33E60CD3-9832-4B80-A0D5-C4F919D4FA6E}"/>
            </a:ext>
          </a:extLst>
        </xdr:cNvPr>
        <xdr:cNvSpPr/>
      </xdr:nvSpPr>
      <xdr:spPr>
        <a:xfrm>
          <a:off x="9588500" y="679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116546</xdr:rowOff>
    </xdr:from>
    <xdr:to>
      <xdr:col>46</xdr:col>
      <xdr:colOff>38100</xdr:colOff>
      <xdr:row>40</xdr:row>
      <xdr:rowOff>46696</xdr:rowOff>
    </xdr:to>
    <xdr:sp macro="" textlink="">
      <xdr:nvSpPr>
        <xdr:cNvPr id="130" name="楕円 129">
          <a:extLst>
            <a:ext uri="{FF2B5EF4-FFF2-40B4-BE49-F238E27FC236}">
              <a16:creationId xmlns:a16="http://schemas.microsoft.com/office/drawing/2014/main" id="{4C444C18-0762-460F-A356-3F72CF6FC417}"/>
            </a:ext>
          </a:extLst>
        </xdr:cNvPr>
        <xdr:cNvSpPr/>
      </xdr:nvSpPr>
      <xdr:spPr>
        <a:xfrm>
          <a:off x="8699500" y="6803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162687</xdr:rowOff>
    </xdr:from>
    <xdr:to>
      <xdr:col>50</xdr:col>
      <xdr:colOff>114300</xdr:colOff>
      <xdr:row>39</xdr:row>
      <xdr:rowOff>167346</xdr:rowOff>
    </xdr:to>
    <xdr:cxnSp macro="">
      <xdr:nvCxnSpPr>
        <xdr:cNvPr id="131" name="直線コネクタ 130">
          <a:extLst>
            <a:ext uri="{FF2B5EF4-FFF2-40B4-BE49-F238E27FC236}">
              <a16:creationId xmlns:a16="http://schemas.microsoft.com/office/drawing/2014/main" id="{C6E70238-FFB6-452C-892A-B346F73EFD3B}"/>
            </a:ext>
          </a:extLst>
        </xdr:cNvPr>
        <xdr:cNvCxnSpPr/>
      </xdr:nvCxnSpPr>
      <xdr:spPr>
        <a:xfrm flipV="1">
          <a:off x="8750300" y="6849237"/>
          <a:ext cx="889000" cy="4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125124</xdr:rowOff>
    </xdr:from>
    <xdr:to>
      <xdr:col>41</xdr:col>
      <xdr:colOff>101600</xdr:colOff>
      <xdr:row>40</xdr:row>
      <xdr:rowOff>55274</xdr:rowOff>
    </xdr:to>
    <xdr:sp macro="" textlink="">
      <xdr:nvSpPr>
        <xdr:cNvPr id="132" name="楕円 131">
          <a:extLst>
            <a:ext uri="{FF2B5EF4-FFF2-40B4-BE49-F238E27FC236}">
              <a16:creationId xmlns:a16="http://schemas.microsoft.com/office/drawing/2014/main" id="{EFD66551-CF39-44DC-BDDD-86BE624C540E}"/>
            </a:ext>
          </a:extLst>
        </xdr:cNvPr>
        <xdr:cNvSpPr/>
      </xdr:nvSpPr>
      <xdr:spPr>
        <a:xfrm>
          <a:off x="7810500" y="6811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167346</xdr:rowOff>
    </xdr:from>
    <xdr:to>
      <xdr:col>45</xdr:col>
      <xdr:colOff>177800</xdr:colOff>
      <xdr:row>40</xdr:row>
      <xdr:rowOff>4474</xdr:rowOff>
    </xdr:to>
    <xdr:cxnSp macro="">
      <xdr:nvCxnSpPr>
        <xdr:cNvPr id="133" name="直線コネクタ 132">
          <a:extLst>
            <a:ext uri="{FF2B5EF4-FFF2-40B4-BE49-F238E27FC236}">
              <a16:creationId xmlns:a16="http://schemas.microsoft.com/office/drawing/2014/main" id="{1375F6DF-BCB3-4F90-9A4B-1840F95D648B}"/>
            </a:ext>
          </a:extLst>
        </xdr:cNvPr>
        <xdr:cNvCxnSpPr/>
      </xdr:nvCxnSpPr>
      <xdr:spPr>
        <a:xfrm flipV="1">
          <a:off x="7861300" y="6853896"/>
          <a:ext cx="889000" cy="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133452</xdr:rowOff>
    </xdr:from>
    <xdr:to>
      <xdr:col>36</xdr:col>
      <xdr:colOff>165100</xdr:colOff>
      <xdr:row>40</xdr:row>
      <xdr:rowOff>63602</xdr:rowOff>
    </xdr:to>
    <xdr:sp macro="" textlink="">
      <xdr:nvSpPr>
        <xdr:cNvPr id="134" name="楕円 133">
          <a:extLst>
            <a:ext uri="{FF2B5EF4-FFF2-40B4-BE49-F238E27FC236}">
              <a16:creationId xmlns:a16="http://schemas.microsoft.com/office/drawing/2014/main" id="{FA636CD4-C591-4656-99D0-4EE2718FDB31}"/>
            </a:ext>
          </a:extLst>
        </xdr:cNvPr>
        <xdr:cNvSpPr/>
      </xdr:nvSpPr>
      <xdr:spPr>
        <a:xfrm>
          <a:off x="6921500" y="6820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4474</xdr:rowOff>
    </xdr:from>
    <xdr:to>
      <xdr:col>41</xdr:col>
      <xdr:colOff>50800</xdr:colOff>
      <xdr:row>40</xdr:row>
      <xdr:rowOff>12802</xdr:rowOff>
    </xdr:to>
    <xdr:cxnSp macro="">
      <xdr:nvCxnSpPr>
        <xdr:cNvPr id="135" name="直線コネクタ 134">
          <a:extLst>
            <a:ext uri="{FF2B5EF4-FFF2-40B4-BE49-F238E27FC236}">
              <a16:creationId xmlns:a16="http://schemas.microsoft.com/office/drawing/2014/main" id="{168189A8-B97B-47B1-AB97-0218CA8A8175}"/>
            </a:ext>
          </a:extLst>
        </xdr:cNvPr>
        <xdr:cNvCxnSpPr/>
      </xdr:nvCxnSpPr>
      <xdr:spPr>
        <a:xfrm flipV="1">
          <a:off x="6972300" y="6862474"/>
          <a:ext cx="889000" cy="8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152192</xdr:rowOff>
    </xdr:from>
    <xdr:ext cx="534377" cy="259045"/>
    <xdr:sp macro="" textlink="">
      <xdr:nvSpPr>
        <xdr:cNvPr id="136" name="n_1aveValue【道路】&#10;一人当たり延長">
          <a:extLst>
            <a:ext uri="{FF2B5EF4-FFF2-40B4-BE49-F238E27FC236}">
              <a16:creationId xmlns:a16="http://schemas.microsoft.com/office/drawing/2014/main" id="{2F13D577-DF74-4B73-81B3-B53296A18386}"/>
            </a:ext>
          </a:extLst>
        </xdr:cNvPr>
        <xdr:cNvSpPr txBox="1"/>
      </xdr:nvSpPr>
      <xdr:spPr>
        <a:xfrm>
          <a:off x="9359411" y="6495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167171</xdr:rowOff>
    </xdr:from>
    <xdr:ext cx="534377" cy="259045"/>
    <xdr:sp macro="" textlink="">
      <xdr:nvSpPr>
        <xdr:cNvPr id="137" name="n_2aveValue【道路】&#10;一人当たり延長">
          <a:extLst>
            <a:ext uri="{FF2B5EF4-FFF2-40B4-BE49-F238E27FC236}">
              <a16:creationId xmlns:a16="http://schemas.microsoft.com/office/drawing/2014/main" id="{129FAC8E-6912-448F-A481-0D27986BA154}"/>
            </a:ext>
          </a:extLst>
        </xdr:cNvPr>
        <xdr:cNvSpPr txBox="1"/>
      </xdr:nvSpPr>
      <xdr:spPr>
        <a:xfrm>
          <a:off x="8483111" y="6510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54053</xdr:rowOff>
    </xdr:from>
    <xdr:ext cx="534377" cy="259045"/>
    <xdr:sp macro="" textlink="">
      <xdr:nvSpPr>
        <xdr:cNvPr id="138" name="n_3aveValue【道路】&#10;一人当たり延長">
          <a:extLst>
            <a:ext uri="{FF2B5EF4-FFF2-40B4-BE49-F238E27FC236}">
              <a16:creationId xmlns:a16="http://schemas.microsoft.com/office/drawing/2014/main" id="{A50D65AF-7B04-48DA-8A0E-1E21AE517585}"/>
            </a:ext>
          </a:extLst>
        </xdr:cNvPr>
        <xdr:cNvSpPr txBox="1"/>
      </xdr:nvSpPr>
      <xdr:spPr>
        <a:xfrm>
          <a:off x="7594111" y="6912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157798</xdr:rowOff>
    </xdr:from>
    <xdr:ext cx="534377" cy="259045"/>
    <xdr:sp macro="" textlink="">
      <xdr:nvSpPr>
        <xdr:cNvPr id="139" name="n_4aveValue【道路】&#10;一人当たり延長">
          <a:extLst>
            <a:ext uri="{FF2B5EF4-FFF2-40B4-BE49-F238E27FC236}">
              <a16:creationId xmlns:a16="http://schemas.microsoft.com/office/drawing/2014/main" id="{076F7CF5-BF97-4E09-853D-EA81F4FEFCAF}"/>
            </a:ext>
          </a:extLst>
        </xdr:cNvPr>
        <xdr:cNvSpPr txBox="1"/>
      </xdr:nvSpPr>
      <xdr:spPr>
        <a:xfrm>
          <a:off x="6705111" y="6501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33164</xdr:rowOff>
    </xdr:from>
    <xdr:ext cx="534377" cy="259045"/>
    <xdr:sp macro="" textlink="">
      <xdr:nvSpPr>
        <xdr:cNvPr id="140" name="n_1mainValue【道路】&#10;一人当たり延長">
          <a:extLst>
            <a:ext uri="{FF2B5EF4-FFF2-40B4-BE49-F238E27FC236}">
              <a16:creationId xmlns:a16="http://schemas.microsoft.com/office/drawing/2014/main" id="{2F86BF66-FADA-4BE2-AE37-7963562E6388}"/>
            </a:ext>
          </a:extLst>
        </xdr:cNvPr>
        <xdr:cNvSpPr txBox="1"/>
      </xdr:nvSpPr>
      <xdr:spPr>
        <a:xfrm>
          <a:off x="9359411" y="689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37823</xdr:rowOff>
    </xdr:from>
    <xdr:ext cx="534377" cy="259045"/>
    <xdr:sp macro="" textlink="">
      <xdr:nvSpPr>
        <xdr:cNvPr id="141" name="n_2mainValue【道路】&#10;一人当たり延長">
          <a:extLst>
            <a:ext uri="{FF2B5EF4-FFF2-40B4-BE49-F238E27FC236}">
              <a16:creationId xmlns:a16="http://schemas.microsoft.com/office/drawing/2014/main" id="{210DE0B5-2455-4FF4-B9CF-57D87B4F781C}"/>
            </a:ext>
          </a:extLst>
        </xdr:cNvPr>
        <xdr:cNvSpPr txBox="1"/>
      </xdr:nvSpPr>
      <xdr:spPr>
        <a:xfrm>
          <a:off x="8483111" y="6895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71801</xdr:rowOff>
    </xdr:from>
    <xdr:ext cx="534377" cy="259045"/>
    <xdr:sp macro="" textlink="">
      <xdr:nvSpPr>
        <xdr:cNvPr id="142" name="n_3mainValue【道路】&#10;一人当たり延長">
          <a:extLst>
            <a:ext uri="{FF2B5EF4-FFF2-40B4-BE49-F238E27FC236}">
              <a16:creationId xmlns:a16="http://schemas.microsoft.com/office/drawing/2014/main" id="{87E0C0F2-8365-44D0-82E0-40D1235C0DA5}"/>
            </a:ext>
          </a:extLst>
        </xdr:cNvPr>
        <xdr:cNvSpPr txBox="1"/>
      </xdr:nvSpPr>
      <xdr:spPr>
        <a:xfrm>
          <a:off x="7594111" y="6586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54729</xdr:rowOff>
    </xdr:from>
    <xdr:ext cx="534377" cy="259045"/>
    <xdr:sp macro="" textlink="">
      <xdr:nvSpPr>
        <xdr:cNvPr id="143" name="n_4mainValue【道路】&#10;一人当たり延長">
          <a:extLst>
            <a:ext uri="{FF2B5EF4-FFF2-40B4-BE49-F238E27FC236}">
              <a16:creationId xmlns:a16="http://schemas.microsoft.com/office/drawing/2014/main" id="{106C3AB9-19BC-4790-B377-D0D341FE25E5}"/>
            </a:ext>
          </a:extLst>
        </xdr:cNvPr>
        <xdr:cNvSpPr txBox="1"/>
      </xdr:nvSpPr>
      <xdr:spPr>
        <a:xfrm>
          <a:off x="6705111" y="6912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4" name="正方形/長方形 143">
          <a:extLst>
            <a:ext uri="{FF2B5EF4-FFF2-40B4-BE49-F238E27FC236}">
              <a16:creationId xmlns:a16="http://schemas.microsoft.com/office/drawing/2014/main" id="{32D0A405-311D-40B5-B361-EEA9988C194C}"/>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5" name="正方形/長方形 144">
          <a:extLst>
            <a:ext uri="{FF2B5EF4-FFF2-40B4-BE49-F238E27FC236}">
              <a16:creationId xmlns:a16="http://schemas.microsoft.com/office/drawing/2014/main" id="{C8D7EE98-8A04-4B82-BAC6-A6BD96A905DD}"/>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6" name="正方形/長方形 145">
          <a:extLst>
            <a:ext uri="{FF2B5EF4-FFF2-40B4-BE49-F238E27FC236}">
              <a16:creationId xmlns:a16="http://schemas.microsoft.com/office/drawing/2014/main" id="{FA2BD76C-8C20-4334-B5D9-1C6B3713E815}"/>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7" name="正方形/長方形 146">
          <a:extLst>
            <a:ext uri="{FF2B5EF4-FFF2-40B4-BE49-F238E27FC236}">
              <a16:creationId xmlns:a16="http://schemas.microsoft.com/office/drawing/2014/main" id="{0B0EBF6B-CC26-4CBE-B90E-419266413CEE}"/>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8" name="正方形/長方形 147">
          <a:extLst>
            <a:ext uri="{FF2B5EF4-FFF2-40B4-BE49-F238E27FC236}">
              <a16:creationId xmlns:a16="http://schemas.microsoft.com/office/drawing/2014/main" id="{6339B089-36AE-42FD-8BE6-A239E2363273}"/>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9" name="正方形/長方形 148">
          <a:extLst>
            <a:ext uri="{FF2B5EF4-FFF2-40B4-BE49-F238E27FC236}">
              <a16:creationId xmlns:a16="http://schemas.microsoft.com/office/drawing/2014/main" id="{07FB4D71-6795-44DB-A746-9636E553E42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0" name="正方形/長方形 149">
          <a:extLst>
            <a:ext uri="{FF2B5EF4-FFF2-40B4-BE49-F238E27FC236}">
              <a16:creationId xmlns:a16="http://schemas.microsoft.com/office/drawing/2014/main" id="{A93F4CA6-7DC2-480F-838B-1DA30C08963B}"/>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1" name="正方形/長方形 150">
          <a:extLst>
            <a:ext uri="{FF2B5EF4-FFF2-40B4-BE49-F238E27FC236}">
              <a16:creationId xmlns:a16="http://schemas.microsoft.com/office/drawing/2014/main" id="{ACD7DA79-36AB-485F-A6ED-E263902554B6}"/>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2" name="テキスト ボックス 151">
          <a:extLst>
            <a:ext uri="{FF2B5EF4-FFF2-40B4-BE49-F238E27FC236}">
              <a16:creationId xmlns:a16="http://schemas.microsoft.com/office/drawing/2014/main" id="{27D1C0B1-2C28-4CA3-8BF8-6A7037DCCB2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3" name="直線コネクタ 152">
          <a:extLst>
            <a:ext uri="{FF2B5EF4-FFF2-40B4-BE49-F238E27FC236}">
              <a16:creationId xmlns:a16="http://schemas.microsoft.com/office/drawing/2014/main" id="{576AB50B-134E-4D3B-A482-6DCCA32C3D5B}"/>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4" name="テキスト ボックス 153">
          <a:extLst>
            <a:ext uri="{FF2B5EF4-FFF2-40B4-BE49-F238E27FC236}">
              <a16:creationId xmlns:a16="http://schemas.microsoft.com/office/drawing/2014/main" id="{E81AD868-BAF0-4F18-83F2-E8A7F024D9A1}"/>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5" name="直線コネクタ 154">
          <a:extLst>
            <a:ext uri="{FF2B5EF4-FFF2-40B4-BE49-F238E27FC236}">
              <a16:creationId xmlns:a16="http://schemas.microsoft.com/office/drawing/2014/main" id="{1FE4D4BD-67D1-4A70-8844-E94EE762F5D8}"/>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156" name="テキスト ボックス 155">
          <a:extLst>
            <a:ext uri="{FF2B5EF4-FFF2-40B4-BE49-F238E27FC236}">
              <a16:creationId xmlns:a16="http://schemas.microsoft.com/office/drawing/2014/main" id="{C92FCCD5-3D3F-412B-BBAD-DF74D06F8EF3}"/>
            </a:ext>
          </a:extLst>
        </xdr:cNvPr>
        <xdr:cNvSpPr txBox="1"/>
      </xdr:nvSpPr>
      <xdr:spPr>
        <a:xfrm>
          <a:off x="294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7" name="直線コネクタ 156">
          <a:extLst>
            <a:ext uri="{FF2B5EF4-FFF2-40B4-BE49-F238E27FC236}">
              <a16:creationId xmlns:a16="http://schemas.microsoft.com/office/drawing/2014/main" id="{7878F92E-71DB-4398-A979-3487B7886508}"/>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58" name="テキスト ボックス 157">
          <a:extLst>
            <a:ext uri="{FF2B5EF4-FFF2-40B4-BE49-F238E27FC236}">
              <a16:creationId xmlns:a16="http://schemas.microsoft.com/office/drawing/2014/main" id="{2BBA55E6-0AFF-4FDE-9CFC-CD31B40512D9}"/>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59" name="直線コネクタ 158">
          <a:extLst>
            <a:ext uri="{FF2B5EF4-FFF2-40B4-BE49-F238E27FC236}">
              <a16:creationId xmlns:a16="http://schemas.microsoft.com/office/drawing/2014/main" id="{4C6CB0AC-BA1B-44A0-B7BD-1A6D5CCD031F}"/>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0" name="テキスト ボックス 159">
          <a:extLst>
            <a:ext uri="{FF2B5EF4-FFF2-40B4-BE49-F238E27FC236}">
              <a16:creationId xmlns:a16="http://schemas.microsoft.com/office/drawing/2014/main" id="{8273A75F-F1A5-45FD-B69C-8B576E588234}"/>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1" name="直線コネクタ 160">
          <a:extLst>
            <a:ext uri="{FF2B5EF4-FFF2-40B4-BE49-F238E27FC236}">
              <a16:creationId xmlns:a16="http://schemas.microsoft.com/office/drawing/2014/main" id="{D59BF7DC-6958-466B-83C8-2DDEBC67A3AF}"/>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2" name="テキスト ボックス 161">
          <a:extLst>
            <a:ext uri="{FF2B5EF4-FFF2-40B4-BE49-F238E27FC236}">
              <a16:creationId xmlns:a16="http://schemas.microsoft.com/office/drawing/2014/main" id="{481BABC7-0E48-407F-8055-21AFA3136898}"/>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3" name="直線コネクタ 162">
          <a:extLst>
            <a:ext uri="{FF2B5EF4-FFF2-40B4-BE49-F238E27FC236}">
              <a16:creationId xmlns:a16="http://schemas.microsoft.com/office/drawing/2014/main" id="{CA2A87D2-387A-456C-B112-9522D133BAAB}"/>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4" name="テキスト ボックス 163">
          <a:extLst>
            <a:ext uri="{FF2B5EF4-FFF2-40B4-BE49-F238E27FC236}">
              <a16:creationId xmlns:a16="http://schemas.microsoft.com/office/drawing/2014/main" id="{B6B3ED88-1DDD-418F-AA32-17B68D881E8C}"/>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5" name="【橋りょう・トンネル】&#10;有形固定資産減価償却率グラフ枠">
          <a:extLst>
            <a:ext uri="{FF2B5EF4-FFF2-40B4-BE49-F238E27FC236}">
              <a16:creationId xmlns:a16="http://schemas.microsoft.com/office/drawing/2014/main" id="{76F638B3-61EC-4A2C-A160-4CCD5C72135C}"/>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73152</xdr:rowOff>
    </xdr:from>
    <xdr:to>
      <xdr:col>24</xdr:col>
      <xdr:colOff>62865</xdr:colOff>
      <xdr:row>63</xdr:row>
      <xdr:rowOff>123444</xdr:rowOff>
    </xdr:to>
    <xdr:cxnSp macro="">
      <xdr:nvCxnSpPr>
        <xdr:cNvPr id="166" name="直線コネクタ 165">
          <a:extLst>
            <a:ext uri="{FF2B5EF4-FFF2-40B4-BE49-F238E27FC236}">
              <a16:creationId xmlns:a16="http://schemas.microsoft.com/office/drawing/2014/main" id="{609ABCCA-90F6-4311-95A0-32529A5AB33C}"/>
            </a:ext>
          </a:extLst>
        </xdr:cNvPr>
        <xdr:cNvCxnSpPr/>
      </xdr:nvCxnSpPr>
      <xdr:spPr>
        <a:xfrm flipV="1">
          <a:off x="4634865" y="9674352"/>
          <a:ext cx="0" cy="1250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127271</xdr:rowOff>
    </xdr:from>
    <xdr:ext cx="405111" cy="259045"/>
    <xdr:sp macro="" textlink="">
      <xdr:nvSpPr>
        <xdr:cNvPr id="167" name="【橋りょう・トンネル】&#10;有形固定資産減価償却率最小値テキスト">
          <a:extLst>
            <a:ext uri="{FF2B5EF4-FFF2-40B4-BE49-F238E27FC236}">
              <a16:creationId xmlns:a16="http://schemas.microsoft.com/office/drawing/2014/main" id="{9062EA2F-ADFE-4EB8-9483-692D2807A7ED}"/>
            </a:ext>
          </a:extLst>
        </xdr:cNvPr>
        <xdr:cNvSpPr txBox="1"/>
      </xdr:nvSpPr>
      <xdr:spPr>
        <a:xfrm>
          <a:off x="4673600" y="10928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123444</xdr:rowOff>
    </xdr:from>
    <xdr:to>
      <xdr:col>24</xdr:col>
      <xdr:colOff>152400</xdr:colOff>
      <xdr:row>63</xdr:row>
      <xdr:rowOff>123444</xdr:rowOff>
    </xdr:to>
    <xdr:cxnSp macro="">
      <xdr:nvCxnSpPr>
        <xdr:cNvPr id="168" name="直線コネクタ 167">
          <a:extLst>
            <a:ext uri="{FF2B5EF4-FFF2-40B4-BE49-F238E27FC236}">
              <a16:creationId xmlns:a16="http://schemas.microsoft.com/office/drawing/2014/main" id="{14CB6303-5437-4BD8-933C-996B46EE0E73}"/>
            </a:ext>
          </a:extLst>
        </xdr:cNvPr>
        <xdr:cNvCxnSpPr/>
      </xdr:nvCxnSpPr>
      <xdr:spPr>
        <a:xfrm>
          <a:off x="4546600" y="10924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19829</xdr:rowOff>
    </xdr:from>
    <xdr:ext cx="405111" cy="259045"/>
    <xdr:sp macro="" textlink="">
      <xdr:nvSpPr>
        <xdr:cNvPr id="169" name="【橋りょう・トンネル】&#10;有形固定資産減価償却率最大値テキスト">
          <a:extLst>
            <a:ext uri="{FF2B5EF4-FFF2-40B4-BE49-F238E27FC236}">
              <a16:creationId xmlns:a16="http://schemas.microsoft.com/office/drawing/2014/main" id="{2EC49179-02B1-4325-9AFF-2E08259EB463}"/>
            </a:ext>
          </a:extLst>
        </xdr:cNvPr>
        <xdr:cNvSpPr txBox="1"/>
      </xdr:nvSpPr>
      <xdr:spPr>
        <a:xfrm>
          <a:off x="4673600" y="9449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73152</xdr:rowOff>
    </xdr:from>
    <xdr:to>
      <xdr:col>24</xdr:col>
      <xdr:colOff>152400</xdr:colOff>
      <xdr:row>56</xdr:row>
      <xdr:rowOff>73152</xdr:rowOff>
    </xdr:to>
    <xdr:cxnSp macro="">
      <xdr:nvCxnSpPr>
        <xdr:cNvPr id="170" name="直線コネクタ 169">
          <a:extLst>
            <a:ext uri="{FF2B5EF4-FFF2-40B4-BE49-F238E27FC236}">
              <a16:creationId xmlns:a16="http://schemas.microsoft.com/office/drawing/2014/main" id="{9BF127F3-1AB1-4E1F-A42D-CEC22C604F83}"/>
            </a:ext>
          </a:extLst>
        </xdr:cNvPr>
        <xdr:cNvCxnSpPr/>
      </xdr:nvCxnSpPr>
      <xdr:spPr>
        <a:xfrm>
          <a:off x="4546600" y="9674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55643</xdr:rowOff>
    </xdr:from>
    <xdr:ext cx="405111" cy="259045"/>
    <xdr:sp macro="" textlink="">
      <xdr:nvSpPr>
        <xdr:cNvPr id="171" name="【橋りょう・トンネル】&#10;有形固定資産減価償却率平均値テキスト">
          <a:extLst>
            <a:ext uri="{FF2B5EF4-FFF2-40B4-BE49-F238E27FC236}">
              <a16:creationId xmlns:a16="http://schemas.microsoft.com/office/drawing/2014/main" id="{6E7C40AD-4FFD-4B99-BF63-D7E5F86FFB06}"/>
            </a:ext>
          </a:extLst>
        </xdr:cNvPr>
        <xdr:cNvSpPr txBox="1"/>
      </xdr:nvSpPr>
      <xdr:spPr>
        <a:xfrm>
          <a:off x="4673600" y="99997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77216</xdr:rowOff>
    </xdr:from>
    <xdr:to>
      <xdr:col>24</xdr:col>
      <xdr:colOff>114300</xdr:colOff>
      <xdr:row>59</xdr:row>
      <xdr:rowOff>7366</xdr:rowOff>
    </xdr:to>
    <xdr:sp macro="" textlink="">
      <xdr:nvSpPr>
        <xdr:cNvPr id="172" name="フローチャート: 判断 171">
          <a:extLst>
            <a:ext uri="{FF2B5EF4-FFF2-40B4-BE49-F238E27FC236}">
              <a16:creationId xmlns:a16="http://schemas.microsoft.com/office/drawing/2014/main" id="{EAAFA62B-D352-4AC2-B5FE-D012C0868926}"/>
            </a:ext>
          </a:extLst>
        </xdr:cNvPr>
        <xdr:cNvSpPr/>
      </xdr:nvSpPr>
      <xdr:spPr>
        <a:xfrm>
          <a:off x="4584700" y="10021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45212</xdr:rowOff>
    </xdr:from>
    <xdr:to>
      <xdr:col>20</xdr:col>
      <xdr:colOff>38100</xdr:colOff>
      <xdr:row>58</xdr:row>
      <xdr:rowOff>146812</xdr:rowOff>
    </xdr:to>
    <xdr:sp macro="" textlink="">
      <xdr:nvSpPr>
        <xdr:cNvPr id="173" name="フローチャート: 判断 172">
          <a:extLst>
            <a:ext uri="{FF2B5EF4-FFF2-40B4-BE49-F238E27FC236}">
              <a16:creationId xmlns:a16="http://schemas.microsoft.com/office/drawing/2014/main" id="{13429827-50C5-420D-A535-42FAB7F343E5}"/>
            </a:ext>
          </a:extLst>
        </xdr:cNvPr>
        <xdr:cNvSpPr/>
      </xdr:nvSpPr>
      <xdr:spPr>
        <a:xfrm>
          <a:off x="3746500" y="998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40640</xdr:rowOff>
    </xdr:from>
    <xdr:to>
      <xdr:col>15</xdr:col>
      <xdr:colOff>101600</xdr:colOff>
      <xdr:row>58</xdr:row>
      <xdr:rowOff>142240</xdr:rowOff>
    </xdr:to>
    <xdr:sp macro="" textlink="">
      <xdr:nvSpPr>
        <xdr:cNvPr id="174" name="フローチャート: 判断 173">
          <a:extLst>
            <a:ext uri="{FF2B5EF4-FFF2-40B4-BE49-F238E27FC236}">
              <a16:creationId xmlns:a16="http://schemas.microsoft.com/office/drawing/2014/main" id="{32D5B299-2161-4C7B-B02E-B72B61C03B3E}"/>
            </a:ext>
          </a:extLst>
        </xdr:cNvPr>
        <xdr:cNvSpPr/>
      </xdr:nvSpPr>
      <xdr:spPr>
        <a:xfrm>
          <a:off x="28575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4064</xdr:rowOff>
    </xdr:from>
    <xdr:to>
      <xdr:col>10</xdr:col>
      <xdr:colOff>165100</xdr:colOff>
      <xdr:row>58</xdr:row>
      <xdr:rowOff>105664</xdr:rowOff>
    </xdr:to>
    <xdr:sp macro="" textlink="">
      <xdr:nvSpPr>
        <xdr:cNvPr id="175" name="フローチャート: 判断 174">
          <a:extLst>
            <a:ext uri="{FF2B5EF4-FFF2-40B4-BE49-F238E27FC236}">
              <a16:creationId xmlns:a16="http://schemas.microsoft.com/office/drawing/2014/main" id="{B422A3DF-76E9-44F5-917A-B551C453E075}"/>
            </a:ext>
          </a:extLst>
        </xdr:cNvPr>
        <xdr:cNvSpPr/>
      </xdr:nvSpPr>
      <xdr:spPr>
        <a:xfrm>
          <a:off x="1968500" y="9948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57</xdr:row>
      <xdr:rowOff>161798</xdr:rowOff>
    </xdr:from>
    <xdr:to>
      <xdr:col>6</xdr:col>
      <xdr:colOff>38100</xdr:colOff>
      <xdr:row>58</xdr:row>
      <xdr:rowOff>91948</xdr:rowOff>
    </xdr:to>
    <xdr:sp macro="" textlink="">
      <xdr:nvSpPr>
        <xdr:cNvPr id="176" name="フローチャート: 判断 175">
          <a:extLst>
            <a:ext uri="{FF2B5EF4-FFF2-40B4-BE49-F238E27FC236}">
              <a16:creationId xmlns:a16="http://schemas.microsoft.com/office/drawing/2014/main" id="{0DE14432-6613-48A6-AA82-A1E40908A5F1}"/>
            </a:ext>
          </a:extLst>
        </xdr:cNvPr>
        <xdr:cNvSpPr/>
      </xdr:nvSpPr>
      <xdr:spPr>
        <a:xfrm>
          <a:off x="1079500" y="9934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7A4C59BC-8D1A-40E0-9961-922920794CDF}"/>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45084A6E-8574-40F1-BF81-F3A1A4EC9BC3}"/>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B7709F29-947F-473B-A4F9-3A84DF4921F4}"/>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BE455873-8E03-4D8E-8C2B-638419A8305B}"/>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34205130-A7A6-4734-B211-0BEC4C40B493}"/>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31496</xdr:rowOff>
    </xdr:from>
    <xdr:to>
      <xdr:col>20</xdr:col>
      <xdr:colOff>38100</xdr:colOff>
      <xdr:row>57</xdr:row>
      <xdr:rowOff>133096</xdr:rowOff>
    </xdr:to>
    <xdr:sp macro="" textlink="">
      <xdr:nvSpPr>
        <xdr:cNvPr id="182" name="楕円 181">
          <a:extLst>
            <a:ext uri="{FF2B5EF4-FFF2-40B4-BE49-F238E27FC236}">
              <a16:creationId xmlns:a16="http://schemas.microsoft.com/office/drawing/2014/main" id="{AADFD028-84D7-4B68-B0B7-2D4D97F15757}"/>
            </a:ext>
          </a:extLst>
        </xdr:cNvPr>
        <xdr:cNvSpPr/>
      </xdr:nvSpPr>
      <xdr:spPr>
        <a:xfrm>
          <a:off x="3746500" y="980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56</xdr:row>
      <xdr:rowOff>164084</xdr:rowOff>
    </xdr:from>
    <xdr:to>
      <xdr:col>15</xdr:col>
      <xdr:colOff>101600</xdr:colOff>
      <xdr:row>57</xdr:row>
      <xdr:rowOff>94234</xdr:rowOff>
    </xdr:to>
    <xdr:sp macro="" textlink="">
      <xdr:nvSpPr>
        <xdr:cNvPr id="183" name="楕円 182">
          <a:extLst>
            <a:ext uri="{FF2B5EF4-FFF2-40B4-BE49-F238E27FC236}">
              <a16:creationId xmlns:a16="http://schemas.microsoft.com/office/drawing/2014/main" id="{6DC2CE96-8939-4665-BB67-8F8DF0CE790F}"/>
            </a:ext>
          </a:extLst>
        </xdr:cNvPr>
        <xdr:cNvSpPr/>
      </xdr:nvSpPr>
      <xdr:spPr>
        <a:xfrm>
          <a:off x="2857500" y="976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43434</xdr:rowOff>
    </xdr:from>
    <xdr:to>
      <xdr:col>19</xdr:col>
      <xdr:colOff>177800</xdr:colOff>
      <xdr:row>57</xdr:row>
      <xdr:rowOff>82296</xdr:rowOff>
    </xdr:to>
    <xdr:cxnSp macro="">
      <xdr:nvCxnSpPr>
        <xdr:cNvPr id="184" name="直線コネクタ 183">
          <a:extLst>
            <a:ext uri="{FF2B5EF4-FFF2-40B4-BE49-F238E27FC236}">
              <a16:creationId xmlns:a16="http://schemas.microsoft.com/office/drawing/2014/main" id="{DF663FD3-1B40-4AE9-A2C3-91D97D73C8DB}"/>
            </a:ext>
          </a:extLst>
        </xdr:cNvPr>
        <xdr:cNvCxnSpPr/>
      </xdr:nvCxnSpPr>
      <xdr:spPr>
        <a:xfrm>
          <a:off x="2908300" y="9816084"/>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161798</xdr:rowOff>
    </xdr:from>
    <xdr:to>
      <xdr:col>10</xdr:col>
      <xdr:colOff>165100</xdr:colOff>
      <xdr:row>57</xdr:row>
      <xdr:rowOff>91948</xdr:rowOff>
    </xdr:to>
    <xdr:sp macro="" textlink="">
      <xdr:nvSpPr>
        <xdr:cNvPr id="185" name="楕円 184">
          <a:extLst>
            <a:ext uri="{FF2B5EF4-FFF2-40B4-BE49-F238E27FC236}">
              <a16:creationId xmlns:a16="http://schemas.microsoft.com/office/drawing/2014/main" id="{6A41F839-27F6-4CBB-AF13-145C0F858BB9}"/>
            </a:ext>
          </a:extLst>
        </xdr:cNvPr>
        <xdr:cNvSpPr/>
      </xdr:nvSpPr>
      <xdr:spPr>
        <a:xfrm>
          <a:off x="1968500" y="9762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41148</xdr:rowOff>
    </xdr:from>
    <xdr:to>
      <xdr:col>15</xdr:col>
      <xdr:colOff>50800</xdr:colOff>
      <xdr:row>57</xdr:row>
      <xdr:rowOff>43434</xdr:rowOff>
    </xdr:to>
    <xdr:cxnSp macro="">
      <xdr:nvCxnSpPr>
        <xdr:cNvPr id="186" name="直線コネクタ 185">
          <a:extLst>
            <a:ext uri="{FF2B5EF4-FFF2-40B4-BE49-F238E27FC236}">
              <a16:creationId xmlns:a16="http://schemas.microsoft.com/office/drawing/2014/main" id="{D34CF09B-F8E6-4518-9B7D-EA6ACE363625}"/>
            </a:ext>
          </a:extLst>
        </xdr:cNvPr>
        <xdr:cNvCxnSpPr/>
      </xdr:nvCxnSpPr>
      <xdr:spPr>
        <a:xfrm>
          <a:off x="2019300" y="981379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56</xdr:row>
      <xdr:rowOff>166370</xdr:rowOff>
    </xdr:from>
    <xdr:to>
      <xdr:col>6</xdr:col>
      <xdr:colOff>38100</xdr:colOff>
      <xdr:row>57</xdr:row>
      <xdr:rowOff>96520</xdr:rowOff>
    </xdr:to>
    <xdr:sp macro="" textlink="">
      <xdr:nvSpPr>
        <xdr:cNvPr id="187" name="楕円 186">
          <a:extLst>
            <a:ext uri="{FF2B5EF4-FFF2-40B4-BE49-F238E27FC236}">
              <a16:creationId xmlns:a16="http://schemas.microsoft.com/office/drawing/2014/main" id="{1AE54A89-8864-44BB-855D-A284D7BEE389}"/>
            </a:ext>
          </a:extLst>
        </xdr:cNvPr>
        <xdr:cNvSpPr/>
      </xdr:nvSpPr>
      <xdr:spPr>
        <a:xfrm>
          <a:off x="1079500" y="976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41148</xdr:rowOff>
    </xdr:from>
    <xdr:to>
      <xdr:col>10</xdr:col>
      <xdr:colOff>114300</xdr:colOff>
      <xdr:row>57</xdr:row>
      <xdr:rowOff>45720</xdr:rowOff>
    </xdr:to>
    <xdr:cxnSp macro="">
      <xdr:nvCxnSpPr>
        <xdr:cNvPr id="188" name="直線コネクタ 187">
          <a:extLst>
            <a:ext uri="{FF2B5EF4-FFF2-40B4-BE49-F238E27FC236}">
              <a16:creationId xmlns:a16="http://schemas.microsoft.com/office/drawing/2014/main" id="{D8247E47-E2AA-458C-A5A6-16E4BEBAE77B}"/>
            </a:ext>
          </a:extLst>
        </xdr:cNvPr>
        <xdr:cNvCxnSpPr/>
      </xdr:nvCxnSpPr>
      <xdr:spPr>
        <a:xfrm flipV="1">
          <a:off x="1130300" y="981379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137939</xdr:rowOff>
    </xdr:from>
    <xdr:ext cx="405111" cy="259045"/>
    <xdr:sp macro="" textlink="">
      <xdr:nvSpPr>
        <xdr:cNvPr id="189" name="n_1aveValue【橋りょう・トンネル】&#10;有形固定資産減価償却率">
          <a:extLst>
            <a:ext uri="{FF2B5EF4-FFF2-40B4-BE49-F238E27FC236}">
              <a16:creationId xmlns:a16="http://schemas.microsoft.com/office/drawing/2014/main" id="{87AA2B92-40A9-4A0E-8AD9-57A84C687342}"/>
            </a:ext>
          </a:extLst>
        </xdr:cNvPr>
        <xdr:cNvSpPr txBox="1"/>
      </xdr:nvSpPr>
      <xdr:spPr>
        <a:xfrm>
          <a:off x="3582044" y="10082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133367</xdr:rowOff>
    </xdr:from>
    <xdr:ext cx="405111" cy="259045"/>
    <xdr:sp macro="" textlink="">
      <xdr:nvSpPr>
        <xdr:cNvPr id="190" name="n_2aveValue【橋りょう・トンネル】&#10;有形固定資産減価償却率">
          <a:extLst>
            <a:ext uri="{FF2B5EF4-FFF2-40B4-BE49-F238E27FC236}">
              <a16:creationId xmlns:a16="http://schemas.microsoft.com/office/drawing/2014/main" id="{630670A9-FA1A-4052-98F9-3B701C5AB898}"/>
            </a:ext>
          </a:extLst>
        </xdr:cNvPr>
        <xdr:cNvSpPr txBox="1"/>
      </xdr:nvSpPr>
      <xdr:spPr>
        <a:xfrm>
          <a:off x="2705744" y="10077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96791</xdr:rowOff>
    </xdr:from>
    <xdr:ext cx="405111" cy="259045"/>
    <xdr:sp macro="" textlink="">
      <xdr:nvSpPr>
        <xdr:cNvPr id="191" name="n_3aveValue【橋りょう・トンネル】&#10;有形固定資産減価償却率">
          <a:extLst>
            <a:ext uri="{FF2B5EF4-FFF2-40B4-BE49-F238E27FC236}">
              <a16:creationId xmlns:a16="http://schemas.microsoft.com/office/drawing/2014/main" id="{9670384F-C205-4685-B650-769D7C6B0BCB}"/>
            </a:ext>
          </a:extLst>
        </xdr:cNvPr>
        <xdr:cNvSpPr txBox="1"/>
      </xdr:nvSpPr>
      <xdr:spPr>
        <a:xfrm>
          <a:off x="1816744" y="10040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83075</xdr:rowOff>
    </xdr:from>
    <xdr:ext cx="405111" cy="259045"/>
    <xdr:sp macro="" textlink="">
      <xdr:nvSpPr>
        <xdr:cNvPr id="192" name="n_4aveValue【橋りょう・トンネル】&#10;有形固定資産減価償却率">
          <a:extLst>
            <a:ext uri="{FF2B5EF4-FFF2-40B4-BE49-F238E27FC236}">
              <a16:creationId xmlns:a16="http://schemas.microsoft.com/office/drawing/2014/main" id="{34133234-B62E-45EE-AE62-6698FFBD1F74}"/>
            </a:ext>
          </a:extLst>
        </xdr:cNvPr>
        <xdr:cNvSpPr txBox="1"/>
      </xdr:nvSpPr>
      <xdr:spPr>
        <a:xfrm>
          <a:off x="927744" y="10027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149623</xdr:rowOff>
    </xdr:from>
    <xdr:ext cx="405111" cy="259045"/>
    <xdr:sp macro="" textlink="">
      <xdr:nvSpPr>
        <xdr:cNvPr id="193" name="n_1mainValue【橋りょう・トンネル】&#10;有形固定資産減価償却率">
          <a:extLst>
            <a:ext uri="{FF2B5EF4-FFF2-40B4-BE49-F238E27FC236}">
              <a16:creationId xmlns:a16="http://schemas.microsoft.com/office/drawing/2014/main" id="{A21EF4CF-CCD9-44A7-A896-F92D45F0DC4B}"/>
            </a:ext>
          </a:extLst>
        </xdr:cNvPr>
        <xdr:cNvSpPr txBox="1"/>
      </xdr:nvSpPr>
      <xdr:spPr>
        <a:xfrm>
          <a:off x="3582044" y="9579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110761</xdr:rowOff>
    </xdr:from>
    <xdr:ext cx="405111" cy="259045"/>
    <xdr:sp macro="" textlink="">
      <xdr:nvSpPr>
        <xdr:cNvPr id="194" name="n_2mainValue【橋りょう・トンネル】&#10;有形固定資産減価償却率">
          <a:extLst>
            <a:ext uri="{FF2B5EF4-FFF2-40B4-BE49-F238E27FC236}">
              <a16:creationId xmlns:a16="http://schemas.microsoft.com/office/drawing/2014/main" id="{42CB8B00-F31D-43DE-9B55-48872B8C9673}"/>
            </a:ext>
          </a:extLst>
        </xdr:cNvPr>
        <xdr:cNvSpPr txBox="1"/>
      </xdr:nvSpPr>
      <xdr:spPr>
        <a:xfrm>
          <a:off x="2705744" y="9540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108475</xdr:rowOff>
    </xdr:from>
    <xdr:ext cx="405111" cy="259045"/>
    <xdr:sp macro="" textlink="">
      <xdr:nvSpPr>
        <xdr:cNvPr id="195" name="n_3mainValue【橋りょう・トンネル】&#10;有形固定資産減価償却率">
          <a:extLst>
            <a:ext uri="{FF2B5EF4-FFF2-40B4-BE49-F238E27FC236}">
              <a16:creationId xmlns:a16="http://schemas.microsoft.com/office/drawing/2014/main" id="{82895902-DABC-45B4-A693-FBC6CCEFBC3B}"/>
            </a:ext>
          </a:extLst>
        </xdr:cNvPr>
        <xdr:cNvSpPr txBox="1"/>
      </xdr:nvSpPr>
      <xdr:spPr>
        <a:xfrm>
          <a:off x="1816744" y="9538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113047</xdr:rowOff>
    </xdr:from>
    <xdr:ext cx="405111" cy="259045"/>
    <xdr:sp macro="" textlink="">
      <xdr:nvSpPr>
        <xdr:cNvPr id="196" name="n_4mainValue【橋りょう・トンネル】&#10;有形固定資産減価償却率">
          <a:extLst>
            <a:ext uri="{FF2B5EF4-FFF2-40B4-BE49-F238E27FC236}">
              <a16:creationId xmlns:a16="http://schemas.microsoft.com/office/drawing/2014/main" id="{18DB8B97-B1D3-4ED9-BFC9-6B51AC1B3F99}"/>
            </a:ext>
          </a:extLst>
        </xdr:cNvPr>
        <xdr:cNvSpPr txBox="1"/>
      </xdr:nvSpPr>
      <xdr:spPr>
        <a:xfrm>
          <a:off x="927744" y="954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7" name="正方形/長方形 196">
          <a:extLst>
            <a:ext uri="{FF2B5EF4-FFF2-40B4-BE49-F238E27FC236}">
              <a16:creationId xmlns:a16="http://schemas.microsoft.com/office/drawing/2014/main" id="{28033DC3-F26B-4869-80D3-B3A2D6475D5F}"/>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8" name="正方形/長方形 197">
          <a:extLst>
            <a:ext uri="{FF2B5EF4-FFF2-40B4-BE49-F238E27FC236}">
              <a16:creationId xmlns:a16="http://schemas.microsoft.com/office/drawing/2014/main" id="{B250DCF2-4EB6-4EAA-A7B9-D414C0550B02}"/>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9" name="正方形/長方形 198">
          <a:extLst>
            <a:ext uri="{FF2B5EF4-FFF2-40B4-BE49-F238E27FC236}">
              <a16:creationId xmlns:a16="http://schemas.microsoft.com/office/drawing/2014/main" id="{E0615499-7ECD-427A-A7BB-1374A93FBDD9}"/>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0" name="正方形/長方形 199">
          <a:extLst>
            <a:ext uri="{FF2B5EF4-FFF2-40B4-BE49-F238E27FC236}">
              <a16:creationId xmlns:a16="http://schemas.microsoft.com/office/drawing/2014/main" id="{DD7CCE21-7DBA-4125-B390-C9D3E2DA5CA1}"/>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1" name="正方形/長方形 200">
          <a:extLst>
            <a:ext uri="{FF2B5EF4-FFF2-40B4-BE49-F238E27FC236}">
              <a16:creationId xmlns:a16="http://schemas.microsoft.com/office/drawing/2014/main" id="{BE5756D4-CF42-4BF8-9D59-91BAFB56C57A}"/>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2" name="正方形/長方形 201">
          <a:extLst>
            <a:ext uri="{FF2B5EF4-FFF2-40B4-BE49-F238E27FC236}">
              <a16:creationId xmlns:a16="http://schemas.microsoft.com/office/drawing/2014/main" id="{C4BE8130-9DA6-4750-B30D-905CE641B0CA}"/>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3" name="正方形/長方形 202">
          <a:extLst>
            <a:ext uri="{FF2B5EF4-FFF2-40B4-BE49-F238E27FC236}">
              <a16:creationId xmlns:a16="http://schemas.microsoft.com/office/drawing/2014/main" id="{F20FF4A7-9750-40DB-8B12-9B580B99E0B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4" name="正方形/長方形 203">
          <a:extLst>
            <a:ext uri="{FF2B5EF4-FFF2-40B4-BE49-F238E27FC236}">
              <a16:creationId xmlns:a16="http://schemas.microsoft.com/office/drawing/2014/main" id="{6A06DA35-713F-4A58-8F63-40F23EFDBC1D}"/>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5" name="テキスト ボックス 204">
          <a:extLst>
            <a:ext uri="{FF2B5EF4-FFF2-40B4-BE49-F238E27FC236}">
              <a16:creationId xmlns:a16="http://schemas.microsoft.com/office/drawing/2014/main" id="{BAB47FA0-0578-44C4-958A-73272C8BA1FF}"/>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6" name="直線コネクタ 205">
          <a:extLst>
            <a:ext uri="{FF2B5EF4-FFF2-40B4-BE49-F238E27FC236}">
              <a16:creationId xmlns:a16="http://schemas.microsoft.com/office/drawing/2014/main" id="{FAEFB563-FA42-4190-AD64-49ABA2F5604E}"/>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7" name="直線コネクタ 206">
          <a:extLst>
            <a:ext uri="{FF2B5EF4-FFF2-40B4-BE49-F238E27FC236}">
              <a16:creationId xmlns:a16="http://schemas.microsoft.com/office/drawing/2014/main" id="{674C7B26-0135-4788-8999-5C4194E8B8DF}"/>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8" name="テキスト ボックス 207">
          <a:extLst>
            <a:ext uri="{FF2B5EF4-FFF2-40B4-BE49-F238E27FC236}">
              <a16:creationId xmlns:a16="http://schemas.microsoft.com/office/drawing/2014/main" id="{BD655A42-A361-4813-AF85-E3443100D1EE}"/>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9" name="直線コネクタ 208">
          <a:extLst>
            <a:ext uri="{FF2B5EF4-FFF2-40B4-BE49-F238E27FC236}">
              <a16:creationId xmlns:a16="http://schemas.microsoft.com/office/drawing/2014/main" id="{2E245DC5-CCBF-455A-9D4B-36F6772AC1A9}"/>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0" name="テキスト ボックス 209">
          <a:extLst>
            <a:ext uri="{FF2B5EF4-FFF2-40B4-BE49-F238E27FC236}">
              <a16:creationId xmlns:a16="http://schemas.microsoft.com/office/drawing/2014/main" id="{247B1246-32D7-4901-AC57-EAA8BDDA7536}"/>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1" name="直線コネクタ 210">
          <a:extLst>
            <a:ext uri="{FF2B5EF4-FFF2-40B4-BE49-F238E27FC236}">
              <a16:creationId xmlns:a16="http://schemas.microsoft.com/office/drawing/2014/main" id="{4048C856-4CC8-4D93-A2E7-42F5ED4C579B}"/>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12" name="テキスト ボックス 211">
          <a:extLst>
            <a:ext uri="{FF2B5EF4-FFF2-40B4-BE49-F238E27FC236}">
              <a16:creationId xmlns:a16="http://schemas.microsoft.com/office/drawing/2014/main" id="{6A75EBE5-28EC-41C6-A598-1DD2175A2D16}"/>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3" name="直線コネクタ 212">
          <a:extLst>
            <a:ext uri="{FF2B5EF4-FFF2-40B4-BE49-F238E27FC236}">
              <a16:creationId xmlns:a16="http://schemas.microsoft.com/office/drawing/2014/main" id="{5A6105C8-B4F2-41DD-A18B-A53A0C392556}"/>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14" name="テキスト ボックス 213">
          <a:extLst>
            <a:ext uri="{FF2B5EF4-FFF2-40B4-BE49-F238E27FC236}">
              <a16:creationId xmlns:a16="http://schemas.microsoft.com/office/drawing/2014/main" id="{15741101-91AC-4133-AD5B-05F5B32AA0B3}"/>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5" name="直線コネクタ 214">
          <a:extLst>
            <a:ext uri="{FF2B5EF4-FFF2-40B4-BE49-F238E27FC236}">
              <a16:creationId xmlns:a16="http://schemas.microsoft.com/office/drawing/2014/main" id="{BB6C89F2-E48B-40DB-9F56-B3F1D294263C}"/>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16" name="テキスト ボックス 215">
          <a:extLst>
            <a:ext uri="{FF2B5EF4-FFF2-40B4-BE49-F238E27FC236}">
              <a16:creationId xmlns:a16="http://schemas.microsoft.com/office/drawing/2014/main" id="{A4C1A439-C748-482B-B354-7F21D63FB582}"/>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7" name="直線コネクタ 216">
          <a:extLst>
            <a:ext uri="{FF2B5EF4-FFF2-40B4-BE49-F238E27FC236}">
              <a16:creationId xmlns:a16="http://schemas.microsoft.com/office/drawing/2014/main" id="{A3AE0883-F70B-4105-944A-9A93ABBF844A}"/>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18" name="テキスト ボックス 217">
          <a:extLst>
            <a:ext uri="{FF2B5EF4-FFF2-40B4-BE49-F238E27FC236}">
              <a16:creationId xmlns:a16="http://schemas.microsoft.com/office/drawing/2014/main" id="{1E3ABE89-3658-4C95-8507-BECFF7C485D5}"/>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9" name="直線コネクタ 218">
          <a:extLst>
            <a:ext uri="{FF2B5EF4-FFF2-40B4-BE49-F238E27FC236}">
              <a16:creationId xmlns:a16="http://schemas.microsoft.com/office/drawing/2014/main" id="{EE5ABC06-5AA7-43F3-9D72-7171824B3B1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0" name="テキスト ボックス 219">
          <a:extLst>
            <a:ext uri="{FF2B5EF4-FFF2-40B4-BE49-F238E27FC236}">
              <a16:creationId xmlns:a16="http://schemas.microsoft.com/office/drawing/2014/main" id="{48F8CAF7-ED36-4F3F-A5E3-AC6349420ED4}"/>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1" name="【橋りょう・トンネル】&#10;一人当たり有形固定資産（償却資産）額グラフ枠">
          <a:extLst>
            <a:ext uri="{FF2B5EF4-FFF2-40B4-BE49-F238E27FC236}">
              <a16:creationId xmlns:a16="http://schemas.microsoft.com/office/drawing/2014/main" id="{4A568B9A-4FB6-4743-93CF-7BB11CF8A88F}"/>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95748</xdr:rowOff>
    </xdr:from>
    <xdr:to>
      <xdr:col>54</xdr:col>
      <xdr:colOff>189865</xdr:colOff>
      <xdr:row>64</xdr:row>
      <xdr:rowOff>112292</xdr:rowOff>
    </xdr:to>
    <xdr:cxnSp macro="">
      <xdr:nvCxnSpPr>
        <xdr:cNvPr id="222" name="直線コネクタ 221">
          <a:extLst>
            <a:ext uri="{FF2B5EF4-FFF2-40B4-BE49-F238E27FC236}">
              <a16:creationId xmlns:a16="http://schemas.microsoft.com/office/drawing/2014/main" id="{1737CDED-37C2-44C0-8131-707356804FFA}"/>
            </a:ext>
          </a:extLst>
        </xdr:cNvPr>
        <xdr:cNvCxnSpPr/>
      </xdr:nvCxnSpPr>
      <xdr:spPr>
        <a:xfrm flipV="1">
          <a:off x="10476865" y="9525498"/>
          <a:ext cx="0" cy="1559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116119</xdr:rowOff>
    </xdr:from>
    <xdr:ext cx="534377" cy="259045"/>
    <xdr:sp macro="" textlink="">
      <xdr:nvSpPr>
        <xdr:cNvPr id="223" name="【橋りょう・トンネル】&#10;一人当たり有形固定資産（償却資産）額最小値テキスト">
          <a:extLst>
            <a:ext uri="{FF2B5EF4-FFF2-40B4-BE49-F238E27FC236}">
              <a16:creationId xmlns:a16="http://schemas.microsoft.com/office/drawing/2014/main" id="{E6D33E00-29B1-45D9-9343-DB57F1E2756F}"/>
            </a:ext>
          </a:extLst>
        </xdr:cNvPr>
        <xdr:cNvSpPr txBox="1"/>
      </xdr:nvSpPr>
      <xdr:spPr>
        <a:xfrm>
          <a:off x="10515600" y="1108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112292</xdr:rowOff>
    </xdr:from>
    <xdr:to>
      <xdr:col>55</xdr:col>
      <xdr:colOff>88900</xdr:colOff>
      <xdr:row>64</xdr:row>
      <xdr:rowOff>112292</xdr:rowOff>
    </xdr:to>
    <xdr:cxnSp macro="">
      <xdr:nvCxnSpPr>
        <xdr:cNvPr id="224" name="直線コネクタ 223">
          <a:extLst>
            <a:ext uri="{FF2B5EF4-FFF2-40B4-BE49-F238E27FC236}">
              <a16:creationId xmlns:a16="http://schemas.microsoft.com/office/drawing/2014/main" id="{EF50C78F-3958-4E53-B570-08CF38213919}"/>
            </a:ext>
          </a:extLst>
        </xdr:cNvPr>
        <xdr:cNvCxnSpPr/>
      </xdr:nvCxnSpPr>
      <xdr:spPr>
        <a:xfrm>
          <a:off x="10388600" y="11085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42425</xdr:rowOff>
    </xdr:from>
    <xdr:ext cx="690189" cy="259045"/>
    <xdr:sp macro="" textlink="">
      <xdr:nvSpPr>
        <xdr:cNvPr id="225" name="【橋りょう・トンネル】&#10;一人当たり有形固定資産（償却資産）額最大値テキスト">
          <a:extLst>
            <a:ext uri="{FF2B5EF4-FFF2-40B4-BE49-F238E27FC236}">
              <a16:creationId xmlns:a16="http://schemas.microsoft.com/office/drawing/2014/main" id="{CC0D7B1F-7658-478B-BBF2-16E73DDAF975}"/>
            </a:ext>
          </a:extLst>
        </xdr:cNvPr>
        <xdr:cNvSpPr txBox="1"/>
      </xdr:nvSpPr>
      <xdr:spPr>
        <a:xfrm>
          <a:off x="10515600" y="93007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95748</xdr:rowOff>
    </xdr:from>
    <xdr:to>
      <xdr:col>55</xdr:col>
      <xdr:colOff>88900</xdr:colOff>
      <xdr:row>55</xdr:row>
      <xdr:rowOff>95748</xdr:rowOff>
    </xdr:to>
    <xdr:cxnSp macro="">
      <xdr:nvCxnSpPr>
        <xdr:cNvPr id="226" name="直線コネクタ 225">
          <a:extLst>
            <a:ext uri="{FF2B5EF4-FFF2-40B4-BE49-F238E27FC236}">
              <a16:creationId xmlns:a16="http://schemas.microsoft.com/office/drawing/2014/main" id="{2B25875E-F889-4799-A000-2D73171E197F}"/>
            </a:ext>
          </a:extLst>
        </xdr:cNvPr>
        <xdr:cNvCxnSpPr/>
      </xdr:nvCxnSpPr>
      <xdr:spPr>
        <a:xfrm>
          <a:off x="10388600" y="9525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106683</xdr:rowOff>
    </xdr:from>
    <xdr:ext cx="599010" cy="259045"/>
    <xdr:sp macro="" textlink="">
      <xdr:nvSpPr>
        <xdr:cNvPr id="227" name="【橋りょう・トンネル】&#10;一人当たり有形固定資産（償却資産）額平均値テキスト">
          <a:extLst>
            <a:ext uri="{FF2B5EF4-FFF2-40B4-BE49-F238E27FC236}">
              <a16:creationId xmlns:a16="http://schemas.microsoft.com/office/drawing/2014/main" id="{6B321FD5-46AA-49AF-A759-6BF9C39B3B63}"/>
            </a:ext>
          </a:extLst>
        </xdr:cNvPr>
        <xdr:cNvSpPr txBox="1"/>
      </xdr:nvSpPr>
      <xdr:spPr>
        <a:xfrm>
          <a:off x="10515600" y="105651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128256</xdr:rowOff>
    </xdr:from>
    <xdr:to>
      <xdr:col>55</xdr:col>
      <xdr:colOff>50800</xdr:colOff>
      <xdr:row>62</xdr:row>
      <xdr:rowOff>58406</xdr:rowOff>
    </xdr:to>
    <xdr:sp macro="" textlink="">
      <xdr:nvSpPr>
        <xdr:cNvPr id="228" name="フローチャート: 判断 227">
          <a:extLst>
            <a:ext uri="{FF2B5EF4-FFF2-40B4-BE49-F238E27FC236}">
              <a16:creationId xmlns:a16="http://schemas.microsoft.com/office/drawing/2014/main" id="{D5F06CC0-2EB9-44AB-ADF2-51E3A1B95DFC}"/>
            </a:ext>
          </a:extLst>
        </xdr:cNvPr>
        <xdr:cNvSpPr/>
      </xdr:nvSpPr>
      <xdr:spPr>
        <a:xfrm>
          <a:off x="10426700" y="1058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28913</xdr:rowOff>
    </xdr:from>
    <xdr:to>
      <xdr:col>50</xdr:col>
      <xdr:colOff>165100</xdr:colOff>
      <xdr:row>62</xdr:row>
      <xdr:rowOff>130513</xdr:rowOff>
    </xdr:to>
    <xdr:sp macro="" textlink="">
      <xdr:nvSpPr>
        <xdr:cNvPr id="229" name="フローチャート: 判断 228">
          <a:extLst>
            <a:ext uri="{FF2B5EF4-FFF2-40B4-BE49-F238E27FC236}">
              <a16:creationId xmlns:a16="http://schemas.microsoft.com/office/drawing/2014/main" id="{0F6A8209-17C3-4644-91A6-01CCEB6AD22A}"/>
            </a:ext>
          </a:extLst>
        </xdr:cNvPr>
        <xdr:cNvSpPr/>
      </xdr:nvSpPr>
      <xdr:spPr>
        <a:xfrm>
          <a:off x="9588500" y="10658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38561</xdr:rowOff>
    </xdr:from>
    <xdr:to>
      <xdr:col>46</xdr:col>
      <xdr:colOff>38100</xdr:colOff>
      <xdr:row>62</xdr:row>
      <xdr:rowOff>140161</xdr:rowOff>
    </xdr:to>
    <xdr:sp macro="" textlink="">
      <xdr:nvSpPr>
        <xdr:cNvPr id="230" name="フローチャート: 判断 229">
          <a:extLst>
            <a:ext uri="{FF2B5EF4-FFF2-40B4-BE49-F238E27FC236}">
              <a16:creationId xmlns:a16="http://schemas.microsoft.com/office/drawing/2014/main" id="{9FC6CC4A-38C8-4988-AAA5-7806ADD1DFD9}"/>
            </a:ext>
          </a:extLst>
        </xdr:cNvPr>
        <xdr:cNvSpPr/>
      </xdr:nvSpPr>
      <xdr:spPr>
        <a:xfrm>
          <a:off x="8699500" y="1066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300</xdr:rowOff>
    </xdr:from>
    <xdr:to>
      <xdr:col>41</xdr:col>
      <xdr:colOff>101600</xdr:colOff>
      <xdr:row>62</xdr:row>
      <xdr:rowOff>101900</xdr:rowOff>
    </xdr:to>
    <xdr:sp macro="" textlink="">
      <xdr:nvSpPr>
        <xdr:cNvPr id="231" name="フローチャート: 判断 230">
          <a:extLst>
            <a:ext uri="{FF2B5EF4-FFF2-40B4-BE49-F238E27FC236}">
              <a16:creationId xmlns:a16="http://schemas.microsoft.com/office/drawing/2014/main" id="{6C8546B1-D845-4173-A43F-89C980BC589C}"/>
            </a:ext>
          </a:extLst>
        </xdr:cNvPr>
        <xdr:cNvSpPr/>
      </xdr:nvSpPr>
      <xdr:spPr>
        <a:xfrm>
          <a:off x="7810500" y="106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142680</xdr:rowOff>
    </xdr:from>
    <xdr:to>
      <xdr:col>36</xdr:col>
      <xdr:colOff>165100</xdr:colOff>
      <xdr:row>62</xdr:row>
      <xdr:rowOff>72830</xdr:rowOff>
    </xdr:to>
    <xdr:sp macro="" textlink="">
      <xdr:nvSpPr>
        <xdr:cNvPr id="232" name="フローチャート: 判断 231">
          <a:extLst>
            <a:ext uri="{FF2B5EF4-FFF2-40B4-BE49-F238E27FC236}">
              <a16:creationId xmlns:a16="http://schemas.microsoft.com/office/drawing/2014/main" id="{0218F62D-C10A-426E-947A-F0D0315B19B8}"/>
            </a:ext>
          </a:extLst>
        </xdr:cNvPr>
        <xdr:cNvSpPr/>
      </xdr:nvSpPr>
      <xdr:spPr>
        <a:xfrm>
          <a:off x="6921500" y="1060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1F87871E-6952-4F7A-B764-91943737EE45}"/>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AC3190FD-911F-457F-9798-CDB9EA8071A6}"/>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0E47C577-FA5D-4FE0-A635-35FC495EF475}"/>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63F00A2C-8A59-45E0-BDDC-5FE33FFBACC6}"/>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62D64100-5E69-45C6-9B86-414DDDB01F57}"/>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5702</xdr:rowOff>
    </xdr:from>
    <xdr:to>
      <xdr:col>50</xdr:col>
      <xdr:colOff>165100</xdr:colOff>
      <xdr:row>64</xdr:row>
      <xdr:rowOff>107302</xdr:rowOff>
    </xdr:to>
    <xdr:sp macro="" textlink="">
      <xdr:nvSpPr>
        <xdr:cNvPr id="238" name="楕円 237">
          <a:extLst>
            <a:ext uri="{FF2B5EF4-FFF2-40B4-BE49-F238E27FC236}">
              <a16:creationId xmlns:a16="http://schemas.microsoft.com/office/drawing/2014/main" id="{A43A7594-F3CD-48FC-A817-7866AC1D0F70}"/>
            </a:ext>
          </a:extLst>
        </xdr:cNvPr>
        <xdr:cNvSpPr/>
      </xdr:nvSpPr>
      <xdr:spPr>
        <a:xfrm>
          <a:off x="9588500" y="10978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64</xdr:row>
      <xdr:rowOff>7077</xdr:rowOff>
    </xdr:from>
    <xdr:to>
      <xdr:col>46</xdr:col>
      <xdr:colOff>38100</xdr:colOff>
      <xdr:row>64</xdr:row>
      <xdr:rowOff>108677</xdr:rowOff>
    </xdr:to>
    <xdr:sp macro="" textlink="">
      <xdr:nvSpPr>
        <xdr:cNvPr id="239" name="楕円 238">
          <a:extLst>
            <a:ext uri="{FF2B5EF4-FFF2-40B4-BE49-F238E27FC236}">
              <a16:creationId xmlns:a16="http://schemas.microsoft.com/office/drawing/2014/main" id="{4C40F9F8-71B5-481A-BA16-118D9BEA0EDD}"/>
            </a:ext>
          </a:extLst>
        </xdr:cNvPr>
        <xdr:cNvSpPr/>
      </xdr:nvSpPr>
      <xdr:spPr>
        <a:xfrm>
          <a:off x="8699500" y="10979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56502</xdr:rowOff>
    </xdr:from>
    <xdr:to>
      <xdr:col>50</xdr:col>
      <xdr:colOff>114300</xdr:colOff>
      <xdr:row>64</xdr:row>
      <xdr:rowOff>57877</xdr:rowOff>
    </xdr:to>
    <xdr:cxnSp macro="">
      <xdr:nvCxnSpPr>
        <xdr:cNvPr id="240" name="直線コネクタ 239">
          <a:extLst>
            <a:ext uri="{FF2B5EF4-FFF2-40B4-BE49-F238E27FC236}">
              <a16:creationId xmlns:a16="http://schemas.microsoft.com/office/drawing/2014/main" id="{34FE1B94-584E-4E54-A6B3-CEA88D4DAB4B}"/>
            </a:ext>
          </a:extLst>
        </xdr:cNvPr>
        <xdr:cNvCxnSpPr/>
      </xdr:nvCxnSpPr>
      <xdr:spPr>
        <a:xfrm flipV="1">
          <a:off x="8750300" y="11029302"/>
          <a:ext cx="889000" cy="1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10533</xdr:rowOff>
    </xdr:from>
    <xdr:to>
      <xdr:col>41</xdr:col>
      <xdr:colOff>101600</xdr:colOff>
      <xdr:row>64</xdr:row>
      <xdr:rowOff>112133</xdr:rowOff>
    </xdr:to>
    <xdr:sp macro="" textlink="">
      <xdr:nvSpPr>
        <xdr:cNvPr id="241" name="楕円 240">
          <a:extLst>
            <a:ext uri="{FF2B5EF4-FFF2-40B4-BE49-F238E27FC236}">
              <a16:creationId xmlns:a16="http://schemas.microsoft.com/office/drawing/2014/main" id="{C89621F7-2863-4F4A-9333-E5C08A8AE2D1}"/>
            </a:ext>
          </a:extLst>
        </xdr:cNvPr>
        <xdr:cNvSpPr/>
      </xdr:nvSpPr>
      <xdr:spPr>
        <a:xfrm>
          <a:off x="7810500" y="1098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57877</xdr:rowOff>
    </xdr:from>
    <xdr:to>
      <xdr:col>45</xdr:col>
      <xdr:colOff>177800</xdr:colOff>
      <xdr:row>64</xdr:row>
      <xdr:rowOff>61333</xdr:rowOff>
    </xdr:to>
    <xdr:cxnSp macro="">
      <xdr:nvCxnSpPr>
        <xdr:cNvPr id="242" name="直線コネクタ 241">
          <a:extLst>
            <a:ext uri="{FF2B5EF4-FFF2-40B4-BE49-F238E27FC236}">
              <a16:creationId xmlns:a16="http://schemas.microsoft.com/office/drawing/2014/main" id="{82505635-1E54-45B0-A2E4-1DF4A6483EE6}"/>
            </a:ext>
          </a:extLst>
        </xdr:cNvPr>
        <xdr:cNvCxnSpPr/>
      </xdr:nvCxnSpPr>
      <xdr:spPr>
        <a:xfrm flipV="1">
          <a:off x="7861300" y="11030677"/>
          <a:ext cx="889000" cy="3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14415</xdr:rowOff>
    </xdr:from>
    <xdr:to>
      <xdr:col>36</xdr:col>
      <xdr:colOff>165100</xdr:colOff>
      <xdr:row>64</xdr:row>
      <xdr:rowOff>116015</xdr:rowOff>
    </xdr:to>
    <xdr:sp macro="" textlink="">
      <xdr:nvSpPr>
        <xdr:cNvPr id="243" name="楕円 242">
          <a:extLst>
            <a:ext uri="{FF2B5EF4-FFF2-40B4-BE49-F238E27FC236}">
              <a16:creationId xmlns:a16="http://schemas.microsoft.com/office/drawing/2014/main" id="{D6452A83-437D-4017-BCFC-6E0F8551D02F}"/>
            </a:ext>
          </a:extLst>
        </xdr:cNvPr>
        <xdr:cNvSpPr/>
      </xdr:nvSpPr>
      <xdr:spPr>
        <a:xfrm>
          <a:off x="6921500" y="1098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61333</xdr:rowOff>
    </xdr:from>
    <xdr:to>
      <xdr:col>41</xdr:col>
      <xdr:colOff>50800</xdr:colOff>
      <xdr:row>64</xdr:row>
      <xdr:rowOff>65215</xdr:rowOff>
    </xdr:to>
    <xdr:cxnSp macro="">
      <xdr:nvCxnSpPr>
        <xdr:cNvPr id="244" name="直線コネクタ 243">
          <a:extLst>
            <a:ext uri="{FF2B5EF4-FFF2-40B4-BE49-F238E27FC236}">
              <a16:creationId xmlns:a16="http://schemas.microsoft.com/office/drawing/2014/main" id="{9EABA954-DD60-45A5-A8FA-6810D866708B}"/>
            </a:ext>
          </a:extLst>
        </xdr:cNvPr>
        <xdr:cNvCxnSpPr/>
      </xdr:nvCxnSpPr>
      <xdr:spPr>
        <a:xfrm flipV="1">
          <a:off x="6972300" y="11034133"/>
          <a:ext cx="889000" cy="3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147040</xdr:rowOff>
    </xdr:from>
    <xdr:ext cx="599010" cy="259045"/>
    <xdr:sp macro="" textlink="">
      <xdr:nvSpPr>
        <xdr:cNvPr id="245" name="n_1aveValue【橋りょう・トンネル】&#10;一人当たり有形固定資産（償却資産）額">
          <a:extLst>
            <a:ext uri="{FF2B5EF4-FFF2-40B4-BE49-F238E27FC236}">
              <a16:creationId xmlns:a16="http://schemas.microsoft.com/office/drawing/2014/main" id="{EA7C1E1F-85DB-4D56-93FA-2C99F205DA10}"/>
            </a:ext>
          </a:extLst>
        </xdr:cNvPr>
        <xdr:cNvSpPr txBox="1"/>
      </xdr:nvSpPr>
      <xdr:spPr>
        <a:xfrm>
          <a:off x="9327095" y="10434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156688</xdr:rowOff>
    </xdr:from>
    <xdr:ext cx="599010" cy="259045"/>
    <xdr:sp macro="" textlink="">
      <xdr:nvSpPr>
        <xdr:cNvPr id="246" name="n_2aveValue【橋りょう・トンネル】&#10;一人当たり有形固定資産（償却資産）額">
          <a:extLst>
            <a:ext uri="{FF2B5EF4-FFF2-40B4-BE49-F238E27FC236}">
              <a16:creationId xmlns:a16="http://schemas.microsoft.com/office/drawing/2014/main" id="{5A8A00D0-943D-4FF4-8D9C-03C6D13C92C9}"/>
            </a:ext>
          </a:extLst>
        </xdr:cNvPr>
        <xdr:cNvSpPr txBox="1"/>
      </xdr:nvSpPr>
      <xdr:spPr>
        <a:xfrm>
          <a:off x="8450795" y="10443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118427</xdr:rowOff>
    </xdr:from>
    <xdr:ext cx="599010" cy="259045"/>
    <xdr:sp macro="" textlink="">
      <xdr:nvSpPr>
        <xdr:cNvPr id="247" name="n_3aveValue【橋りょう・トンネル】&#10;一人当たり有形固定資産（償却資産）額">
          <a:extLst>
            <a:ext uri="{FF2B5EF4-FFF2-40B4-BE49-F238E27FC236}">
              <a16:creationId xmlns:a16="http://schemas.microsoft.com/office/drawing/2014/main" id="{EE2DFDA1-6FFB-4C7E-B274-A97CEA0C9EFC}"/>
            </a:ext>
          </a:extLst>
        </xdr:cNvPr>
        <xdr:cNvSpPr txBox="1"/>
      </xdr:nvSpPr>
      <xdr:spPr>
        <a:xfrm>
          <a:off x="7561795" y="10405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89357</xdr:rowOff>
    </xdr:from>
    <xdr:ext cx="599010" cy="259045"/>
    <xdr:sp macro="" textlink="">
      <xdr:nvSpPr>
        <xdr:cNvPr id="248" name="n_4aveValue【橋りょう・トンネル】&#10;一人当たり有形固定資産（償却資産）額">
          <a:extLst>
            <a:ext uri="{FF2B5EF4-FFF2-40B4-BE49-F238E27FC236}">
              <a16:creationId xmlns:a16="http://schemas.microsoft.com/office/drawing/2014/main" id="{8F0F8DFC-B2DE-4439-8BF3-D1C899A678DC}"/>
            </a:ext>
          </a:extLst>
        </xdr:cNvPr>
        <xdr:cNvSpPr txBox="1"/>
      </xdr:nvSpPr>
      <xdr:spPr>
        <a:xfrm>
          <a:off x="6672795" y="10376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98429</xdr:rowOff>
    </xdr:from>
    <xdr:ext cx="534377" cy="259045"/>
    <xdr:sp macro="" textlink="">
      <xdr:nvSpPr>
        <xdr:cNvPr id="249" name="n_1mainValue【橋りょう・トンネル】&#10;一人当たり有形固定資産（償却資産）額">
          <a:extLst>
            <a:ext uri="{FF2B5EF4-FFF2-40B4-BE49-F238E27FC236}">
              <a16:creationId xmlns:a16="http://schemas.microsoft.com/office/drawing/2014/main" id="{3C6EDA7F-2A53-42CC-854D-D82EF482A565}"/>
            </a:ext>
          </a:extLst>
        </xdr:cNvPr>
        <xdr:cNvSpPr txBox="1"/>
      </xdr:nvSpPr>
      <xdr:spPr>
        <a:xfrm>
          <a:off x="9359411" y="11071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99804</xdr:rowOff>
    </xdr:from>
    <xdr:ext cx="534377" cy="259045"/>
    <xdr:sp macro="" textlink="">
      <xdr:nvSpPr>
        <xdr:cNvPr id="250" name="n_2mainValue【橋りょう・トンネル】&#10;一人当たり有形固定資産（償却資産）額">
          <a:extLst>
            <a:ext uri="{FF2B5EF4-FFF2-40B4-BE49-F238E27FC236}">
              <a16:creationId xmlns:a16="http://schemas.microsoft.com/office/drawing/2014/main" id="{3DA69489-B67B-4B18-AA6B-BE5A7386431B}"/>
            </a:ext>
          </a:extLst>
        </xdr:cNvPr>
        <xdr:cNvSpPr txBox="1"/>
      </xdr:nvSpPr>
      <xdr:spPr>
        <a:xfrm>
          <a:off x="8483111" y="11072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103260</xdr:rowOff>
    </xdr:from>
    <xdr:ext cx="534377" cy="259045"/>
    <xdr:sp macro="" textlink="">
      <xdr:nvSpPr>
        <xdr:cNvPr id="251" name="n_3mainValue【橋りょう・トンネル】&#10;一人当たり有形固定資産（償却資産）額">
          <a:extLst>
            <a:ext uri="{FF2B5EF4-FFF2-40B4-BE49-F238E27FC236}">
              <a16:creationId xmlns:a16="http://schemas.microsoft.com/office/drawing/2014/main" id="{8EA62F31-D2A6-4791-9D22-F0F646259EDD}"/>
            </a:ext>
          </a:extLst>
        </xdr:cNvPr>
        <xdr:cNvSpPr txBox="1"/>
      </xdr:nvSpPr>
      <xdr:spPr>
        <a:xfrm>
          <a:off x="7594111" y="11076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107142</xdr:rowOff>
    </xdr:from>
    <xdr:ext cx="534377" cy="259045"/>
    <xdr:sp macro="" textlink="">
      <xdr:nvSpPr>
        <xdr:cNvPr id="252" name="n_4mainValue【橋りょう・トンネル】&#10;一人当たり有形固定資産（償却資産）額">
          <a:extLst>
            <a:ext uri="{FF2B5EF4-FFF2-40B4-BE49-F238E27FC236}">
              <a16:creationId xmlns:a16="http://schemas.microsoft.com/office/drawing/2014/main" id="{1C9F4531-9A5A-4B04-BCA0-150A26E63F4C}"/>
            </a:ext>
          </a:extLst>
        </xdr:cNvPr>
        <xdr:cNvSpPr txBox="1"/>
      </xdr:nvSpPr>
      <xdr:spPr>
        <a:xfrm>
          <a:off x="6705111" y="11079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3" name="正方形/長方形 252">
          <a:extLst>
            <a:ext uri="{FF2B5EF4-FFF2-40B4-BE49-F238E27FC236}">
              <a16:creationId xmlns:a16="http://schemas.microsoft.com/office/drawing/2014/main" id="{6A555F34-4490-4EC9-B0C6-53FE407B1EA5}"/>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4" name="正方形/長方形 253">
          <a:extLst>
            <a:ext uri="{FF2B5EF4-FFF2-40B4-BE49-F238E27FC236}">
              <a16:creationId xmlns:a16="http://schemas.microsoft.com/office/drawing/2014/main" id="{72218985-40C1-412E-B151-28DDBFC14903}"/>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5" name="正方形/長方形 254">
          <a:extLst>
            <a:ext uri="{FF2B5EF4-FFF2-40B4-BE49-F238E27FC236}">
              <a16:creationId xmlns:a16="http://schemas.microsoft.com/office/drawing/2014/main" id="{0AC1E580-A2B1-4470-BF05-1D9ACE5213B3}"/>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6" name="正方形/長方形 255">
          <a:extLst>
            <a:ext uri="{FF2B5EF4-FFF2-40B4-BE49-F238E27FC236}">
              <a16:creationId xmlns:a16="http://schemas.microsoft.com/office/drawing/2014/main" id="{74FCB971-D2FF-4EFD-85FB-924CFD259B57}"/>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7" name="正方形/長方形 256">
          <a:extLst>
            <a:ext uri="{FF2B5EF4-FFF2-40B4-BE49-F238E27FC236}">
              <a16:creationId xmlns:a16="http://schemas.microsoft.com/office/drawing/2014/main" id="{12D7F0A2-9D0D-41F5-93D1-DD81588080CB}"/>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8" name="正方形/長方形 257">
          <a:extLst>
            <a:ext uri="{FF2B5EF4-FFF2-40B4-BE49-F238E27FC236}">
              <a16:creationId xmlns:a16="http://schemas.microsoft.com/office/drawing/2014/main" id="{F7B92ABD-5905-4A39-8E82-7258DD107E45}"/>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9" name="正方形/長方形 258">
          <a:extLst>
            <a:ext uri="{FF2B5EF4-FFF2-40B4-BE49-F238E27FC236}">
              <a16:creationId xmlns:a16="http://schemas.microsoft.com/office/drawing/2014/main" id="{2754599E-2541-45F4-AB59-32594725572C}"/>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0" name="正方形/長方形 259">
          <a:extLst>
            <a:ext uri="{FF2B5EF4-FFF2-40B4-BE49-F238E27FC236}">
              <a16:creationId xmlns:a16="http://schemas.microsoft.com/office/drawing/2014/main" id="{2AF6D84E-FE45-4E5E-A3CA-0A315DDE8F76}"/>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1" name="テキスト ボックス 260">
          <a:extLst>
            <a:ext uri="{FF2B5EF4-FFF2-40B4-BE49-F238E27FC236}">
              <a16:creationId xmlns:a16="http://schemas.microsoft.com/office/drawing/2014/main" id="{83652628-314D-46F5-AA2C-9A86720647E1}"/>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2" name="直線コネクタ 261">
          <a:extLst>
            <a:ext uri="{FF2B5EF4-FFF2-40B4-BE49-F238E27FC236}">
              <a16:creationId xmlns:a16="http://schemas.microsoft.com/office/drawing/2014/main" id="{3628CC2A-0A5C-401E-BEE1-CDAD23D44835}"/>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3" name="テキスト ボックス 262">
          <a:extLst>
            <a:ext uri="{FF2B5EF4-FFF2-40B4-BE49-F238E27FC236}">
              <a16:creationId xmlns:a16="http://schemas.microsoft.com/office/drawing/2014/main" id="{032BD015-FFCE-484C-99CA-4BA11F44A5AA}"/>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4" name="直線コネクタ 263">
          <a:extLst>
            <a:ext uri="{FF2B5EF4-FFF2-40B4-BE49-F238E27FC236}">
              <a16:creationId xmlns:a16="http://schemas.microsoft.com/office/drawing/2014/main" id="{03D7FCC8-9D77-473A-AE67-3343F7F816AC}"/>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65" name="テキスト ボックス 264">
          <a:extLst>
            <a:ext uri="{FF2B5EF4-FFF2-40B4-BE49-F238E27FC236}">
              <a16:creationId xmlns:a16="http://schemas.microsoft.com/office/drawing/2014/main" id="{41BDE26F-A2D4-45AE-A3C0-592EF105CBC7}"/>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6" name="直線コネクタ 265">
          <a:extLst>
            <a:ext uri="{FF2B5EF4-FFF2-40B4-BE49-F238E27FC236}">
              <a16:creationId xmlns:a16="http://schemas.microsoft.com/office/drawing/2014/main" id="{ABD9C8E2-CD62-4E6A-BE38-333B1167D7CD}"/>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7" name="テキスト ボックス 266">
          <a:extLst>
            <a:ext uri="{FF2B5EF4-FFF2-40B4-BE49-F238E27FC236}">
              <a16:creationId xmlns:a16="http://schemas.microsoft.com/office/drawing/2014/main" id="{ECFC6B16-F308-4641-8878-03C00867641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8" name="直線コネクタ 267">
          <a:extLst>
            <a:ext uri="{FF2B5EF4-FFF2-40B4-BE49-F238E27FC236}">
              <a16:creationId xmlns:a16="http://schemas.microsoft.com/office/drawing/2014/main" id="{051C1DA9-17EB-4B51-B6AB-F7F605231E83}"/>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9" name="テキスト ボックス 268">
          <a:extLst>
            <a:ext uri="{FF2B5EF4-FFF2-40B4-BE49-F238E27FC236}">
              <a16:creationId xmlns:a16="http://schemas.microsoft.com/office/drawing/2014/main" id="{445BC9B0-A6F5-4BD4-B09C-81B04BAA18D9}"/>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0" name="直線コネクタ 269">
          <a:extLst>
            <a:ext uri="{FF2B5EF4-FFF2-40B4-BE49-F238E27FC236}">
              <a16:creationId xmlns:a16="http://schemas.microsoft.com/office/drawing/2014/main" id="{2C103E08-4EBD-4C12-928F-B2D7F5BD224F}"/>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1" name="テキスト ボックス 270">
          <a:extLst>
            <a:ext uri="{FF2B5EF4-FFF2-40B4-BE49-F238E27FC236}">
              <a16:creationId xmlns:a16="http://schemas.microsoft.com/office/drawing/2014/main" id="{F090A98B-1B52-4F4F-A282-2692FDDD4542}"/>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2" name="直線コネクタ 271">
          <a:extLst>
            <a:ext uri="{FF2B5EF4-FFF2-40B4-BE49-F238E27FC236}">
              <a16:creationId xmlns:a16="http://schemas.microsoft.com/office/drawing/2014/main" id="{F88EBABB-87F2-4014-B372-2137F7C7413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3" name="テキスト ボックス 272">
          <a:extLst>
            <a:ext uri="{FF2B5EF4-FFF2-40B4-BE49-F238E27FC236}">
              <a16:creationId xmlns:a16="http://schemas.microsoft.com/office/drawing/2014/main" id="{4D71FB12-6118-4805-95B5-8462AA1C33EB}"/>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4" name="直線コネクタ 273">
          <a:extLst>
            <a:ext uri="{FF2B5EF4-FFF2-40B4-BE49-F238E27FC236}">
              <a16:creationId xmlns:a16="http://schemas.microsoft.com/office/drawing/2014/main" id="{6D21C64A-9A1C-4811-878E-CAAD7F5A9672}"/>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75" name="テキスト ボックス 274">
          <a:extLst>
            <a:ext uri="{FF2B5EF4-FFF2-40B4-BE49-F238E27FC236}">
              <a16:creationId xmlns:a16="http://schemas.microsoft.com/office/drawing/2014/main" id="{DC3156CE-5E57-4F62-9668-B707C5A1350D}"/>
            </a:ext>
          </a:extLst>
        </xdr:cNvPr>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6" name="直線コネクタ 275">
          <a:extLst>
            <a:ext uri="{FF2B5EF4-FFF2-40B4-BE49-F238E27FC236}">
              <a16:creationId xmlns:a16="http://schemas.microsoft.com/office/drawing/2014/main" id="{DDADA511-10E3-4020-AD8D-7731F3573396}"/>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7" name="テキスト ボックス 276">
          <a:extLst>
            <a:ext uri="{FF2B5EF4-FFF2-40B4-BE49-F238E27FC236}">
              <a16:creationId xmlns:a16="http://schemas.microsoft.com/office/drawing/2014/main" id="{FA0A2706-3C75-4C56-BD06-352E66EB1DA3}"/>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8" name="【公営住宅】&#10;有形固定資産減価償却率グラフ枠">
          <a:extLst>
            <a:ext uri="{FF2B5EF4-FFF2-40B4-BE49-F238E27FC236}">
              <a16:creationId xmlns:a16="http://schemas.microsoft.com/office/drawing/2014/main" id="{73FDD98B-A550-4132-90B7-A872EDF85149}"/>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95250</xdr:rowOff>
    </xdr:from>
    <xdr:to>
      <xdr:col>24</xdr:col>
      <xdr:colOff>62865</xdr:colOff>
      <xdr:row>86</xdr:row>
      <xdr:rowOff>168729</xdr:rowOff>
    </xdr:to>
    <xdr:cxnSp macro="">
      <xdr:nvCxnSpPr>
        <xdr:cNvPr id="279" name="直線コネクタ 278">
          <a:extLst>
            <a:ext uri="{FF2B5EF4-FFF2-40B4-BE49-F238E27FC236}">
              <a16:creationId xmlns:a16="http://schemas.microsoft.com/office/drawing/2014/main" id="{BB54BAE1-6044-45DA-9ACE-5D759BCDDA62}"/>
            </a:ext>
          </a:extLst>
        </xdr:cNvPr>
        <xdr:cNvCxnSpPr/>
      </xdr:nvCxnSpPr>
      <xdr:spPr>
        <a:xfrm flipV="1">
          <a:off x="4634865" y="13296900"/>
          <a:ext cx="0" cy="1616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0" name="【公営住宅】&#10;有形固定資産減価償却率最小値テキスト">
          <a:extLst>
            <a:ext uri="{FF2B5EF4-FFF2-40B4-BE49-F238E27FC236}">
              <a16:creationId xmlns:a16="http://schemas.microsoft.com/office/drawing/2014/main" id="{ADCE2874-FD40-45CF-A8AD-219354D976E7}"/>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1" name="直線コネクタ 280">
          <a:extLst>
            <a:ext uri="{FF2B5EF4-FFF2-40B4-BE49-F238E27FC236}">
              <a16:creationId xmlns:a16="http://schemas.microsoft.com/office/drawing/2014/main" id="{11D68793-7973-4764-822B-AF858E7685FD}"/>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41927</xdr:rowOff>
    </xdr:from>
    <xdr:ext cx="405111" cy="259045"/>
    <xdr:sp macro="" textlink="">
      <xdr:nvSpPr>
        <xdr:cNvPr id="282" name="【公営住宅】&#10;有形固定資産減価償却率最大値テキスト">
          <a:extLst>
            <a:ext uri="{FF2B5EF4-FFF2-40B4-BE49-F238E27FC236}">
              <a16:creationId xmlns:a16="http://schemas.microsoft.com/office/drawing/2014/main" id="{D3957715-36A3-4ECE-B17E-1463DDC37A84}"/>
            </a:ext>
          </a:extLst>
        </xdr:cNvPr>
        <xdr:cNvSpPr txBox="1"/>
      </xdr:nvSpPr>
      <xdr:spPr>
        <a:xfrm>
          <a:off x="4673600" y="1307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95250</xdr:rowOff>
    </xdr:from>
    <xdr:to>
      <xdr:col>24</xdr:col>
      <xdr:colOff>152400</xdr:colOff>
      <xdr:row>77</xdr:row>
      <xdr:rowOff>95250</xdr:rowOff>
    </xdr:to>
    <xdr:cxnSp macro="">
      <xdr:nvCxnSpPr>
        <xdr:cNvPr id="283" name="直線コネクタ 282">
          <a:extLst>
            <a:ext uri="{FF2B5EF4-FFF2-40B4-BE49-F238E27FC236}">
              <a16:creationId xmlns:a16="http://schemas.microsoft.com/office/drawing/2014/main" id="{EB2EDF39-03AE-4617-A5D4-54CC4379C493}"/>
            </a:ext>
          </a:extLst>
        </xdr:cNvPr>
        <xdr:cNvCxnSpPr/>
      </xdr:nvCxnSpPr>
      <xdr:spPr>
        <a:xfrm>
          <a:off x="4546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138809</xdr:rowOff>
    </xdr:from>
    <xdr:ext cx="405111" cy="259045"/>
    <xdr:sp macro="" textlink="">
      <xdr:nvSpPr>
        <xdr:cNvPr id="284" name="【公営住宅】&#10;有形固定資産減価償却率平均値テキスト">
          <a:extLst>
            <a:ext uri="{FF2B5EF4-FFF2-40B4-BE49-F238E27FC236}">
              <a16:creationId xmlns:a16="http://schemas.microsoft.com/office/drawing/2014/main" id="{DBC27410-A1BA-4B54-9AC1-9E5F5051B378}"/>
            </a:ext>
          </a:extLst>
        </xdr:cNvPr>
        <xdr:cNvSpPr txBox="1"/>
      </xdr:nvSpPr>
      <xdr:spPr>
        <a:xfrm>
          <a:off x="4673600" y="138548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160382</xdr:rowOff>
    </xdr:from>
    <xdr:to>
      <xdr:col>24</xdr:col>
      <xdr:colOff>114300</xdr:colOff>
      <xdr:row>81</xdr:row>
      <xdr:rowOff>90532</xdr:rowOff>
    </xdr:to>
    <xdr:sp macro="" textlink="">
      <xdr:nvSpPr>
        <xdr:cNvPr id="285" name="フローチャート: 判断 284">
          <a:extLst>
            <a:ext uri="{FF2B5EF4-FFF2-40B4-BE49-F238E27FC236}">
              <a16:creationId xmlns:a16="http://schemas.microsoft.com/office/drawing/2014/main" id="{2501116F-D133-4C5A-9C2C-201FDA4B4947}"/>
            </a:ext>
          </a:extLst>
        </xdr:cNvPr>
        <xdr:cNvSpPr/>
      </xdr:nvSpPr>
      <xdr:spPr>
        <a:xfrm>
          <a:off x="4584700" y="1387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153851</xdr:rowOff>
    </xdr:from>
    <xdr:to>
      <xdr:col>20</xdr:col>
      <xdr:colOff>38100</xdr:colOff>
      <xdr:row>81</xdr:row>
      <xdr:rowOff>84001</xdr:rowOff>
    </xdr:to>
    <xdr:sp macro="" textlink="">
      <xdr:nvSpPr>
        <xdr:cNvPr id="286" name="フローチャート: 判断 285">
          <a:extLst>
            <a:ext uri="{FF2B5EF4-FFF2-40B4-BE49-F238E27FC236}">
              <a16:creationId xmlns:a16="http://schemas.microsoft.com/office/drawing/2014/main" id="{0DA96CC2-EAA1-4564-B87B-10681BE3F347}"/>
            </a:ext>
          </a:extLst>
        </xdr:cNvPr>
        <xdr:cNvSpPr/>
      </xdr:nvSpPr>
      <xdr:spPr>
        <a:xfrm>
          <a:off x="3746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117929</xdr:rowOff>
    </xdr:from>
    <xdr:to>
      <xdr:col>15</xdr:col>
      <xdr:colOff>101600</xdr:colOff>
      <xdr:row>81</xdr:row>
      <xdr:rowOff>48079</xdr:rowOff>
    </xdr:to>
    <xdr:sp macro="" textlink="">
      <xdr:nvSpPr>
        <xdr:cNvPr id="287" name="フローチャート: 判断 286">
          <a:extLst>
            <a:ext uri="{FF2B5EF4-FFF2-40B4-BE49-F238E27FC236}">
              <a16:creationId xmlns:a16="http://schemas.microsoft.com/office/drawing/2014/main" id="{181BC385-D238-4D08-8B91-422378826175}"/>
            </a:ext>
          </a:extLst>
        </xdr:cNvPr>
        <xdr:cNvSpPr/>
      </xdr:nvSpPr>
      <xdr:spPr>
        <a:xfrm>
          <a:off x="2857500" y="1383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88537</xdr:rowOff>
    </xdr:from>
    <xdr:to>
      <xdr:col>10</xdr:col>
      <xdr:colOff>165100</xdr:colOff>
      <xdr:row>81</xdr:row>
      <xdr:rowOff>18687</xdr:rowOff>
    </xdr:to>
    <xdr:sp macro="" textlink="">
      <xdr:nvSpPr>
        <xdr:cNvPr id="288" name="フローチャート: 判断 287">
          <a:extLst>
            <a:ext uri="{FF2B5EF4-FFF2-40B4-BE49-F238E27FC236}">
              <a16:creationId xmlns:a16="http://schemas.microsoft.com/office/drawing/2014/main" id="{EB8743BC-9D74-4EDD-967E-B69C4D3E6E26}"/>
            </a:ext>
          </a:extLst>
        </xdr:cNvPr>
        <xdr:cNvSpPr/>
      </xdr:nvSpPr>
      <xdr:spPr>
        <a:xfrm>
          <a:off x="1968500" y="1380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121194</xdr:rowOff>
    </xdr:from>
    <xdr:to>
      <xdr:col>6</xdr:col>
      <xdr:colOff>38100</xdr:colOff>
      <xdr:row>81</xdr:row>
      <xdr:rowOff>51344</xdr:rowOff>
    </xdr:to>
    <xdr:sp macro="" textlink="">
      <xdr:nvSpPr>
        <xdr:cNvPr id="289" name="フローチャート: 判断 288">
          <a:extLst>
            <a:ext uri="{FF2B5EF4-FFF2-40B4-BE49-F238E27FC236}">
              <a16:creationId xmlns:a16="http://schemas.microsoft.com/office/drawing/2014/main" id="{E4AC90C3-0DAB-4A2C-BFB1-58A104F0B953}"/>
            </a:ext>
          </a:extLst>
        </xdr:cNvPr>
        <xdr:cNvSpPr/>
      </xdr:nvSpPr>
      <xdr:spPr>
        <a:xfrm>
          <a:off x="1079500" y="1383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4D5881A3-8F3A-4EA0-9FB2-B519D981ACF3}"/>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F2D00A8E-8B2C-41F0-9875-B17616D4412C}"/>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FC3BFCB5-B0D0-4B3B-BC07-D165054141B4}"/>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8F899851-1689-4317-9E72-CB70A9DA731C}"/>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04EF4F6B-9981-49A5-BCEA-4FF42DE98BFE}"/>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86905</xdr:rowOff>
    </xdr:from>
    <xdr:to>
      <xdr:col>20</xdr:col>
      <xdr:colOff>38100</xdr:colOff>
      <xdr:row>82</xdr:row>
      <xdr:rowOff>17055</xdr:rowOff>
    </xdr:to>
    <xdr:sp macro="" textlink="">
      <xdr:nvSpPr>
        <xdr:cNvPr id="295" name="楕円 294">
          <a:extLst>
            <a:ext uri="{FF2B5EF4-FFF2-40B4-BE49-F238E27FC236}">
              <a16:creationId xmlns:a16="http://schemas.microsoft.com/office/drawing/2014/main" id="{2CEA14A6-BC87-4E04-A7A4-4B3FC86CBF07}"/>
            </a:ext>
          </a:extLst>
        </xdr:cNvPr>
        <xdr:cNvSpPr/>
      </xdr:nvSpPr>
      <xdr:spPr>
        <a:xfrm>
          <a:off x="3746500" y="1397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1995</xdr:rowOff>
    </xdr:from>
    <xdr:to>
      <xdr:col>15</xdr:col>
      <xdr:colOff>101600</xdr:colOff>
      <xdr:row>81</xdr:row>
      <xdr:rowOff>103595</xdr:rowOff>
    </xdr:to>
    <xdr:sp macro="" textlink="">
      <xdr:nvSpPr>
        <xdr:cNvPr id="296" name="楕円 295">
          <a:extLst>
            <a:ext uri="{FF2B5EF4-FFF2-40B4-BE49-F238E27FC236}">
              <a16:creationId xmlns:a16="http://schemas.microsoft.com/office/drawing/2014/main" id="{1B0ADE0D-AE20-45BB-9957-BA7D47DA9908}"/>
            </a:ext>
          </a:extLst>
        </xdr:cNvPr>
        <xdr:cNvSpPr/>
      </xdr:nvSpPr>
      <xdr:spPr>
        <a:xfrm>
          <a:off x="2857500" y="1388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52795</xdr:rowOff>
    </xdr:from>
    <xdr:to>
      <xdr:col>19</xdr:col>
      <xdr:colOff>177800</xdr:colOff>
      <xdr:row>81</xdr:row>
      <xdr:rowOff>137705</xdr:rowOff>
    </xdr:to>
    <xdr:cxnSp macro="">
      <xdr:nvCxnSpPr>
        <xdr:cNvPr id="297" name="直線コネクタ 296">
          <a:extLst>
            <a:ext uri="{FF2B5EF4-FFF2-40B4-BE49-F238E27FC236}">
              <a16:creationId xmlns:a16="http://schemas.microsoft.com/office/drawing/2014/main" id="{6D48A1D4-A5FC-47C5-A561-4ABC1B227DB3}"/>
            </a:ext>
          </a:extLst>
        </xdr:cNvPr>
        <xdr:cNvCxnSpPr/>
      </xdr:nvCxnSpPr>
      <xdr:spPr>
        <a:xfrm>
          <a:off x="2908300" y="13940245"/>
          <a:ext cx="889000" cy="84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34652</xdr:rowOff>
    </xdr:from>
    <xdr:to>
      <xdr:col>10</xdr:col>
      <xdr:colOff>165100</xdr:colOff>
      <xdr:row>81</xdr:row>
      <xdr:rowOff>136252</xdr:rowOff>
    </xdr:to>
    <xdr:sp macro="" textlink="">
      <xdr:nvSpPr>
        <xdr:cNvPr id="298" name="楕円 297">
          <a:extLst>
            <a:ext uri="{FF2B5EF4-FFF2-40B4-BE49-F238E27FC236}">
              <a16:creationId xmlns:a16="http://schemas.microsoft.com/office/drawing/2014/main" id="{D5956725-A99A-429A-A5B3-6D8D6E0AE987}"/>
            </a:ext>
          </a:extLst>
        </xdr:cNvPr>
        <xdr:cNvSpPr/>
      </xdr:nvSpPr>
      <xdr:spPr>
        <a:xfrm>
          <a:off x="1968500" y="1392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52795</xdr:rowOff>
    </xdr:from>
    <xdr:to>
      <xdr:col>15</xdr:col>
      <xdr:colOff>50800</xdr:colOff>
      <xdr:row>81</xdr:row>
      <xdr:rowOff>85452</xdr:rowOff>
    </xdr:to>
    <xdr:cxnSp macro="">
      <xdr:nvCxnSpPr>
        <xdr:cNvPr id="299" name="直線コネクタ 298">
          <a:extLst>
            <a:ext uri="{FF2B5EF4-FFF2-40B4-BE49-F238E27FC236}">
              <a16:creationId xmlns:a16="http://schemas.microsoft.com/office/drawing/2014/main" id="{FDC484E0-2224-4FD9-A75E-A0CD2BA54D1A}"/>
            </a:ext>
          </a:extLst>
        </xdr:cNvPr>
        <xdr:cNvCxnSpPr/>
      </xdr:nvCxnSpPr>
      <xdr:spPr>
        <a:xfrm flipV="1">
          <a:off x="2019300" y="1394024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134257</xdr:rowOff>
    </xdr:from>
    <xdr:to>
      <xdr:col>6</xdr:col>
      <xdr:colOff>38100</xdr:colOff>
      <xdr:row>81</xdr:row>
      <xdr:rowOff>64407</xdr:rowOff>
    </xdr:to>
    <xdr:sp macro="" textlink="">
      <xdr:nvSpPr>
        <xdr:cNvPr id="300" name="楕円 299">
          <a:extLst>
            <a:ext uri="{FF2B5EF4-FFF2-40B4-BE49-F238E27FC236}">
              <a16:creationId xmlns:a16="http://schemas.microsoft.com/office/drawing/2014/main" id="{18146D0C-ED68-490B-B663-7F62C3B567E3}"/>
            </a:ext>
          </a:extLst>
        </xdr:cNvPr>
        <xdr:cNvSpPr/>
      </xdr:nvSpPr>
      <xdr:spPr>
        <a:xfrm>
          <a:off x="1079500" y="1385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13607</xdr:rowOff>
    </xdr:from>
    <xdr:to>
      <xdr:col>10</xdr:col>
      <xdr:colOff>114300</xdr:colOff>
      <xdr:row>81</xdr:row>
      <xdr:rowOff>85452</xdr:rowOff>
    </xdr:to>
    <xdr:cxnSp macro="">
      <xdr:nvCxnSpPr>
        <xdr:cNvPr id="301" name="直線コネクタ 300">
          <a:extLst>
            <a:ext uri="{FF2B5EF4-FFF2-40B4-BE49-F238E27FC236}">
              <a16:creationId xmlns:a16="http://schemas.microsoft.com/office/drawing/2014/main" id="{0D4009DC-0A56-4F14-9A85-529654C73CC6}"/>
            </a:ext>
          </a:extLst>
        </xdr:cNvPr>
        <xdr:cNvCxnSpPr/>
      </xdr:nvCxnSpPr>
      <xdr:spPr>
        <a:xfrm>
          <a:off x="1130300" y="13901057"/>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100528</xdr:rowOff>
    </xdr:from>
    <xdr:ext cx="405111" cy="259045"/>
    <xdr:sp macro="" textlink="">
      <xdr:nvSpPr>
        <xdr:cNvPr id="302" name="n_1aveValue【公営住宅】&#10;有形固定資産減価償却率">
          <a:extLst>
            <a:ext uri="{FF2B5EF4-FFF2-40B4-BE49-F238E27FC236}">
              <a16:creationId xmlns:a16="http://schemas.microsoft.com/office/drawing/2014/main" id="{4C5F8724-3928-42D4-96DD-0E83633A4540}"/>
            </a:ext>
          </a:extLst>
        </xdr:cNvPr>
        <xdr:cNvSpPr txBox="1"/>
      </xdr:nvSpPr>
      <xdr:spPr>
        <a:xfrm>
          <a:off x="3582044" y="1364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64606</xdr:rowOff>
    </xdr:from>
    <xdr:ext cx="405111" cy="259045"/>
    <xdr:sp macro="" textlink="">
      <xdr:nvSpPr>
        <xdr:cNvPr id="303" name="n_2aveValue【公営住宅】&#10;有形固定資産減価償却率">
          <a:extLst>
            <a:ext uri="{FF2B5EF4-FFF2-40B4-BE49-F238E27FC236}">
              <a16:creationId xmlns:a16="http://schemas.microsoft.com/office/drawing/2014/main" id="{6195D5BD-E644-4EA3-A6A4-FCF9FB96E018}"/>
            </a:ext>
          </a:extLst>
        </xdr:cNvPr>
        <xdr:cNvSpPr txBox="1"/>
      </xdr:nvSpPr>
      <xdr:spPr>
        <a:xfrm>
          <a:off x="2705744" y="13609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35214</xdr:rowOff>
    </xdr:from>
    <xdr:ext cx="405111" cy="259045"/>
    <xdr:sp macro="" textlink="">
      <xdr:nvSpPr>
        <xdr:cNvPr id="304" name="n_3aveValue【公営住宅】&#10;有形固定資産減価償却率">
          <a:extLst>
            <a:ext uri="{FF2B5EF4-FFF2-40B4-BE49-F238E27FC236}">
              <a16:creationId xmlns:a16="http://schemas.microsoft.com/office/drawing/2014/main" id="{52B8AE95-A282-4B26-BA1B-4F7924BB3F5A}"/>
            </a:ext>
          </a:extLst>
        </xdr:cNvPr>
        <xdr:cNvSpPr txBox="1"/>
      </xdr:nvSpPr>
      <xdr:spPr>
        <a:xfrm>
          <a:off x="1816744" y="1357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67871</xdr:rowOff>
    </xdr:from>
    <xdr:ext cx="405111" cy="259045"/>
    <xdr:sp macro="" textlink="">
      <xdr:nvSpPr>
        <xdr:cNvPr id="305" name="n_4aveValue【公営住宅】&#10;有形固定資産減価償却率">
          <a:extLst>
            <a:ext uri="{FF2B5EF4-FFF2-40B4-BE49-F238E27FC236}">
              <a16:creationId xmlns:a16="http://schemas.microsoft.com/office/drawing/2014/main" id="{8438F628-6443-406B-83E8-842E33414CB6}"/>
            </a:ext>
          </a:extLst>
        </xdr:cNvPr>
        <xdr:cNvSpPr txBox="1"/>
      </xdr:nvSpPr>
      <xdr:spPr>
        <a:xfrm>
          <a:off x="927744" y="13612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8182</xdr:rowOff>
    </xdr:from>
    <xdr:ext cx="405111" cy="259045"/>
    <xdr:sp macro="" textlink="">
      <xdr:nvSpPr>
        <xdr:cNvPr id="306" name="n_1mainValue【公営住宅】&#10;有形固定資産減価償却率">
          <a:extLst>
            <a:ext uri="{FF2B5EF4-FFF2-40B4-BE49-F238E27FC236}">
              <a16:creationId xmlns:a16="http://schemas.microsoft.com/office/drawing/2014/main" id="{3FB24FE1-6F89-4AEF-84DE-BB5EF81D236B}"/>
            </a:ext>
          </a:extLst>
        </xdr:cNvPr>
        <xdr:cNvSpPr txBox="1"/>
      </xdr:nvSpPr>
      <xdr:spPr>
        <a:xfrm>
          <a:off x="3582044" y="1406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94722</xdr:rowOff>
    </xdr:from>
    <xdr:ext cx="405111" cy="259045"/>
    <xdr:sp macro="" textlink="">
      <xdr:nvSpPr>
        <xdr:cNvPr id="307" name="n_2mainValue【公営住宅】&#10;有形固定資産減価償却率">
          <a:extLst>
            <a:ext uri="{FF2B5EF4-FFF2-40B4-BE49-F238E27FC236}">
              <a16:creationId xmlns:a16="http://schemas.microsoft.com/office/drawing/2014/main" id="{69E61D90-E4DF-49FD-978D-C2D799C02D98}"/>
            </a:ext>
          </a:extLst>
        </xdr:cNvPr>
        <xdr:cNvSpPr txBox="1"/>
      </xdr:nvSpPr>
      <xdr:spPr>
        <a:xfrm>
          <a:off x="2705744" y="13982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127379</xdr:rowOff>
    </xdr:from>
    <xdr:ext cx="405111" cy="259045"/>
    <xdr:sp macro="" textlink="">
      <xdr:nvSpPr>
        <xdr:cNvPr id="308" name="n_3mainValue【公営住宅】&#10;有形固定資産減価償却率">
          <a:extLst>
            <a:ext uri="{FF2B5EF4-FFF2-40B4-BE49-F238E27FC236}">
              <a16:creationId xmlns:a16="http://schemas.microsoft.com/office/drawing/2014/main" id="{47C15E01-C435-4CCE-8C88-A4CFA50C7B4D}"/>
            </a:ext>
          </a:extLst>
        </xdr:cNvPr>
        <xdr:cNvSpPr txBox="1"/>
      </xdr:nvSpPr>
      <xdr:spPr>
        <a:xfrm>
          <a:off x="1816744" y="14014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55534</xdr:rowOff>
    </xdr:from>
    <xdr:ext cx="405111" cy="259045"/>
    <xdr:sp macro="" textlink="">
      <xdr:nvSpPr>
        <xdr:cNvPr id="309" name="n_4mainValue【公営住宅】&#10;有形固定資産減価償却率">
          <a:extLst>
            <a:ext uri="{FF2B5EF4-FFF2-40B4-BE49-F238E27FC236}">
              <a16:creationId xmlns:a16="http://schemas.microsoft.com/office/drawing/2014/main" id="{4C51B844-B888-42D2-B244-57DB5C86E3A4}"/>
            </a:ext>
          </a:extLst>
        </xdr:cNvPr>
        <xdr:cNvSpPr txBox="1"/>
      </xdr:nvSpPr>
      <xdr:spPr>
        <a:xfrm>
          <a:off x="927744" y="13942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0" name="正方形/長方形 309">
          <a:extLst>
            <a:ext uri="{FF2B5EF4-FFF2-40B4-BE49-F238E27FC236}">
              <a16:creationId xmlns:a16="http://schemas.microsoft.com/office/drawing/2014/main" id="{8A885743-DA8E-4E49-A476-A5A5CCB67886}"/>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1" name="正方形/長方形 310">
          <a:extLst>
            <a:ext uri="{FF2B5EF4-FFF2-40B4-BE49-F238E27FC236}">
              <a16:creationId xmlns:a16="http://schemas.microsoft.com/office/drawing/2014/main" id="{6DB95E90-F395-4B78-873F-EFC6E1CA1EFD}"/>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2" name="正方形/長方形 311">
          <a:extLst>
            <a:ext uri="{FF2B5EF4-FFF2-40B4-BE49-F238E27FC236}">
              <a16:creationId xmlns:a16="http://schemas.microsoft.com/office/drawing/2014/main" id="{8EB9CFC0-2AFF-4DD6-AFBD-39192B61F166}"/>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3" name="正方形/長方形 312">
          <a:extLst>
            <a:ext uri="{FF2B5EF4-FFF2-40B4-BE49-F238E27FC236}">
              <a16:creationId xmlns:a16="http://schemas.microsoft.com/office/drawing/2014/main" id="{F7A9E87D-A05B-431D-BE37-A67BED2578F8}"/>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4" name="正方形/長方形 313">
          <a:extLst>
            <a:ext uri="{FF2B5EF4-FFF2-40B4-BE49-F238E27FC236}">
              <a16:creationId xmlns:a16="http://schemas.microsoft.com/office/drawing/2014/main" id="{F91033B5-6B89-43E3-8626-B449708C906C}"/>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5" name="正方形/長方形 314">
          <a:extLst>
            <a:ext uri="{FF2B5EF4-FFF2-40B4-BE49-F238E27FC236}">
              <a16:creationId xmlns:a16="http://schemas.microsoft.com/office/drawing/2014/main" id="{045E37DE-14E9-45FF-B594-D3398C94AE37}"/>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6" name="正方形/長方形 315">
          <a:extLst>
            <a:ext uri="{FF2B5EF4-FFF2-40B4-BE49-F238E27FC236}">
              <a16:creationId xmlns:a16="http://schemas.microsoft.com/office/drawing/2014/main" id="{6886B391-E142-4087-9348-53E1CB6DD97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7" name="正方形/長方形 316">
          <a:extLst>
            <a:ext uri="{FF2B5EF4-FFF2-40B4-BE49-F238E27FC236}">
              <a16:creationId xmlns:a16="http://schemas.microsoft.com/office/drawing/2014/main" id="{4112E0E0-6F82-4D52-8C80-F3167DF672D6}"/>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8" name="テキスト ボックス 317">
          <a:extLst>
            <a:ext uri="{FF2B5EF4-FFF2-40B4-BE49-F238E27FC236}">
              <a16:creationId xmlns:a16="http://schemas.microsoft.com/office/drawing/2014/main" id="{39B47A45-89E1-4C8B-928F-640CCFCFD97A}"/>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9" name="直線コネクタ 318">
          <a:extLst>
            <a:ext uri="{FF2B5EF4-FFF2-40B4-BE49-F238E27FC236}">
              <a16:creationId xmlns:a16="http://schemas.microsoft.com/office/drawing/2014/main" id="{3A0FB0A8-CFB4-4CA7-B271-570A5E8EB0E6}"/>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0" name="直線コネクタ 319">
          <a:extLst>
            <a:ext uri="{FF2B5EF4-FFF2-40B4-BE49-F238E27FC236}">
              <a16:creationId xmlns:a16="http://schemas.microsoft.com/office/drawing/2014/main" id="{99BB9D74-C10A-4ABC-B0DD-A54A1CFDC824}"/>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1" name="テキスト ボックス 320">
          <a:extLst>
            <a:ext uri="{FF2B5EF4-FFF2-40B4-BE49-F238E27FC236}">
              <a16:creationId xmlns:a16="http://schemas.microsoft.com/office/drawing/2014/main" id="{C7AA5EB5-D1BF-40B4-9BC2-553D634C3319}"/>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2" name="直線コネクタ 321">
          <a:extLst>
            <a:ext uri="{FF2B5EF4-FFF2-40B4-BE49-F238E27FC236}">
              <a16:creationId xmlns:a16="http://schemas.microsoft.com/office/drawing/2014/main" id="{4B730B33-8CB3-4B40-A0B8-D4C808164EB8}"/>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3" name="テキスト ボックス 322">
          <a:extLst>
            <a:ext uri="{FF2B5EF4-FFF2-40B4-BE49-F238E27FC236}">
              <a16:creationId xmlns:a16="http://schemas.microsoft.com/office/drawing/2014/main" id="{DC0FDC31-7FCE-4771-95D3-5B050E97A04E}"/>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4" name="直線コネクタ 323">
          <a:extLst>
            <a:ext uri="{FF2B5EF4-FFF2-40B4-BE49-F238E27FC236}">
              <a16:creationId xmlns:a16="http://schemas.microsoft.com/office/drawing/2014/main" id="{57C0B2D2-23D6-4B0D-B7E9-45FFD75FFF4B}"/>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25" name="テキスト ボックス 324">
          <a:extLst>
            <a:ext uri="{FF2B5EF4-FFF2-40B4-BE49-F238E27FC236}">
              <a16:creationId xmlns:a16="http://schemas.microsoft.com/office/drawing/2014/main" id="{3F5D86B8-48E1-47FA-99C6-24FCB3E87466}"/>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6" name="直線コネクタ 325">
          <a:extLst>
            <a:ext uri="{FF2B5EF4-FFF2-40B4-BE49-F238E27FC236}">
              <a16:creationId xmlns:a16="http://schemas.microsoft.com/office/drawing/2014/main" id="{B2A17C30-BED6-43ED-827A-2CEF8B9238DC}"/>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27" name="テキスト ボックス 326">
          <a:extLst>
            <a:ext uri="{FF2B5EF4-FFF2-40B4-BE49-F238E27FC236}">
              <a16:creationId xmlns:a16="http://schemas.microsoft.com/office/drawing/2014/main" id="{552D863D-3A05-4C45-8BF7-FB715DD53FC8}"/>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8" name="直線コネクタ 327">
          <a:extLst>
            <a:ext uri="{FF2B5EF4-FFF2-40B4-BE49-F238E27FC236}">
              <a16:creationId xmlns:a16="http://schemas.microsoft.com/office/drawing/2014/main" id="{5ABD164A-0313-4631-9E9B-4412E43BAB71}"/>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29" name="テキスト ボックス 328">
          <a:extLst>
            <a:ext uri="{FF2B5EF4-FFF2-40B4-BE49-F238E27FC236}">
              <a16:creationId xmlns:a16="http://schemas.microsoft.com/office/drawing/2014/main" id="{6405179A-8881-4D6C-9D1E-09F5DDE78245}"/>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0" name="直線コネクタ 329">
          <a:extLst>
            <a:ext uri="{FF2B5EF4-FFF2-40B4-BE49-F238E27FC236}">
              <a16:creationId xmlns:a16="http://schemas.microsoft.com/office/drawing/2014/main" id="{C2DBA3DC-D20B-4EF9-A285-7A3962A0479F}"/>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31" name="テキスト ボックス 330">
          <a:extLst>
            <a:ext uri="{FF2B5EF4-FFF2-40B4-BE49-F238E27FC236}">
              <a16:creationId xmlns:a16="http://schemas.microsoft.com/office/drawing/2014/main" id="{859C9D75-DB48-4C30-820F-4FFB9729B3B4}"/>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2" name="【公営住宅】&#10;一人当たり面積グラフ枠">
          <a:extLst>
            <a:ext uri="{FF2B5EF4-FFF2-40B4-BE49-F238E27FC236}">
              <a16:creationId xmlns:a16="http://schemas.microsoft.com/office/drawing/2014/main" id="{2BA9BA44-442E-470F-B64E-5A61F236D51D}"/>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167030</xdr:rowOff>
    </xdr:from>
    <xdr:to>
      <xdr:col>54</xdr:col>
      <xdr:colOff>189865</xdr:colOff>
      <xdr:row>86</xdr:row>
      <xdr:rowOff>112624</xdr:rowOff>
    </xdr:to>
    <xdr:cxnSp macro="">
      <xdr:nvCxnSpPr>
        <xdr:cNvPr id="333" name="直線コネクタ 332">
          <a:extLst>
            <a:ext uri="{FF2B5EF4-FFF2-40B4-BE49-F238E27FC236}">
              <a16:creationId xmlns:a16="http://schemas.microsoft.com/office/drawing/2014/main" id="{96240FE7-CB2B-41D9-B7CC-C665CCDF1D3B}"/>
            </a:ext>
          </a:extLst>
        </xdr:cNvPr>
        <xdr:cNvCxnSpPr/>
      </xdr:nvCxnSpPr>
      <xdr:spPr>
        <a:xfrm flipV="1">
          <a:off x="10476865" y="13540130"/>
          <a:ext cx="0" cy="1317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116451</xdr:rowOff>
    </xdr:from>
    <xdr:ext cx="469744" cy="259045"/>
    <xdr:sp macro="" textlink="">
      <xdr:nvSpPr>
        <xdr:cNvPr id="334" name="【公営住宅】&#10;一人当たり面積最小値テキスト">
          <a:extLst>
            <a:ext uri="{FF2B5EF4-FFF2-40B4-BE49-F238E27FC236}">
              <a16:creationId xmlns:a16="http://schemas.microsoft.com/office/drawing/2014/main" id="{44622040-869D-4C67-AB63-6F39F4E12958}"/>
            </a:ext>
          </a:extLst>
        </xdr:cNvPr>
        <xdr:cNvSpPr txBox="1"/>
      </xdr:nvSpPr>
      <xdr:spPr>
        <a:xfrm>
          <a:off x="10515600" y="14861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112624</xdr:rowOff>
    </xdr:from>
    <xdr:to>
      <xdr:col>55</xdr:col>
      <xdr:colOff>88900</xdr:colOff>
      <xdr:row>86</xdr:row>
      <xdr:rowOff>112624</xdr:rowOff>
    </xdr:to>
    <xdr:cxnSp macro="">
      <xdr:nvCxnSpPr>
        <xdr:cNvPr id="335" name="直線コネクタ 334">
          <a:extLst>
            <a:ext uri="{FF2B5EF4-FFF2-40B4-BE49-F238E27FC236}">
              <a16:creationId xmlns:a16="http://schemas.microsoft.com/office/drawing/2014/main" id="{9659FF86-7095-4CCF-935E-D6EE5514AD81}"/>
            </a:ext>
          </a:extLst>
        </xdr:cNvPr>
        <xdr:cNvCxnSpPr/>
      </xdr:nvCxnSpPr>
      <xdr:spPr>
        <a:xfrm>
          <a:off x="10388600" y="14857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113707</xdr:rowOff>
    </xdr:from>
    <xdr:ext cx="534377" cy="259045"/>
    <xdr:sp macro="" textlink="">
      <xdr:nvSpPr>
        <xdr:cNvPr id="336" name="【公営住宅】&#10;一人当たり面積最大値テキスト">
          <a:extLst>
            <a:ext uri="{FF2B5EF4-FFF2-40B4-BE49-F238E27FC236}">
              <a16:creationId xmlns:a16="http://schemas.microsoft.com/office/drawing/2014/main" id="{39739F53-A4D7-41A7-B4FF-2FFB1D7DDD1D}"/>
            </a:ext>
          </a:extLst>
        </xdr:cNvPr>
        <xdr:cNvSpPr txBox="1"/>
      </xdr:nvSpPr>
      <xdr:spPr>
        <a:xfrm>
          <a:off x="10515600" y="13315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167030</xdr:rowOff>
    </xdr:from>
    <xdr:to>
      <xdr:col>55</xdr:col>
      <xdr:colOff>88900</xdr:colOff>
      <xdr:row>78</xdr:row>
      <xdr:rowOff>167030</xdr:rowOff>
    </xdr:to>
    <xdr:cxnSp macro="">
      <xdr:nvCxnSpPr>
        <xdr:cNvPr id="337" name="直線コネクタ 336">
          <a:extLst>
            <a:ext uri="{FF2B5EF4-FFF2-40B4-BE49-F238E27FC236}">
              <a16:creationId xmlns:a16="http://schemas.microsoft.com/office/drawing/2014/main" id="{08B0A69C-7D6C-48FB-944E-447357C59076}"/>
            </a:ext>
          </a:extLst>
        </xdr:cNvPr>
        <xdr:cNvCxnSpPr/>
      </xdr:nvCxnSpPr>
      <xdr:spPr>
        <a:xfrm>
          <a:off x="10388600" y="13540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50537</xdr:rowOff>
    </xdr:from>
    <xdr:ext cx="469744" cy="259045"/>
    <xdr:sp macro="" textlink="">
      <xdr:nvSpPr>
        <xdr:cNvPr id="338" name="【公営住宅】&#10;一人当たり面積平均値テキスト">
          <a:extLst>
            <a:ext uri="{FF2B5EF4-FFF2-40B4-BE49-F238E27FC236}">
              <a16:creationId xmlns:a16="http://schemas.microsoft.com/office/drawing/2014/main" id="{17E3DE6F-533E-4517-931A-81C28CC5AB7D}"/>
            </a:ext>
          </a:extLst>
        </xdr:cNvPr>
        <xdr:cNvSpPr txBox="1"/>
      </xdr:nvSpPr>
      <xdr:spPr>
        <a:xfrm>
          <a:off x="10515600" y="14623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72110</xdr:rowOff>
    </xdr:from>
    <xdr:to>
      <xdr:col>55</xdr:col>
      <xdr:colOff>50800</xdr:colOff>
      <xdr:row>86</xdr:row>
      <xdr:rowOff>2260</xdr:rowOff>
    </xdr:to>
    <xdr:sp macro="" textlink="">
      <xdr:nvSpPr>
        <xdr:cNvPr id="339" name="フローチャート: 判断 338">
          <a:extLst>
            <a:ext uri="{FF2B5EF4-FFF2-40B4-BE49-F238E27FC236}">
              <a16:creationId xmlns:a16="http://schemas.microsoft.com/office/drawing/2014/main" id="{506BDACA-84EC-42BD-803E-AD4BC50A1E1E}"/>
            </a:ext>
          </a:extLst>
        </xdr:cNvPr>
        <xdr:cNvSpPr/>
      </xdr:nvSpPr>
      <xdr:spPr>
        <a:xfrm>
          <a:off x="10426700" y="14645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80263</xdr:rowOff>
    </xdr:from>
    <xdr:to>
      <xdr:col>50</xdr:col>
      <xdr:colOff>165100</xdr:colOff>
      <xdr:row>86</xdr:row>
      <xdr:rowOff>10413</xdr:rowOff>
    </xdr:to>
    <xdr:sp macro="" textlink="">
      <xdr:nvSpPr>
        <xdr:cNvPr id="340" name="フローチャート: 判断 339">
          <a:extLst>
            <a:ext uri="{FF2B5EF4-FFF2-40B4-BE49-F238E27FC236}">
              <a16:creationId xmlns:a16="http://schemas.microsoft.com/office/drawing/2014/main" id="{DD409FA8-11A7-4B79-B9F0-1B24557A79C0}"/>
            </a:ext>
          </a:extLst>
        </xdr:cNvPr>
        <xdr:cNvSpPr/>
      </xdr:nvSpPr>
      <xdr:spPr>
        <a:xfrm>
          <a:off x="9588500" y="1465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78817</xdr:rowOff>
    </xdr:from>
    <xdr:to>
      <xdr:col>46</xdr:col>
      <xdr:colOff>38100</xdr:colOff>
      <xdr:row>86</xdr:row>
      <xdr:rowOff>8967</xdr:rowOff>
    </xdr:to>
    <xdr:sp macro="" textlink="">
      <xdr:nvSpPr>
        <xdr:cNvPr id="341" name="フローチャート: 判断 340">
          <a:extLst>
            <a:ext uri="{FF2B5EF4-FFF2-40B4-BE49-F238E27FC236}">
              <a16:creationId xmlns:a16="http://schemas.microsoft.com/office/drawing/2014/main" id="{FF7C96C4-112B-4D7E-BCD4-12F0AC2B373F}"/>
            </a:ext>
          </a:extLst>
        </xdr:cNvPr>
        <xdr:cNvSpPr/>
      </xdr:nvSpPr>
      <xdr:spPr>
        <a:xfrm>
          <a:off x="8699500" y="1465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124461</xdr:rowOff>
    </xdr:from>
    <xdr:to>
      <xdr:col>41</xdr:col>
      <xdr:colOff>101600</xdr:colOff>
      <xdr:row>86</xdr:row>
      <xdr:rowOff>54611</xdr:rowOff>
    </xdr:to>
    <xdr:sp macro="" textlink="">
      <xdr:nvSpPr>
        <xdr:cNvPr id="342" name="フローチャート: 判断 341">
          <a:extLst>
            <a:ext uri="{FF2B5EF4-FFF2-40B4-BE49-F238E27FC236}">
              <a16:creationId xmlns:a16="http://schemas.microsoft.com/office/drawing/2014/main" id="{2A4E49D0-A046-4569-B6D1-37DAB987D221}"/>
            </a:ext>
          </a:extLst>
        </xdr:cNvPr>
        <xdr:cNvSpPr/>
      </xdr:nvSpPr>
      <xdr:spPr>
        <a:xfrm>
          <a:off x="7810500" y="1469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123089</xdr:rowOff>
    </xdr:from>
    <xdr:to>
      <xdr:col>36</xdr:col>
      <xdr:colOff>165100</xdr:colOff>
      <xdr:row>86</xdr:row>
      <xdr:rowOff>53239</xdr:rowOff>
    </xdr:to>
    <xdr:sp macro="" textlink="">
      <xdr:nvSpPr>
        <xdr:cNvPr id="343" name="フローチャート: 判断 342">
          <a:extLst>
            <a:ext uri="{FF2B5EF4-FFF2-40B4-BE49-F238E27FC236}">
              <a16:creationId xmlns:a16="http://schemas.microsoft.com/office/drawing/2014/main" id="{6EF6FC92-8092-40C7-8661-7D97A3BB037A}"/>
            </a:ext>
          </a:extLst>
        </xdr:cNvPr>
        <xdr:cNvSpPr/>
      </xdr:nvSpPr>
      <xdr:spPr>
        <a:xfrm>
          <a:off x="6921500" y="14696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4" name="テキスト ボックス 343">
          <a:extLst>
            <a:ext uri="{FF2B5EF4-FFF2-40B4-BE49-F238E27FC236}">
              <a16:creationId xmlns:a16="http://schemas.microsoft.com/office/drawing/2014/main" id="{5F48BEC0-221B-4EB7-A0BC-C52D6400D6FE}"/>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5" name="テキスト ボックス 344">
          <a:extLst>
            <a:ext uri="{FF2B5EF4-FFF2-40B4-BE49-F238E27FC236}">
              <a16:creationId xmlns:a16="http://schemas.microsoft.com/office/drawing/2014/main" id="{0629BBF5-0A1F-45D3-8A8F-0D41CDA4A2AE}"/>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6" name="テキスト ボックス 345">
          <a:extLst>
            <a:ext uri="{FF2B5EF4-FFF2-40B4-BE49-F238E27FC236}">
              <a16:creationId xmlns:a16="http://schemas.microsoft.com/office/drawing/2014/main" id="{D95B6C29-AF23-4807-846E-CFF333649A74}"/>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7" name="テキスト ボックス 346">
          <a:extLst>
            <a:ext uri="{FF2B5EF4-FFF2-40B4-BE49-F238E27FC236}">
              <a16:creationId xmlns:a16="http://schemas.microsoft.com/office/drawing/2014/main" id="{554B15D1-DE5F-4192-BB0D-AE34D6DAAB5D}"/>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8" name="テキスト ボックス 347">
          <a:extLst>
            <a:ext uri="{FF2B5EF4-FFF2-40B4-BE49-F238E27FC236}">
              <a16:creationId xmlns:a16="http://schemas.microsoft.com/office/drawing/2014/main" id="{C6BCF6EA-348B-4BDA-81E5-3948E3860247}"/>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139015</xdr:rowOff>
    </xdr:from>
    <xdr:to>
      <xdr:col>50</xdr:col>
      <xdr:colOff>165100</xdr:colOff>
      <xdr:row>86</xdr:row>
      <xdr:rowOff>69165</xdr:rowOff>
    </xdr:to>
    <xdr:sp macro="" textlink="">
      <xdr:nvSpPr>
        <xdr:cNvPr id="349" name="楕円 348">
          <a:extLst>
            <a:ext uri="{FF2B5EF4-FFF2-40B4-BE49-F238E27FC236}">
              <a16:creationId xmlns:a16="http://schemas.microsoft.com/office/drawing/2014/main" id="{12630724-2796-4918-B120-A8D308CBCE8A}"/>
            </a:ext>
          </a:extLst>
        </xdr:cNvPr>
        <xdr:cNvSpPr/>
      </xdr:nvSpPr>
      <xdr:spPr>
        <a:xfrm>
          <a:off x="9588500" y="14712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143357</xdr:rowOff>
    </xdr:from>
    <xdr:to>
      <xdr:col>46</xdr:col>
      <xdr:colOff>38100</xdr:colOff>
      <xdr:row>86</xdr:row>
      <xdr:rowOff>73507</xdr:rowOff>
    </xdr:to>
    <xdr:sp macro="" textlink="">
      <xdr:nvSpPr>
        <xdr:cNvPr id="350" name="楕円 349">
          <a:extLst>
            <a:ext uri="{FF2B5EF4-FFF2-40B4-BE49-F238E27FC236}">
              <a16:creationId xmlns:a16="http://schemas.microsoft.com/office/drawing/2014/main" id="{40E16275-84EF-4FB5-8A14-94F790A20B01}"/>
            </a:ext>
          </a:extLst>
        </xdr:cNvPr>
        <xdr:cNvSpPr/>
      </xdr:nvSpPr>
      <xdr:spPr>
        <a:xfrm>
          <a:off x="8699500" y="14716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18365</xdr:rowOff>
    </xdr:from>
    <xdr:to>
      <xdr:col>50</xdr:col>
      <xdr:colOff>114300</xdr:colOff>
      <xdr:row>86</xdr:row>
      <xdr:rowOff>22707</xdr:rowOff>
    </xdr:to>
    <xdr:cxnSp macro="">
      <xdr:nvCxnSpPr>
        <xdr:cNvPr id="351" name="直線コネクタ 350">
          <a:extLst>
            <a:ext uri="{FF2B5EF4-FFF2-40B4-BE49-F238E27FC236}">
              <a16:creationId xmlns:a16="http://schemas.microsoft.com/office/drawing/2014/main" id="{A75B57F0-12F9-4954-8020-8CFD8D1BF864}"/>
            </a:ext>
          </a:extLst>
        </xdr:cNvPr>
        <xdr:cNvCxnSpPr/>
      </xdr:nvCxnSpPr>
      <xdr:spPr>
        <a:xfrm flipV="1">
          <a:off x="8750300" y="14763065"/>
          <a:ext cx="889000" cy="4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143433</xdr:rowOff>
    </xdr:from>
    <xdr:to>
      <xdr:col>41</xdr:col>
      <xdr:colOff>101600</xdr:colOff>
      <xdr:row>86</xdr:row>
      <xdr:rowOff>73583</xdr:rowOff>
    </xdr:to>
    <xdr:sp macro="" textlink="">
      <xdr:nvSpPr>
        <xdr:cNvPr id="352" name="楕円 351">
          <a:extLst>
            <a:ext uri="{FF2B5EF4-FFF2-40B4-BE49-F238E27FC236}">
              <a16:creationId xmlns:a16="http://schemas.microsoft.com/office/drawing/2014/main" id="{35E9589E-C5AF-4D2D-B974-79512B7DC45F}"/>
            </a:ext>
          </a:extLst>
        </xdr:cNvPr>
        <xdr:cNvSpPr/>
      </xdr:nvSpPr>
      <xdr:spPr>
        <a:xfrm>
          <a:off x="7810500" y="14716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22707</xdr:rowOff>
    </xdr:from>
    <xdr:to>
      <xdr:col>45</xdr:col>
      <xdr:colOff>177800</xdr:colOff>
      <xdr:row>86</xdr:row>
      <xdr:rowOff>22783</xdr:rowOff>
    </xdr:to>
    <xdr:cxnSp macro="">
      <xdr:nvCxnSpPr>
        <xdr:cNvPr id="353" name="直線コネクタ 352">
          <a:extLst>
            <a:ext uri="{FF2B5EF4-FFF2-40B4-BE49-F238E27FC236}">
              <a16:creationId xmlns:a16="http://schemas.microsoft.com/office/drawing/2014/main" id="{87EDF980-2B9D-4955-BF04-8A8607C71342}"/>
            </a:ext>
          </a:extLst>
        </xdr:cNvPr>
        <xdr:cNvCxnSpPr/>
      </xdr:nvCxnSpPr>
      <xdr:spPr>
        <a:xfrm flipV="1">
          <a:off x="7861300" y="14767407"/>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141300</xdr:rowOff>
    </xdr:from>
    <xdr:to>
      <xdr:col>36</xdr:col>
      <xdr:colOff>165100</xdr:colOff>
      <xdr:row>86</xdr:row>
      <xdr:rowOff>71450</xdr:rowOff>
    </xdr:to>
    <xdr:sp macro="" textlink="">
      <xdr:nvSpPr>
        <xdr:cNvPr id="354" name="楕円 353">
          <a:extLst>
            <a:ext uri="{FF2B5EF4-FFF2-40B4-BE49-F238E27FC236}">
              <a16:creationId xmlns:a16="http://schemas.microsoft.com/office/drawing/2014/main" id="{FD2ABB70-7CA3-401A-841C-CB46AF9DD765}"/>
            </a:ext>
          </a:extLst>
        </xdr:cNvPr>
        <xdr:cNvSpPr/>
      </xdr:nvSpPr>
      <xdr:spPr>
        <a:xfrm>
          <a:off x="6921500" y="1471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20650</xdr:rowOff>
    </xdr:from>
    <xdr:to>
      <xdr:col>41</xdr:col>
      <xdr:colOff>50800</xdr:colOff>
      <xdr:row>86</xdr:row>
      <xdr:rowOff>22783</xdr:rowOff>
    </xdr:to>
    <xdr:cxnSp macro="">
      <xdr:nvCxnSpPr>
        <xdr:cNvPr id="355" name="直線コネクタ 354">
          <a:extLst>
            <a:ext uri="{FF2B5EF4-FFF2-40B4-BE49-F238E27FC236}">
              <a16:creationId xmlns:a16="http://schemas.microsoft.com/office/drawing/2014/main" id="{E1524CEC-E173-4B61-9C5F-C4887B0C0642}"/>
            </a:ext>
          </a:extLst>
        </xdr:cNvPr>
        <xdr:cNvCxnSpPr/>
      </xdr:nvCxnSpPr>
      <xdr:spPr>
        <a:xfrm>
          <a:off x="6972300" y="14765350"/>
          <a:ext cx="889000" cy="2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26940</xdr:rowOff>
    </xdr:from>
    <xdr:ext cx="469744" cy="259045"/>
    <xdr:sp macro="" textlink="">
      <xdr:nvSpPr>
        <xdr:cNvPr id="356" name="n_1aveValue【公営住宅】&#10;一人当たり面積">
          <a:extLst>
            <a:ext uri="{FF2B5EF4-FFF2-40B4-BE49-F238E27FC236}">
              <a16:creationId xmlns:a16="http://schemas.microsoft.com/office/drawing/2014/main" id="{A45E1DE9-A496-4090-AE7B-5BB5755D28C3}"/>
            </a:ext>
          </a:extLst>
        </xdr:cNvPr>
        <xdr:cNvSpPr txBox="1"/>
      </xdr:nvSpPr>
      <xdr:spPr>
        <a:xfrm>
          <a:off x="9391727" y="14428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25494</xdr:rowOff>
    </xdr:from>
    <xdr:ext cx="469744" cy="259045"/>
    <xdr:sp macro="" textlink="">
      <xdr:nvSpPr>
        <xdr:cNvPr id="357" name="n_2aveValue【公営住宅】&#10;一人当たり面積">
          <a:extLst>
            <a:ext uri="{FF2B5EF4-FFF2-40B4-BE49-F238E27FC236}">
              <a16:creationId xmlns:a16="http://schemas.microsoft.com/office/drawing/2014/main" id="{2C4E2E68-FB84-44A0-91DC-1DEF9C20B01C}"/>
            </a:ext>
          </a:extLst>
        </xdr:cNvPr>
        <xdr:cNvSpPr txBox="1"/>
      </xdr:nvSpPr>
      <xdr:spPr>
        <a:xfrm>
          <a:off x="8515427" y="14427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71138</xdr:rowOff>
    </xdr:from>
    <xdr:ext cx="469744" cy="259045"/>
    <xdr:sp macro="" textlink="">
      <xdr:nvSpPr>
        <xdr:cNvPr id="358" name="n_3aveValue【公営住宅】&#10;一人当たり面積">
          <a:extLst>
            <a:ext uri="{FF2B5EF4-FFF2-40B4-BE49-F238E27FC236}">
              <a16:creationId xmlns:a16="http://schemas.microsoft.com/office/drawing/2014/main" id="{83828923-71D7-4F07-882C-91E9989B1ADE}"/>
            </a:ext>
          </a:extLst>
        </xdr:cNvPr>
        <xdr:cNvSpPr txBox="1"/>
      </xdr:nvSpPr>
      <xdr:spPr>
        <a:xfrm>
          <a:off x="7626427" y="14472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69766</xdr:rowOff>
    </xdr:from>
    <xdr:ext cx="469744" cy="259045"/>
    <xdr:sp macro="" textlink="">
      <xdr:nvSpPr>
        <xdr:cNvPr id="359" name="n_4aveValue【公営住宅】&#10;一人当たり面積">
          <a:extLst>
            <a:ext uri="{FF2B5EF4-FFF2-40B4-BE49-F238E27FC236}">
              <a16:creationId xmlns:a16="http://schemas.microsoft.com/office/drawing/2014/main" id="{DE49D64D-1EF7-4A1A-93EE-EA984D5001B0}"/>
            </a:ext>
          </a:extLst>
        </xdr:cNvPr>
        <xdr:cNvSpPr txBox="1"/>
      </xdr:nvSpPr>
      <xdr:spPr>
        <a:xfrm>
          <a:off x="6737427" y="14471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60292</xdr:rowOff>
    </xdr:from>
    <xdr:ext cx="469744" cy="259045"/>
    <xdr:sp macro="" textlink="">
      <xdr:nvSpPr>
        <xdr:cNvPr id="360" name="n_1mainValue【公営住宅】&#10;一人当たり面積">
          <a:extLst>
            <a:ext uri="{FF2B5EF4-FFF2-40B4-BE49-F238E27FC236}">
              <a16:creationId xmlns:a16="http://schemas.microsoft.com/office/drawing/2014/main" id="{F92A6539-60FF-42B3-87BC-FCC148E353E5}"/>
            </a:ext>
          </a:extLst>
        </xdr:cNvPr>
        <xdr:cNvSpPr txBox="1"/>
      </xdr:nvSpPr>
      <xdr:spPr>
        <a:xfrm>
          <a:off x="9391727" y="14804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64634</xdr:rowOff>
    </xdr:from>
    <xdr:ext cx="469744" cy="259045"/>
    <xdr:sp macro="" textlink="">
      <xdr:nvSpPr>
        <xdr:cNvPr id="361" name="n_2mainValue【公営住宅】&#10;一人当たり面積">
          <a:extLst>
            <a:ext uri="{FF2B5EF4-FFF2-40B4-BE49-F238E27FC236}">
              <a16:creationId xmlns:a16="http://schemas.microsoft.com/office/drawing/2014/main" id="{230D1E7D-C8EA-4759-BBBA-EBA13CF60ACD}"/>
            </a:ext>
          </a:extLst>
        </xdr:cNvPr>
        <xdr:cNvSpPr txBox="1"/>
      </xdr:nvSpPr>
      <xdr:spPr>
        <a:xfrm>
          <a:off x="8515427" y="14809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64710</xdr:rowOff>
    </xdr:from>
    <xdr:ext cx="469744" cy="259045"/>
    <xdr:sp macro="" textlink="">
      <xdr:nvSpPr>
        <xdr:cNvPr id="362" name="n_3mainValue【公営住宅】&#10;一人当たり面積">
          <a:extLst>
            <a:ext uri="{FF2B5EF4-FFF2-40B4-BE49-F238E27FC236}">
              <a16:creationId xmlns:a16="http://schemas.microsoft.com/office/drawing/2014/main" id="{F79637AA-272F-4CA3-95D1-319236CE2345}"/>
            </a:ext>
          </a:extLst>
        </xdr:cNvPr>
        <xdr:cNvSpPr txBox="1"/>
      </xdr:nvSpPr>
      <xdr:spPr>
        <a:xfrm>
          <a:off x="7626427" y="14809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62577</xdr:rowOff>
    </xdr:from>
    <xdr:ext cx="469744" cy="259045"/>
    <xdr:sp macro="" textlink="">
      <xdr:nvSpPr>
        <xdr:cNvPr id="363" name="n_4mainValue【公営住宅】&#10;一人当たり面積">
          <a:extLst>
            <a:ext uri="{FF2B5EF4-FFF2-40B4-BE49-F238E27FC236}">
              <a16:creationId xmlns:a16="http://schemas.microsoft.com/office/drawing/2014/main" id="{DB07A5EE-1112-4C72-9157-957546282F3D}"/>
            </a:ext>
          </a:extLst>
        </xdr:cNvPr>
        <xdr:cNvSpPr txBox="1"/>
      </xdr:nvSpPr>
      <xdr:spPr>
        <a:xfrm>
          <a:off x="6737427" y="14807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4" name="正方形/長方形 363">
          <a:extLst>
            <a:ext uri="{FF2B5EF4-FFF2-40B4-BE49-F238E27FC236}">
              <a16:creationId xmlns:a16="http://schemas.microsoft.com/office/drawing/2014/main" id="{2C30953B-35DF-4671-9B90-0B4B31DDBD64}"/>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5" name="正方形/長方形 364">
          <a:extLst>
            <a:ext uri="{FF2B5EF4-FFF2-40B4-BE49-F238E27FC236}">
              <a16:creationId xmlns:a16="http://schemas.microsoft.com/office/drawing/2014/main" id="{FD350066-E88E-4295-8E92-BF0617B2212C}"/>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6" name="正方形/長方形 365">
          <a:extLst>
            <a:ext uri="{FF2B5EF4-FFF2-40B4-BE49-F238E27FC236}">
              <a16:creationId xmlns:a16="http://schemas.microsoft.com/office/drawing/2014/main" id="{5C58B865-62BA-4E20-B48B-D731D6085379}"/>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7" name="正方形/長方形 366">
          <a:extLst>
            <a:ext uri="{FF2B5EF4-FFF2-40B4-BE49-F238E27FC236}">
              <a16:creationId xmlns:a16="http://schemas.microsoft.com/office/drawing/2014/main" id="{5B4E1111-3D2A-4241-B1D0-703AFB835D06}"/>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8" name="正方形/長方形 367">
          <a:extLst>
            <a:ext uri="{FF2B5EF4-FFF2-40B4-BE49-F238E27FC236}">
              <a16:creationId xmlns:a16="http://schemas.microsoft.com/office/drawing/2014/main" id="{4F7BADEC-AD64-4071-9D79-FD3C806328A8}"/>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9" name="正方形/長方形 368">
          <a:extLst>
            <a:ext uri="{FF2B5EF4-FFF2-40B4-BE49-F238E27FC236}">
              <a16:creationId xmlns:a16="http://schemas.microsoft.com/office/drawing/2014/main" id="{643BC8F8-F70A-4750-B9FC-DEB654B7094C}"/>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0" name="正方形/長方形 369">
          <a:extLst>
            <a:ext uri="{FF2B5EF4-FFF2-40B4-BE49-F238E27FC236}">
              <a16:creationId xmlns:a16="http://schemas.microsoft.com/office/drawing/2014/main" id="{77396F25-D426-4E63-A657-B5AFA1EA5FA3}"/>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1" name="正方形/長方形 370">
          <a:extLst>
            <a:ext uri="{FF2B5EF4-FFF2-40B4-BE49-F238E27FC236}">
              <a16:creationId xmlns:a16="http://schemas.microsoft.com/office/drawing/2014/main" id="{10A2FD18-568E-4185-BD11-EE0C7721FE8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2" name="正方形/長方形 371">
          <a:extLst>
            <a:ext uri="{FF2B5EF4-FFF2-40B4-BE49-F238E27FC236}">
              <a16:creationId xmlns:a16="http://schemas.microsoft.com/office/drawing/2014/main" id="{895DD0E7-11C0-4F11-A270-CA530A8156BD}"/>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3" name="正方形/長方形 372">
          <a:extLst>
            <a:ext uri="{FF2B5EF4-FFF2-40B4-BE49-F238E27FC236}">
              <a16:creationId xmlns:a16="http://schemas.microsoft.com/office/drawing/2014/main" id="{E5938F78-C14B-46B2-8C5E-3411F71EEB9A}"/>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4" name="正方形/長方形 373">
          <a:extLst>
            <a:ext uri="{FF2B5EF4-FFF2-40B4-BE49-F238E27FC236}">
              <a16:creationId xmlns:a16="http://schemas.microsoft.com/office/drawing/2014/main" id="{5B7FBF25-3F5F-4923-9F2E-6B5AF38FFD52}"/>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5" name="正方形/長方形 374">
          <a:extLst>
            <a:ext uri="{FF2B5EF4-FFF2-40B4-BE49-F238E27FC236}">
              <a16:creationId xmlns:a16="http://schemas.microsoft.com/office/drawing/2014/main" id="{2CE58428-D885-4C84-88B8-2DCB1868F82D}"/>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6" name="正方形/長方形 375">
          <a:extLst>
            <a:ext uri="{FF2B5EF4-FFF2-40B4-BE49-F238E27FC236}">
              <a16:creationId xmlns:a16="http://schemas.microsoft.com/office/drawing/2014/main" id="{B6B0FADD-A835-413E-A454-7C3BA5AEFFC4}"/>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7" name="正方形/長方形 376">
          <a:extLst>
            <a:ext uri="{FF2B5EF4-FFF2-40B4-BE49-F238E27FC236}">
              <a16:creationId xmlns:a16="http://schemas.microsoft.com/office/drawing/2014/main" id="{428AF0D0-E215-4CB2-84BA-0B85B9FDCC33}"/>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8" name="正方形/長方形 377">
          <a:extLst>
            <a:ext uri="{FF2B5EF4-FFF2-40B4-BE49-F238E27FC236}">
              <a16:creationId xmlns:a16="http://schemas.microsoft.com/office/drawing/2014/main" id="{A0B4F095-2F21-48B1-85D8-B08D10CD79A4}"/>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9" name="正方形/長方形 378">
          <a:extLst>
            <a:ext uri="{FF2B5EF4-FFF2-40B4-BE49-F238E27FC236}">
              <a16:creationId xmlns:a16="http://schemas.microsoft.com/office/drawing/2014/main" id="{043A1F4C-BD4E-4061-8E08-93D09D1760B1}"/>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0" name="正方形/長方形 379">
          <a:extLst>
            <a:ext uri="{FF2B5EF4-FFF2-40B4-BE49-F238E27FC236}">
              <a16:creationId xmlns:a16="http://schemas.microsoft.com/office/drawing/2014/main" id="{D2955A54-5B6B-40E0-BF69-C4F18C1D66A9}"/>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1" name="正方形/長方形 380">
          <a:extLst>
            <a:ext uri="{FF2B5EF4-FFF2-40B4-BE49-F238E27FC236}">
              <a16:creationId xmlns:a16="http://schemas.microsoft.com/office/drawing/2014/main" id="{12CC5665-B908-49A4-9FCF-C406FF6813EA}"/>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2" name="正方形/長方形 381">
          <a:extLst>
            <a:ext uri="{FF2B5EF4-FFF2-40B4-BE49-F238E27FC236}">
              <a16:creationId xmlns:a16="http://schemas.microsoft.com/office/drawing/2014/main" id="{F1B74C82-3D7A-4CB5-BF83-333398451D15}"/>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3" name="正方形/長方形 382">
          <a:extLst>
            <a:ext uri="{FF2B5EF4-FFF2-40B4-BE49-F238E27FC236}">
              <a16:creationId xmlns:a16="http://schemas.microsoft.com/office/drawing/2014/main" id="{DD06DB1F-5739-44C6-9581-9A2EDDB4ED72}"/>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4" name="正方形/長方形 383">
          <a:extLst>
            <a:ext uri="{FF2B5EF4-FFF2-40B4-BE49-F238E27FC236}">
              <a16:creationId xmlns:a16="http://schemas.microsoft.com/office/drawing/2014/main" id="{C8EFFCBA-4490-49E1-A475-515F2568AECB}"/>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5" name="正方形/長方形 384">
          <a:extLst>
            <a:ext uri="{FF2B5EF4-FFF2-40B4-BE49-F238E27FC236}">
              <a16:creationId xmlns:a16="http://schemas.microsoft.com/office/drawing/2014/main" id="{F192CDC4-1800-44AF-B6AB-C13FF2B16DA4}"/>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6" name="正方形/長方形 385">
          <a:extLst>
            <a:ext uri="{FF2B5EF4-FFF2-40B4-BE49-F238E27FC236}">
              <a16:creationId xmlns:a16="http://schemas.microsoft.com/office/drawing/2014/main" id="{C448A400-6108-4C38-A94D-35E3397D432D}"/>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7" name="正方形/長方形 386">
          <a:extLst>
            <a:ext uri="{FF2B5EF4-FFF2-40B4-BE49-F238E27FC236}">
              <a16:creationId xmlns:a16="http://schemas.microsoft.com/office/drawing/2014/main" id="{EB5FD811-BEFA-4F25-A491-AB0BA0C1BA13}"/>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8" name="テキスト ボックス 387">
          <a:extLst>
            <a:ext uri="{FF2B5EF4-FFF2-40B4-BE49-F238E27FC236}">
              <a16:creationId xmlns:a16="http://schemas.microsoft.com/office/drawing/2014/main" id="{89E1A02D-135C-429C-AE12-793194F76C8D}"/>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9" name="直線コネクタ 388">
          <a:extLst>
            <a:ext uri="{FF2B5EF4-FFF2-40B4-BE49-F238E27FC236}">
              <a16:creationId xmlns:a16="http://schemas.microsoft.com/office/drawing/2014/main" id="{09A9FAEF-7835-4AC0-AADF-F342372972C5}"/>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0" name="テキスト ボックス 389">
          <a:extLst>
            <a:ext uri="{FF2B5EF4-FFF2-40B4-BE49-F238E27FC236}">
              <a16:creationId xmlns:a16="http://schemas.microsoft.com/office/drawing/2014/main" id="{C5B7CED0-CC0A-4274-8F6C-5A1AC5E9A117}"/>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1" name="直線コネクタ 390">
          <a:extLst>
            <a:ext uri="{FF2B5EF4-FFF2-40B4-BE49-F238E27FC236}">
              <a16:creationId xmlns:a16="http://schemas.microsoft.com/office/drawing/2014/main" id="{CFFB0387-1CDD-4A49-8139-0783CBA4389C}"/>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92" name="テキスト ボックス 391">
          <a:extLst>
            <a:ext uri="{FF2B5EF4-FFF2-40B4-BE49-F238E27FC236}">
              <a16:creationId xmlns:a16="http://schemas.microsoft.com/office/drawing/2014/main" id="{9E6B4FB5-20D4-41EE-ACD8-6B1EE663E1BF}"/>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93" name="直線コネクタ 392">
          <a:extLst>
            <a:ext uri="{FF2B5EF4-FFF2-40B4-BE49-F238E27FC236}">
              <a16:creationId xmlns:a16="http://schemas.microsoft.com/office/drawing/2014/main" id="{FB4E9E11-495F-435F-BA2E-6311632E02D1}"/>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94" name="テキスト ボックス 393">
          <a:extLst>
            <a:ext uri="{FF2B5EF4-FFF2-40B4-BE49-F238E27FC236}">
              <a16:creationId xmlns:a16="http://schemas.microsoft.com/office/drawing/2014/main" id="{B8A4D79E-40AB-450C-8612-9CBE4D0D15F5}"/>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95" name="直線コネクタ 394">
          <a:extLst>
            <a:ext uri="{FF2B5EF4-FFF2-40B4-BE49-F238E27FC236}">
              <a16:creationId xmlns:a16="http://schemas.microsoft.com/office/drawing/2014/main" id="{E121777B-D6E0-49C6-AEBC-FA304FB76FA4}"/>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96" name="テキスト ボックス 395">
          <a:extLst>
            <a:ext uri="{FF2B5EF4-FFF2-40B4-BE49-F238E27FC236}">
              <a16:creationId xmlns:a16="http://schemas.microsoft.com/office/drawing/2014/main" id="{403D34F1-ECAD-4F54-9CFB-0DD3C4354663}"/>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97" name="直線コネクタ 396">
          <a:extLst>
            <a:ext uri="{FF2B5EF4-FFF2-40B4-BE49-F238E27FC236}">
              <a16:creationId xmlns:a16="http://schemas.microsoft.com/office/drawing/2014/main" id="{14C5283C-7642-4CA8-A396-3DA1A6C9852E}"/>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98" name="テキスト ボックス 397">
          <a:extLst>
            <a:ext uri="{FF2B5EF4-FFF2-40B4-BE49-F238E27FC236}">
              <a16:creationId xmlns:a16="http://schemas.microsoft.com/office/drawing/2014/main" id="{A059FA2E-329A-44C5-AC47-E8BFA9BCDA6D}"/>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99" name="直線コネクタ 398">
          <a:extLst>
            <a:ext uri="{FF2B5EF4-FFF2-40B4-BE49-F238E27FC236}">
              <a16:creationId xmlns:a16="http://schemas.microsoft.com/office/drawing/2014/main" id="{ACB7CD8F-4A73-4E37-8FF5-5D6D27CFE97D}"/>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00" name="テキスト ボックス 399">
          <a:extLst>
            <a:ext uri="{FF2B5EF4-FFF2-40B4-BE49-F238E27FC236}">
              <a16:creationId xmlns:a16="http://schemas.microsoft.com/office/drawing/2014/main" id="{062710B0-4251-48BB-896F-CCEED657B8D6}"/>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1" name="直線コネクタ 400">
          <a:extLst>
            <a:ext uri="{FF2B5EF4-FFF2-40B4-BE49-F238E27FC236}">
              <a16:creationId xmlns:a16="http://schemas.microsoft.com/office/drawing/2014/main" id="{0A9E59C0-CD82-4B50-9852-CC13B33BB9C9}"/>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02" name="テキスト ボックス 401">
          <a:extLst>
            <a:ext uri="{FF2B5EF4-FFF2-40B4-BE49-F238E27FC236}">
              <a16:creationId xmlns:a16="http://schemas.microsoft.com/office/drawing/2014/main" id="{B06CE935-9BA5-4352-AA83-40ADC388E4B3}"/>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3" name="【認定こども園・幼稚園・保育所】&#10;有形固定資産減価償却率グラフ枠">
          <a:extLst>
            <a:ext uri="{FF2B5EF4-FFF2-40B4-BE49-F238E27FC236}">
              <a16:creationId xmlns:a16="http://schemas.microsoft.com/office/drawing/2014/main" id="{0F851026-77AF-4465-AC2F-DE79A3BD7224}"/>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64770</xdr:rowOff>
    </xdr:from>
    <xdr:to>
      <xdr:col>85</xdr:col>
      <xdr:colOff>126364</xdr:colOff>
      <xdr:row>42</xdr:row>
      <xdr:rowOff>3810</xdr:rowOff>
    </xdr:to>
    <xdr:cxnSp macro="">
      <xdr:nvCxnSpPr>
        <xdr:cNvPr id="404" name="直線コネクタ 403">
          <a:extLst>
            <a:ext uri="{FF2B5EF4-FFF2-40B4-BE49-F238E27FC236}">
              <a16:creationId xmlns:a16="http://schemas.microsoft.com/office/drawing/2014/main" id="{DD469E0D-EBB3-4620-B082-FDB7F441455C}"/>
            </a:ext>
          </a:extLst>
        </xdr:cNvPr>
        <xdr:cNvCxnSpPr/>
      </xdr:nvCxnSpPr>
      <xdr:spPr>
        <a:xfrm flipV="1">
          <a:off x="16318864" y="572262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7637</xdr:rowOff>
    </xdr:from>
    <xdr:ext cx="405111" cy="259045"/>
    <xdr:sp macro="" textlink="">
      <xdr:nvSpPr>
        <xdr:cNvPr id="405" name="【認定こども園・幼稚園・保育所】&#10;有形固定資産減価償却率最小値テキスト">
          <a:extLst>
            <a:ext uri="{FF2B5EF4-FFF2-40B4-BE49-F238E27FC236}">
              <a16:creationId xmlns:a16="http://schemas.microsoft.com/office/drawing/2014/main" id="{070F47D8-6F14-4FFE-920F-CCC898BFAE9A}"/>
            </a:ext>
          </a:extLst>
        </xdr:cNvPr>
        <xdr:cNvSpPr txBox="1"/>
      </xdr:nvSpPr>
      <xdr:spPr>
        <a:xfrm>
          <a:off x="16357600" y="720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xdr:rowOff>
    </xdr:from>
    <xdr:to>
      <xdr:col>86</xdr:col>
      <xdr:colOff>25400</xdr:colOff>
      <xdr:row>42</xdr:row>
      <xdr:rowOff>3810</xdr:rowOff>
    </xdr:to>
    <xdr:cxnSp macro="">
      <xdr:nvCxnSpPr>
        <xdr:cNvPr id="406" name="直線コネクタ 405">
          <a:extLst>
            <a:ext uri="{FF2B5EF4-FFF2-40B4-BE49-F238E27FC236}">
              <a16:creationId xmlns:a16="http://schemas.microsoft.com/office/drawing/2014/main" id="{7A8350F9-23AB-4FA5-9757-553B4D0AD4C0}"/>
            </a:ext>
          </a:extLst>
        </xdr:cNvPr>
        <xdr:cNvCxnSpPr/>
      </xdr:nvCxnSpPr>
      <xdr:spPr>
        <a:xfrm>
          <a:off x="16230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11447</xdr:rowOff>
    </xdr:from>
    <xdr:ext cx="405111" cy="259045"/>
    <xdr:sp macro="" textlink="">
      <xdr:nvSpPr>
        <xdr:cNvPr id="407" name="【認定こども園・幼稚園・保育所】&#10;有形固定資産減価償却率最大値テキスト">
          <a:extLst>
            <a:ext uri="{FF2B5EF4-FFF2-40B4-BE49-F238E27FC236}">
              <a16:creationId xmlns:a16="http://schemas.microsoft.com/office/drawing/2014/main" id="{3670CD4E-2E6A-4786-82FE-84AE58001DB5}"/>
            </a:ext>
          </a:extLst>
        </xdr:cNvPr>
        <xdr:cNvSpPr txBox="1"/>
      </xdr:nvSpPr>
      <xdr:spPr>
        <a:xfrm>
          <a:off x="16357600"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408" name="直線コネクタ 407">
          <a:extLst>
            <a:ext uri="{FF2B5EF4-FFF2-40B4-BE49-F238E27FC236}">
              <a16:creationId xmlns:a16="http://schemas.microsoft.com/office/drawing/2014/main" id="{26E8850E-359D-48C4-95DC-8C5D4A73128C}"/>
            </a:ext>
          </a:extLst>
        </xdr:cNvPr>
        <xdr:cNvCxnSpPr/>
      </xdr:nvCxnSpPr>
      <xdr:spPr>
        <a:xfrm>
          <a:off x="16230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135272</xdr:rowOff>
    </xdr:from>
    <xdr:ext cx="405111" cy="259045"/>
    <xdr:sp macro="" textlink="">
      <xdr:nvSpPr>
        <xdr:cNvPr id="409" name="【認定こども園・幼稚園・保育所】&#10;有形固定資産減価償却率平均値テキスト">
          <a:extLst>
            <a:ext uri="{FF2B5EF4-FFF2-40B4-BE49-F238E27FC236}">
              <a16:creationId xmlns:a16="http://schemas.microsoft.com/office/drawing/2014/main" id="{B9EA4C0F-6C51-4FC5-80E0-CCF0CA7090F7}"/>
            </a:ext>
          </a:extLst>
        </xdr:cNvPr>
        <xdr:cNvSpPr txBox="1"/>
      </xdr:nvSpPr>
      <xdr:spPr>
        <a:xfrm>
          <a:off x="16357600" y="6307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156845</xdr:rowOff>
    </xdr:from>
    <xdr:to>
      <xdr:col>85</xdr:col>
      <xdr:colOff>177800</xdr:colOff>
      <xdr:row>37</xdr:row>
      <xdr:rowOff>86995</xdr:rowOff>
    </xdr:to>
    <xdr:sp macro="" textlink="">
      <xdr:nvSpPr>
        <xdr:cNvPr id="410" name="フローチャート: 判断 409">
          <a:extLst>
            <a:ext uri="{FF2B5EF4-FFF2-40B4-BE49-F238E27FC236}">
              <a16:creationId xmlns:a16="http://schemas.microsoft.com/office/drawing/2014/main" id="{9A4BDFC8-3A84-42D1-B3BF-2B48BCD2831A}"/>
            </a:ext>
          </a:extLst>
        </xdr:cNvPr>
        <xdr:cNvSpPr/>
      </xdr:nvSpPr>
      <xdr:spPr>
        <a:xfrm>
          <a:off x="162687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42545</xdr:rowOff>
    </xdr:from>
    <xdr:to>
      <xdr:col>81</xdr:col>
      <xdr:colOff>101600</xdr:colOff>
      <xdr:row>37</xdr:row>
      <xdr:rowOff>144145</xdr:rowOff>
    </xdr:to>
    <xdr:sp macro="" textlink="">
      <xdr:nvSpPr>
        <xdr:cNvPr id="411" name="フローチャート: 判断 410">
          <a:extLst>
            <a:ext uri="{FF2B5EF4-FFF2-40B4-BE49-F238E27FC236}">
              <a16:creationId xmlns:a16="http://schemas.microsoft.com/office/drawing/2014/main" id="{62EAB3F3-376B-4A37-A4E3-22B26250F12D}"/>
            </a:ext>
          </a:extLst>
        </xdr:cNvPr>
        <xdr:cNvSpPr/>
      </xdr:nvSpPr>
      <xdr:spPr>
        <a:xfrm>
          <a:off x="15430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156845</xdr:rowOff>
    </xdr:from>
    <xdr:to>
      <xdr:col>76</xdr:col>
      <xdr:colOff>165100</xdr:colOff>
      <xdr:row>37</xdr:row>
      <xdr:rowOff>86995</xdr:rowOff>
    </xdr:to>
    <xdr:sp macro="" textlink="">
      <xdr:nvSpPr>
        <xdr:cNvPr id="412" name="フローチャート: 判断 411">
          <a:extLst>
            <a:ext uri="{FF2B5EF4-FFF2-40B4-BE49-F238E27FC236}">
              <a16:creationId xmlns:a16="http://schemas.microsoft.com/office/drawing/2014/main" id="{0F448C94-CAA7-43D1-802E-D7C7FC57C611}"/>
            </a:ext>
          </a:extLst>
        </xdr:cNvPr>
        <xdr:cNvSpPr/>
      </xdr:nvSpPr>
      <xdr:spPr>
        <a:xfrm>
          <a:off x="14541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160655</xdr:rowOff>
    </xdr:from>
    <xdr:to>
      <xdr:col>72</xdr:col>
      <xdr:colOff>38100</xdr:colOff>
      <xdr:row>37</xdr:row>
      <xdr:rowOff>90805</xdr:rowOff>
    </xdr:to>
    <xdr:sp macro="" textlink="">
      <xdr:nvSpPr>
        <xdr:cNvPr id="413" name="フローチャート: 判断 412">
          <a:extLst>
            <a:ext uri="{FF2B5EF4-FFF2-40B4-BE49-F238E27FC236}">
              <a16:creationId xmlns:a16="http://schemas.microsoft.com/office/drawing/2014/main" id="{9267D5CD-2FE2-497B-9B7B-EE27997DE6A6}"/>
            </a:ext>
          </a:extLst>
        </xdr:cNvPr>
        <xdr:cNvSpPr/>
      </xdr:nvSpPr>
      <xdr:spPr>
        <a:xfrm>
          <a:off x="13652500" y="633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170180</xdr:rowOff>
    </xdr:from>
    <xdr:to>
      <xdr:col>67</xdr:col>
      <xdr:colOff>101600</xdr:colOff>
      <xdr:row>38</xdr:row>
      <xdr:rowOff>100330</xdr:rowOff>
    </xdr:to>
    <xdr:sp macro="" textlink="">
      <xdr:nvSpPr>
        <xdr:cNvPr id="414" name="フローチャート: 判断 413">
          <a:extLst>
            <a:ext uri="{FF2B5EF4-FFF2-40B4-BE49-F238E27FC236}">
              <a16:creationId xmlns:a16="http://schemas.microsoft.com/office/drawing/2014/main" id="{391B76AB-EB6C-4097-8774-82425EDF9717}"/>
            </a:ext>
          </a:extLst>
        </xdr:cNvPr>
        <xdr:cNvSpPr/>
      </xdr:nvSpPr>
      <xdr:spPr>
        <a:xfrm>
          <a:off x="12763500" y="651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5" name="テキスト ボックス 414">
          <a:extLst>
            <a:ext uri="{FF2B5EF4-FFF2-40B4-BE49-F238E27FC236}">
              <a16:creationId xmlns:a16="http://schemas.microsoft.com/office/drawing/2014/main" id="{392F8168-FFCF-40A5-8ED9-13799DA99525}"/>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6" name="テキスト ボックス 415">
          <a:extLst>
            <a:ext uri="{FF2B5EF4-FFF2-40B4-BE49-F238E27FC236}">
              <a16:creationId xmlns:a16="http://schemas.microsoft.com/office/drawing/2014/main" id="{1B9CFFE7-1BDD-4BBC-B096-D862D65F0F24}"/>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7" name="テキスト ボックス 416">
          <a:extLst>
            <a:ext uri="{FF2B5EF4-FFF2-40B4-BE49-F238E27FC236}">
              <a16:creationId xmlns:a16="http://schemas.microsoft.com/office/drawing/2014/main" id="{731F1EF4-FC3B-48E4-805B-DD88CD695A33}"/>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8" name="テキスト ボックス 417">
          <a:extLst>
            <a:ext uri="{FF2B5EF4-FFF2-40B4-BE49-F238E27FC236}">
              <a16:creationId xmlns:a16="http://schemas.microsoft.com/office/drawing/2014/main" id="{AED736F3-2838-4485-91DF-0F101743620A}"/>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9" name="テキスト ボックス 418">
          <a:extLst>
            <a:ext uri="{FF2B5EF4-FFF2-40B4-BE49-F238E27FC236}">
              <a16:creationId xmlns:a16="http://schemas.microsoft.com/office/drawing/2014/main" id="{6123A9E6-0285-4B7B-BC49-14E81F685FFC}"/>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151130</xdr:rowOff>
    </xdr:from>
    <xdr:to>
      <xdr:col>81</xdr:col>
      <xdr:colOff>101600</xdr:colOff>
      <xdr:row>40</xdr:row>
      <xdr:rowOff>81280</xdr:rowOff>
    </xdr:to>
    <xdr:sp macro="" textlink="">
      <xdr:nvSpPr>
        <xdr:cNvPr id="420" name="楕円 419">
          <a:extLst>
            <a:ext uri="{FF2B5EF4-FFF2-40B4-BE49-F238E27FC236}">
              <a16:creationId xmlns:a16="http://schemas.microsoft.com/office/drawing/2014/main" id="{75018543-AB0D-4C52-B502-E02E84500FD1}"/>
            </a:ext>
          </a:extLst>
        </xdr:cNvPr>
        <xdr:cNvSpPr/>
      </xdr:nvSpPr>
      <xdr:spPr>
        <a:xfrm>
          <a:off x="154305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19685</xdr:rowOff>
    </xdr:from>
    <xdr:to>
      <xdr:col>67</xdr:col>
      <xdr:colOff>101600</xdr:colOff>
      <xdr:row>38</xdr:row>
      <xdr:rowOff>121285</xdr:rowOff>
    </xdr:to>
    <xdr:sp macro="" textlink="">
      <xdr:nvSpPr>
        <xdr:cNvPr id="421" name="楕円 420">
          <a:extLst>
            <a:ext uri="{FF2B5EF4-FFF2-40B4-BE49-F238E27FC236}">
              <a16:creationId xmlns:a16="http://schemas.microsoft.com/office/drawing/2014/main" id="{05CE4AC0-83CD-4AC6-8881-5F8BBC4EADAD}"/>
            </a:ext>
          </a:extLst>
        </xdr:cNvPr>
        <xdr:cNvSpPr/>
      </xdr:nvSpPr>
      <xdr:spPr>
        <a:xfrm>
          <a:off x="12763500" y="653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160672</xdr:rowOff>
    </xdr:from>
    <xdr:ext cx="405111" cy="259045"/>
    <xdr:sp macro="" textlink="">
      <xdr:nvSpPr>
        <xdr:cNvPr id="422" name="n_1aveValue【認定こども園・幼稚園・保育所】&#10;有形固定資産減価償却率">
          <a:extLst>
            <a:ext uri="{FF2B5EF4-FFF2-40B4-BE49-F238E27FC236}">
              <a16:creationId xmlns:a16="http://schemas.microsoft.com/office/drawing/2014/main" id="{F33C9B6D-7493-4683-BA19-B76A5C79CBE8}"/>
            </a:ext>
          </a:extLst>
        </xdr:cNvPr>
        <xdr:cNvSpPr txBox="1"/>
      </xdr:nvSpPr>
      <xdr:spPr>
        <a:xfrm>
          <a:off x="15266044" y="616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103522</xdr:rowOff>
    </xdr:from>
    <xdr:ext cx="405111" cy="259045"/>
    <xdr:sp macro="" textlink="">
      <xdr:nvSpPr>
        <xdr:cNvPr id="423" name="n_2aveValue【認定こども園・幼稚園・保育所】&#10;有形固定資産減価償却率">
          <a:extLst>
            <a:ext uri="{FF2B5EF4-FFF2-40B4-BE49-F238E27FC236}">
              <a16:creationId xmlns:a16="http://schemas.microsoft.com/office/drawing/2014/main" id="{B552DC75-4ABB-4F49-8192-DE5A5857352A}"/>
            </a:ext>
          </a:extLst>
        </xdr:cNvPr>
        <xdr:cNvSpPr txBox="1"/>
      </xdr:nvSpPr>
      <xdr:spPr>
        <a:xfrm>
          <a:off x="14389744" y="610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107332</xdr:rowOff>
    </xdr:from>
    <xdr:ext cx="405111" cy="259045"/>
    <xdr:sp macro="" textlink="">
      <xdr:nvSpPr>
        <xdr:cNvPr id="424" name="n_3aveValue【認定こども園・幼稚園・保育所】&#10;有形固定資産減価償却率">
          <a:extLst>
            <a:ext uri="{FF2B5EF4-FFF2-40B4-BE49-F238E27FC236}">
              <a16:creationId xmlns:a16="http://schemas.microsoft.com/office/drawing/2014/main" id="{DEF36565-EF86-4321-AEA4-A810DE7C692B}"/>
            </a:ext>
          </a:extLst>
        </xdr:cNvPr>
        <xdr:cNvSpPr txBox="1"/>
      </xdr:nvSpPr>
      <xdr:spPr>
        <a:xfrm>
          <a:off x="13500744" y="610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116857</xdr:rowOff>
    </xdr:from>
    <xdr:ext cx="405111" cy="259045"/>
    <xdr:sp macro="" textlink="">
      <xdr:nvSpPr>
        <xdr:cNvPr id="425" name="n_4aveValue【認定こども園・幼稚園・保育所】&#10;有形固定資産減価償却率">
          <a:extLst>
            <a:ext uri="{FF2B5EF4-FFF2-40B4-BE49-F238E27FC236}">
              <a16:creationId xmlns:a16="http://schemas.microsoft.com/office/drawing/2014/main" id="{63E4DB7A-103C-450B-B83B-3FF246DBFE8A}"/>
            </a:ext>
          </a:extLst>
        </xdr:cNvPr>
        <xdr:cNvSpPr txBox="1"/>
      </xdr:nvSpPr>
      <xdr:spPr>
        <a:xfrm>
          <a:off x="12611744" y="628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72407</xdr:rowOff>
    </xdr:from>
    <xdr:ext cx="405111" cy="259045"/>
    <xdr:sp macro="" textlink="">
      <xdr:nvSpPr>
        <xdr:cNvPr id="426" name="n_1mainValue【認定こども園・幼稚園・保育所】&#10;有形固定資産減価償却率">
          <a:extLst>
            <a:ext uri="{FF2B5EF4-FFF2-40B4-BE49-F238E27FC236}">
              <a16:creationId xmlns:a16="http://schemas.microsoft.com/office/drawing/2014/main" id="{03AD5F86-08D5-463E-8F8D-30A3BB97F76B}"/>
            </a:ext>
          </a:extLst>
        </xdr:cNvPr>
        <xdr:cNvSpPr txBox="1"/>
      </xdr:nvSpPr>
      <xdr:spPr>
        <a:xfrm>
          <a:off x="15266044" y="693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112412</xdr:rowOff>
    </xdr:from>
    <xdr:ext cx="405111" cy="259045"/>
    <xdr:sp macro="" textlink="">
      <xdr:nvSpPr>
        <xdr:cNvPr id="427" name="n_4mainValue【認定こども園・幼稚園・保育所】&#10;有形固定資産減価償却率">
          <a:extLst>
            <a:ext uri="{FF2B5EF4-FFF2-40B4-BE49-F238E27FC236}">
              <a16:creationId xmlns:a16="http://schemas.microsoft.com/office/drawing/2014/main" id="{A8E18615-9FD0-4A3A-A697-92881F3E6B1C}"/>
            </a:ext>
          </a:extLst>
        </xdr:cNvPr>
        <xdr:cNvSpPr txBox="1"/>
      </xdr:nvSpPr>
      <xdr:spPr>
        <a:xfrm>
          <a:off x="12611744" y="662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8" name="正方形/長方形 427">
          <a:extLst>
            <a:ext uri="{FF2B5EF4-FFF2-40B4-BE49-F238E27FC236}">
              <a16:creationId xmlns:a16="http://schemas.microsoft.com/office/drawing/2014/main" id="{FDC208BF-1147-4494-932D-257FF8459A25}"/>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9" name="正方形/長方形 428">
          <a:extLst>
            <a:ext uri="{FF2B5EF4-FFF2-40B4-BE49-F238E27FC236}">
              <a16:creationId xmlns:a16="http://schemas.microsoft.com/office/drawing/2014/main" id="{B4531ECA-2EAC-49FA-A57F-4828A72E837E}"/>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0" name="正方形/長方形 429">
          <a:extLst>
            <a:ext uri="{FF2B5EF4-FFF2-40B4-BE49-F238E27FC236}">
              <a16:creationId xmlns:a16="http://schemas.microsoft.com/office/drawing/2014/main" id="{02CE757D-26FB-44C8-BA7C-B3177DBC3FA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1" name="正方形/長方形 430">
          <a:extLst>
            <a:ext uri="{FF2B5EF4-FFF2-40B4-BE49-F238E27FC236}">
              <a16:creationId xmlns:a16="http://schemas.microsoft.com/office/drawing/2014/main" id="{68AB2162-F624-4ED6-9035-1BB91792CFAF}"/>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2" name="正方形/長方形 431">
          <a:extLst>
            <a:ext uri="{FF2B5EF4-FFF2-40B4-BE49-F238E27FC236}">
              <a16:creationId xmlns:a16="http://schemas.microsoft.com/office/drawing/2014/main" id="{C91711BD-6760-4886-9C67-EAA6CBFEA384}"/>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3" name="正方形/長方形 432">
          <a:extLst>
            <a:ext uri="{FF2B5EF4-FFF2-40B4-BE49-F238E27FC236}">
              <a16:creationId xmlns:a16="http://schemas.microsoft.com/office/drawing/2014/main" id="{374D659F-6F5D-45F3-A10E-C31476E810CA}"/>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4" name="正方形/長方形 433">
          <a:extLst>
            <a:ext uri="{FF2B5EF4-FFF2-40B4-BE49-F238E27FC236}">
              <a16:creationId xmlns:a16="http://schemas.microsoft.com/office/drawing/2014/main" id="{494CB4EF-4BDA-4C43-B68D-7AEAA52FCDB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5" name="正方形/長方形 434">
          <a:extLst>
            <a:ext uri="{FF2B5EF4-FFF2-40B4-BE49-F238E27FC236}">
              <a16:creationId xmlns:a16="http://schemas.microsoft.com/office/drawing/2014/main" id="{C0AC43DE-28E2-49D1-8B31-787544032B91}"/>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6" name="テキスト ボックス 435">
          <a:extLst>
            <a:ext uri="{FF2B5EF4-FFF2-40B4-BE49-F238E27FC236}">
              <a16:creationId xmlns:a16="http://schemas.microsoft.com/office/drawing/2014/main" id="{E3D033AA-6CE9-4BDC-9930-0D89FD79BE94}"/>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7" name="直線コネクタ 436">
          <a:extLst>
            <a:ext uri="{FF2B5EF4-FFF2-40B4-BE49-F238E27FC236}">
              <a16:creationId xmlns:a16="http://schemas.microsoft.com/office/drawing/2014/main" id="{881258FF-B563-43CC-89E0-A13FEDF64CA9}"/>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38" name="直線コネクタ 437">
          <a:extLst>
            <a:ext uri="{FF2B5EF4-FFF2-40B4-BE49-F238E27FC236}">
              <a16:creationId xmlns:a16="http://schemas.microsoft.com/office/drawing/2014/main" id="{3EEB51CB-1E69-45B3-A9EB-A011D1A5083E}"/>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39" name="テキスト ボックス 438">
          <a:extLst>
            <a:ext uri="{FF2B5EF4-FFF2-40B4-BE49-F238E27FC236}">
              <a16:creationId xmlns:a16="http://schemas.microsoft.com/office/drawing/2014/main" id="{09B407E9-4904-42EE-8796-6A59D74EE0C5}"/>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40" name="直線コネクタ 439">
          <a:extLst>
            <a:ext uri="{FF2B5EF4-FFF2-40B4-BE49-F238E27FC236}">
              <a16:creationId xmlns:a16="http://schemas.microsoft.com/office/drawing/2014/main" id="{A9A83266-2161-41C4-8EA7-F715C683DA38}"/>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41" name="テキスト ボックス 440">
          <a:extLst>
            <a:ext uri="{FF2B5EF4-FFF2-40B4-BE49-F238E27FC236}">
              <a16:creationId xmlns:a16="http://schemas.microsoft.com/office/drawing/2014/main" id="{7B964F7E-4951-4D9A-A0BE-6CF4CB9AB932}"/>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42" name="直線コネクタ 441">
          <a:extLst>
            <a:ext uri="{FF2B5EF4-FFF2-40B4-BE49-F238E27FC236}">
              <a16:creationId xmlns:a16="http://schemas.microsoft.com/office/drawing/2014/main" id="{D7A69441-5696-45DD-AFBF-4B233FAC9434}"/>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43" name="テキスト ボックス 442">
          <a:extLst>
            <a:ext uri="{FF2B5EF4-FFF2-40B4-BE49-F238E27FC236}">
              <a16:creationId xmlns:a16="http://schemas.microsoft.com/office/drawing/2014/main" id="{ADE0DF07-18FD-45EA-9728-1167D2010669}"/>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44" name="直線コネクタ 443">
          <a:extLst>
            <a:ext uri="{FF2B5EF4-FFF2-40B4-BE49-F238E27FC236}">
              <a16:creationId xmlns:a16="http://schemas.microsoft.com/office/drawing/2014/main" id="{711E8F51-F964-42EE-AB0E-6AC119CACC3D}"/>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45" name="テキスト ボックス 444">
          <a:extLst>
            <a:ext uri="{FF2B5EF4-FFF2-40B4-BE49-F238E27FC236}">
              <a16:creationId xmlns:a16="http://schemas.microsoft.com/office/drawing/2014/main" id="{0E19486C-F7A6-42FC-BD6B-BFE1E539BD7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46" name="直線コネクタ 445">
          <a:extLst>
            <a:ext uri="{FF2B5EF4-FFF2-40B4-BE49-F238E27FC236}">
              <a16:creationId xmlns:a16="http://schemas.microsoft.com/office/drawing/2014/main" id="{D03370C5-25B0-4C35-958C-02631E02AE95}"/>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47" name="テキスト ボックス 446">
          <a:extLst>
            <a:ext uri="{FF2B5EF4-FFF2-40B4-BE49-F238E27FC236}">
              <a16:creationId xmlns:a16="http://schemas.microsoft.com/office/drawing/2014/main" id="{D1742660-8957-4284-B921-D1141F907EAC}"/>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8" name="直線コネクタ 447">
          <a:extLst>
            <a:ext uri="{FF2B5EF4-FFF2-40B4-BE49-F238E27FC236}">
              <a16:creationId xmlns:a16="http://schemas.microsoft.com/office/drawing/2014/main" id="{5A1C6ED7-4B0C-41B4-B4E4-54460927F838}"/>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9" name="テキスト ボックス 448">
          <a:extLst>
            <a:ext uri="{FF2B5EF4-FFF2-40B4-BE49-F238E27FC236}">
              <a16:creationId xmlns:a16="http://schemas.microsoft.com/office/drawing/2014/main" id="{18A250CD-C30C-4E18-BB12-9D3031FDD7A5}"/>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0" name="【認定こども園・幼稚園・保育所】&#10;一人当たり面積グラフ枠">
          <a:extLst>
            <a:ext uri="{FF2B5EF4-FFF2-40B4-BE49-F238E27FC236}">
              <a16:creationId xmlns:a16="http://schemas.microsoft.com/office/drawing/2014/main" id="{EC9D0C2F-1BE9-4820-88FC-FD9D6A7BC02E}"/>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53340</xdr:rowOff>
    </xdr:from>
    <xdr:to>
      <xdr:col>116</xdr:col>
      <xdr:colOff>62864</xdr:colOff>
      <xdr:row>41</xdr:row>
      <xdr:rowOff>138430</xdr:rowOff>
    </xdr:to>
    <xdr:cxnSp macro="">
      <xdr:nvCxnSpPr>
        <xdr:cNvPr id="451" name="直線コネクタ 450">
          <a:extLst>
            <a:ext uri="{FF2B5EF4-FFF2-40B4-BE49-F238E27FC236}">
              <a16:creationId xmlns:a16="http://schemas.microsoft.com/office/drawing/2014/main" id="{14E00180-0354-48FB-9103-DCC729233DF2}"/>
            </a:ext>
          </a:extLst>
        </xdr:cNvPr>
        <xdr:cNvCxnSpPr/>
      </xdr:nvCxnSpPr>
      <xdr:spPr>
        <a:xfrm flipV="1">
          <a:off x="22160864" y="5711190"/>
          <a:ext cx="0" cy="1456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142257</xdr:rowOff>
    </xdr:from>
    <xdr:ext cx="469744" cy="259045"/>
    <xdr:sp macro="" textlink="">
      <xdr:nvSpPr>
        <xdr:cNvPr id="452" name="【認定こども園・幼稚園・保育所】&#10;一人当たり面積最小値テキスト">
          <a:extLst>
            <a:ext uri="{FF2B5EF4-FFF2-40B4-BE49-F238E27FC236}">
              <a16:creationId xmlns:a16="http://schemas.microsoft.com/office/drawing/2014/main" id="{8F667FF5-ACDF-4494-813F-7EB603957EA1}"/>
            </a:ext>
          </a:extLst>
        </xdr:cNvPr>
        <xdr:cNvSpPr txBox="1"/>
      </xdr:nvSpPr>
      <xdr:spPr>
        <a:xfrm>
          <a:off x="22199600" y="7171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138430</xdr:rowOff>
    </xdr:from>
    <xdr:to>
      <xdr:col>116</xdr:col>
      <xdr:colOff>152400</xdr:colOff>
      <xdr:row>41</xdr:row>
      <xdr:rowOff>138430</xdr:rowOff>
    </xdr:to>
    <xdr:cxnSp macro="">
      <xdr:nvCxnSpPr>
        <xdr:cNvPr id="453" name="直線コネクタ 452">
          <a:extLst>
            <a:ext uri="{FF2B5EF4-FFF2-40B4-BE49-F238E27FC236}">
              <a16:creationId xmlns:a16="http://schemas.microsoft.com/office/drawing/2014/main" id="{63420BC3-CA70-43D7-BBC7-B5B8D039BC45}"/>
            </a:ext>
          </a:extLst>
        </xdr:cNvPr>
        <xdr:cNvCxnSpPr/>
      </xdr:nvCxnSpPr>
      <xdr:spPr>
        <a:xfrm>
          <a:off x="22072600" y="716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17</xdr:rowOff>
    </xdr:from>
    <xdr:ext cx="469744" cy="259045"/>
    <xdr:sp macro="" textlink="">
      <xdr:nvSpPr>
        <xdr:cNvPr id="454" name="【認定こども園・幼稚園・保育所】&#10;一人当たり面積最大値テキスト">
          <a:extLst>
            <a:ext uri="{FF2B5EF4-FFF2-40B4-BE49-F238E27FC236}">
              <a16:creationId xmlns:a16="http://schemas.microsoft.com/office/drawing/2014/main" id="{AB34EEF9-35CC-438A-B08F-E6A551EE8471}"/>
            </a:ext>
          </a:extLst>
        </xdr:cNvPr>
        <xdr:cNvSpPr txBox="1"/>
      </xdr:nvSpPr>
      <xdr:spPr>
        <a:xfrm>
          <a:off x="22199600" y="5486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53340</xdr:rowOff>
    </xdr:from>
    <xdr:to>
      <xdr:col>116</xdr:col>
      <xdr:colOff>152400</xdr:colOff>
      <xdr:row>33</xdr:row>
      <xdr:rowOff>53340</xdr:rowOff>
    </xdr:to>
    <xdr:cxnSp macro="">
      <xdr:nvCxnSpPr>
        <xdr:cNvPr id="455" name="直線コネクタ 454">
          <a:extLst>
            <a:ext uri="{FF2B5EF4-FFF2-40B4-BE49-F238E27FC236}">
              <a16:creationId xmlns:a16="http://schemas.microsoft.com/office/drawing/2014/main" id="{20EACCC4-0367-4179-866E-FBE06CA1F5E7}"/>
            </a:ext>
          </a:extLst>
        </xdr:cNvPr>
        <xdr:cNvCxnSpPr/>
      </xdr:nvCxnSpPr>
      <xdr:spPr>
        <a:xfrm>
          <a:off x="22072600" y="571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107967</xdr:rowOff>
    </xdr:from>
    <xdr:ext cx="469744" cy="259045"/>
    <xdr:sp macro="" textlink="">
      <xdr:nvSpPr>
        <xdr:cNvPr id="456" name="【認定こども園・幼稚園・保育所】&#10;一人当たり面積平均値テキスト">
          <a:extLst>
            <a:ext uri="{FF2B5EF4-FFF2-40B4-BE49-F238E27FC236}">
              <a16:creationId xmlns:a16="http://schemas.microsoft.com/office/drawing/2014/main" id="{B93AEA07-D22F-4DD9-9C25-B4E7B97A63A0}"/>
            </a:ext>
          </a:extLst>
        </xdr:cNvPr>
        <xdr:cNvSpPr txBox="1"/>
      </xdr:nvSpPr>
      <xdr:spPr>
        <a:xfrm>
          <a:off x="22199600" y="67945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129540</xdr:rowOff>
    </xdr:from>
    <xdr:to>
      <xdr:col>116</xdr:col>
      <xdr:colOff>114300</xdr:colOff>
      <xdr:row>40</xdr:row>
      <xdr:rowOff>59690</xdr:rowOff>
    </xdr:to>
    <xdr:sp macro="" textlink="">
      <xdr:nvSpPr>
        <xdr:cNvPr id="457" name="フローチャート: 判断 456">
          <a:extLst>
            <a:ext uri="{FF2B5EF4-FFF2-40B4-BE49-F238E27FC236}">
              <a16:creationId xmlns:a16="http://schemas.microsoft.com/office/drawing/2014/main" id="{2B9795EF-9959-457B-98B5-3B090B18AD5B}"/>
            </a:ext>
          </a:extLst>
        </xdr:cNvPr>
        <xdr:cNvSpPr/>
      </xdr:nvSpPr>
      <xdr:spPr>
        <a:xfrm>
          <a:off x="22110700" y="681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134620</xdr:rowOff>
    </xdr:from>
    <xdr:to>
      <xdr:col>112</xdr:col>
      <xdr:colOff>38100</xdr:colOff>
      <xdr:row>40</xdr:row>
      <xdr:rowOff>64770</xdr:rowOff>
    </xdr:to>
    <xdr:sp macro="" textlink="">
      <xdr:nvSpPr>
        <xdr:cNvPr id="458" name="フローチャート: 判断 457">
          <a:extLst>
            <a:ext uri="{FF2B5EF4-FFF2-40B4-BE49-F238E27FC236}">
              <a16:creationId xmlns:a16="http://schemas.microsoft.com/office/drawing/2014/main" id="{57F01A13-D56A-46B5-A4EE-DBE7922DC3D1}"/>
            </a:ext>
          </a:extLst>
        </xdr:cNvPr>
        <xdr:cNvSpPr/>
      </xdr:nvSpPr>
      <xdr:spPr>
        <a:xfrm>
          <a:off x="21272500" y="682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140970</xdr:rowOff>
    </xdr:from>
    <xdr:to>
      <xdr:col>107</xdr:col>
      <xdr:colOff>101600</xdr:colOff>
      <xdr:row>40</xdr:row>
      <xdr:rowOff>71120</xdr:rowOff>
    </xdr:to>
    <xdr:sp macro="" textlink="">
      <xdr:nvSpPr>
        <xdr:cNvPr id="459" name="フローチャート: 判断 458">
          <a:extLst>
            <a:ext uri="{FF2B5EF4-FFF2-40B4-BE49-F238E27FC236}">
              <a16:creationId xmlns:a16="http://schemas.microsoft.com/office/drawing/2014/main" id="{EF7D7DB9-C4A5-4228-8868-3638C8E3A250}"/>
            </a:ext>
          </a:extLst>
        </xdr:cNvPr>
        <xdr:cNvSpPr/>
      </xdr:nvSpPr>
      <xdr:spPr>
        <a:xfrm>
          <a:off x="20383500" y="682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43180</xdr:rowOff>
    </xdr:from>
    <xdr:to>
      <xdr:col>102</xdr:col>
      <xdr:colOff>165100</xdr:colOff>
      <xdr:row>40</xdr:row>
      <xdr:rowOff>144780</xdr:rowOff>
    </xdr:to>
    <xdr:sp macro="" textlink="">
      <xdr:nvSpPr>
        <xdr:cNvPr id="460" name="フローチャート: 判断 459">
          <a:extLst>
            <a:ext uri="{FF2B5EF4-FFF2-40B4-BE49-F238E27FC236}">
              <a16:creationId xmlns:a16="http://schemas.microsoft.com/office/drawing/2014/main" id="{5844DA19-EAC2-4D93-80FA-08C1CE5AB071}"/>
            </a:ext>
          </a:extLst>
        </xdr:cNvPr>
        <xdr:cNvSpPr/>
      </xdr:nvSpPr>
      <xdr:spPr>
        <a:xfrm>
          <a:off x="19494500" y="690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60960</xdr:rowOff>
    </xdr:from>
    <xdr:to>
      <xdr:col>98</xdr:col>
      <xdr:colOff>38100</xdr:colOff>
      <xdr:row>40</xdr:row>
      <xdr:rowOff>162560</xdr:rowOff>
    </xdr:to>
    <xdr:sp macro="" textlink="">
      <xdr:nvSpPr>
        <xdr:cNvPr id="461" name="フローチャート: 判断 460">
          <a:extLst>
            <a:ext uri="{FF2B5EF4-FFF2-40B4-BE49-F238E27FC236}">
              <a16:creationId xmlns:a16="http://schemas.microsoft.com/office/drawing/2014/main" id="{D9EAFD7E-04D0-4B9C-AAE3-AA4F012A4E87}"/>
            </a:ext>
          </a:extLst>
        </xdr:cNvPr>
        <xdr:cNvSpPr/>
      </xdr:nvSpPr>
      <xdr:spPr>
        <a:xfrm>
          <a:off x="18605500" y="691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2" name="テキスト ボックス 461">
          <a:extLst>
            <a:ext uri="{FF2B5EF4-FFF2-40B4-BE49-F238E27FC236}">
              <a16:creationId xmlns:a16="http://schemas.microsoft.com/office/drawing/2014/main" id="{A30E16BA-6D2E-40D2-8ED6-B0FC49E8DB51}"/>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3" name="テキスト ボックス 462">
          <a:extLst>
            <a:ext uri="{FF2B5EF4-FFF2-40B4-BE49-F238E27FC236}">
              <a16:creationId xmlns:a16="http://schemas.microsoft.com/office/drawing/2014/main" id="{B584E9F0-5E05-4801-A7C2-140F1B166A21}"/>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4" name="テキスト ボックス 463">
          <a:extLst>
            <a:ext uri="{FF2B5EF4-FFF2-40B4-BE49-F238E27FC236}">
              <a16:creationId xmlns:a16="http://schemas.microsoft.com/office/drawing/2014/main" id="{02ECC1FE-E5EB-4936-958D-234AECE7E8AF}"/>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5" name="テキスト ボックス 464">
          <a:extLst>
            <a:ext uri="{FF2B5EF4-FFF2-40B4-BE49-F238E27FC236}">
              <a16:creationId xmlns:a16="http://schemas.microsoft.com/office/drawing/2014/main" id="{497241B3-0772-4CAF-88C3-BFE7B5E44B2F}"/>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6" name="テキスト ボックス 465">
          <a:extLst>
            <a:ext uri="{FF2B5EF4-FFF2-40B4-BE49-F238E27FC236}">
              <a16:creationId xmlns:a16="http://schemas.microsoft.com/office/drawing/2014/main" id="{B9231E0F-F2E6-4CF2-916B-8C452012E153}"/>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39370</xdr:rowOff>
    </xdr:from>
    <xdr:to>
      <xdr:col>112</xdr:col>
      <xdr:colOff>38100</xdr:colOff>
      <xdr:row>39</xdr:row>
      <xdr:rowOff>140970</xdr:rowOff>
    </xdr:to>
    <xdr:sp macro="" textlink="">
      <xdr:nvSpPr>
        <xdr:cNvPr id="467" name="楕円 466">
          <a:extLst>
            <a:ext uri="{FF2B5EF4-FFF2-40B4-BE49-F238E27FC236}">
              <a16:creationId xmlns:a16="http://schemas.microsoft.com/office/drawing/2014/main" id="{BFBB7136-7F11-46D1-856D-F0579863AB00}"/>
            </a:ext>
          </a:extLst>
        </xdr:cNvPr>
        <xdr:cNvSpPr/>
      </xdr:nvSpPr>
      <xdr:spPr>
        <a:xfrm>
          <a:off x="21272500" y="672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86360</xdr:rowOff>
    </xdr:from>
    <xdr:to>
      <xdr:col>98</xdr:col>
      <xdr:colOff>38100</xdr:colOff>
      <xdr:row>41</xdr:row>
      <xdr:rowOff>16510</xdr:rowOff>
    </xdr:to>
    <xdr:sp macro="" textlink="">
      <xdr:nvSpPr>
        <xdr:cNvPr id="468" name="楕円 467">
          <a:extLst>
            <a:ext uri="{FF2B5EF4-FFF2-40B4-BE49-F238E27FC236}">
              <a16:creationId xmlns:a16="http://schemas.microsoft.com/office/drawing/2014/main" id="{524199D0-7E85-43BC-8772-2C8E8E5F3209}"/>
            </a:ext>
          </a:extLst>
        </xdr:cNvPr>
        <xdr:cNvSpPr/>
      </xdr:nvSpPr>
      <xdr:spPr>
        <a:xfrm>
          <a:off x="18605500" y="694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40</xdr:row>
      <xdr:rowOff>55897</xdr:rowOff>
    </xdr:from>
    <xdr:ext cx="469744" cy="259045"/>
    <xdr:sp macro="" textlink="">
      <xdr:nvSpPr>
        <xdr:cNvPr id="469" name="n_1aveValue【認定こども園・幼稚園・保育所】&#10;一人当たり面積">
          <a:extLst>
            <a:ext uri="{FF2B5EF4-FFF2-40B4-BE49-F238E27FC236}">
              <a16:creationId xmlns:a16="http://schemas.microsoft.com/office/drawing/2014/main" id="{F9781D46-8EBB-41A1-842B-BEA177C4A3F7}"/>
            </a:ext>
          </a:extLst>
        </xdr:cNvPr>
        <xdr:cNvSpPr txBox="1"/>
      </xdr:nvSpPr>
      <xdr:spPr>
        <a:xfrm>
          <a:off x="21075727" y="6913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87647</xdr:rowOff>
    </xdr:from>
    <xdr:ext cx="469744" cy="259045"/>
    <xdr:sp macro="" textlink="">
      <xdr:nvSpPr>
        <xdr:cNvPr id="470" name="n_2aveValue【認定こども園・幼稚園・保育所】&#10;一人当たり面積">
          <a:extLst>
            <a:ext uri="{FF2B5EF4-FFF2-40B4-BE49-F238E27FC236}">
              <a16:creationId xmlns:a16="http://schemas.microsoft.com/office/drawing/2014/main" id="{A95479EC-8D86-445C-9AE2-A0C945AD4F97}"/>
            </a:ext>
          </a:extLst>
        </xdr:cNvPr>
        <xdr:cNvSpPr txBox="1"/>
      </xdr:nvSpPr>
      <xdr:spPr>
        <a:xfrm>
          <a:off x="20199427" y="660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161307</xdr:rowOff>
    </xdr:from>
    <xdr:ext cx="469744" cy="259045"/>
    <xdr:sp macro="" textlink="">
      <xdr:nvSpPr>
        <xdr:cNvPr id="471" name="n_3aveValue【認定こども園・幼稚園・保育所】&#10;一人当たり面積">
          <a:extLst>
            <a:ext uri="{FF2B5EF4-FFF2-40B4-BE49-F238E27FC236}">
              <a16:creationId xmlns:a16="http://schemas.microsoft.com/office/drawing/2014/main" id="{6AECAADC-D192-494E-87FD-E8C6B50EA2A5}"/>
            </a:ext>
          </a:extLst>
        </xdr:cNvPr>
        <xdr:cNvSpPr txBox="1"/>
      </xdr:nvSpPr>
      <xdr:spPr>
        <a:xfrm>
          <a:off x="19310427" y="667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7637</xdr:rowOff>
    </xdr:from>
    <xdr:ext cx="469744" cy="259045"/>
    <xdr:sp macro="" textlink="">
      <xdr:nvSpPr>
        <xdr:cNvPr id="472" name="n_4aveValue【認定こども園・幼稚園・保育所】&#10;一人当たり面積">
          <a:extLst>
            <a:ext uri="{FF2B5EF4-FFF2-40B4-BE49-F238E27FC236}">
              <a16:creationId xmlns:a16="http://schemas.microsoft.com/office/drawing/2014/main" id="{B7F91D22-C351-4FBE-A0D6-A4E3F75FAD7B}"/>
            </a:ext>
          </a:extLst>
        </xdr:cNvPr>
        <xdr:cNvSpPr txBox="1"/>
      </xdr:nvSpPr>
      <xdr:spPr>
        <a:xfrm>
          <a:off x="18421427" y="6694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157497</xdr:rowOff>
    </xdr:from>
    <xdr:ext cx="469744" cy="259045"/>
    <xdr:sp macro="" textlink="">
      <xdr:nvSpPr>
        <xdr:cNvPr id="473" name="n_1mainValue【認定こども園・幼稚園・保育所】&#10;一人当たり面積">
          <a:extLst>
            <a:ext uri="{FF2B5EF4-FFF2-40B4-BE49-F238E27FC236}">
              <a16:creationId xmlns:a16="http://schemas.microsoft.com/office/drawing/2014/main" id="{B4988BAB-3CA5-41A3-8408-0C0AE12470A8}"/>
            </a:ext>
          </a:extLst>
        </xdr:cNvPr>
        <xdr:cNvSpPr txBox="1"/>
      </xdr:nvSpPr>
      <xdr:spPr>
        <a:xfrm>
          <a:off x="21075727" y="6501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7637</xdr:rowOff>
    </xdr:from>
    <xdr:ext cx="469744" cy="259045"/>
    <xdr:sp macro="" textlink="">
      <xdr:nvSpPr>
        <xdr:cNvPr id="474" name="n_4mainValue【認定こども園・幼稚園・保育所】&#10;一人当たり面積">
          <a:extLst>
            <a:ext uri="{FF2B5EF4-FFF2-40B4-BE49-F238E27FC236}">
              <a16:creationId xmlns:a16="http://schemas.microsoft.com/office/drawing/2014/main" id="{C4FE7F62-86C3-4FF9-BF7D-07F9829454B7}"/>
            </a:ext>
          </a:extLst>
        </xdr:cNvPr>
        <xdr:cNvSpPr txBox="1"/>
      </xdr:nvSpPr>
      <xdr:spPr>
        <a:xfrm>
          <a:off x="18421427" y="703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5" name="正方形/長方形 474">
          <a:extLst>
            <a:ext uri="{FF2B5EF4-FFF2-40B4-BE49-F238E27FC236}">
              <a16:creationId xmlns:a16="http://schemas.microsoft.com/office/drawing/2014/main" id="{FB97E399-94A0-40DE-A79F-ECB661E0AA4F}"/>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6" name="正方形/長方形 475">
          <a:extLst>
            <a:ext uri="{FF2B5EF4-FFF2-40B4-BE49-F238E27FC236}">
              <a16:creationId xmlns:a16="http://schemas.microsoft.com/office/drawing/2014/main" id="{48008200-7F4F-4F20-B035-D2CE0A5C6FB8}"/>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7" name="正方形/長方形 476">
          <a:extLst>
            <a:ext uri="{FF2B5EF4-FFF2-40B4-BE49-F238E27FC236}">
              <a16:creationId xmlns:a16="http://schemas.microsoft.com/office/drawing/2014/main" id="{6B1B9E81-7B49-472F-A1BD-2DB35C63ED5A}"/>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8" name="正方形/長方形 477">
          <a:extLst>
            <a:ext uri="{FF2B5EF4-FFF2-40B4-BE49-F238E27FC236}">
              <a16:creationId xmlns:a16="http://schemas.microsoft.com/office/drawing/2014/main" id="{DF7112BD-3E87-4682-8DDE-833A2A372507}"/>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9" name="正方形/長方形 478">
          <a:extLst>
            <a:ext uri="{FF2B5EF4-FFF2-40B4-BE49-F238E27FC236}">
              <a16:creationId xmlns:a16="http://schemas.microsoft.com/office/drawing/2014/main" id="{76A1ED29-11C1-4A0F-8280-57D088360968}"/>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0" name="正方形/長方形 479">
          <a:extLst>
            <a:ext uri="{FF2B5EF4-FFF2-40B4-BE49-F238E27FC236}">
              <a16:creationId xmlns:a16="http://schemas.microsoft.com/office/drawing/2014/main" id="{321527CA-ABCB-45B0-AAFF-C5BFEF86AC13}"/>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1" name="正方形/長方形 480">
          <a:extLst>
            <a:ext uri="{FF2B5EF4-FFF2-40B4-BE49-F238E27FC236}">
              <a16:creationId xmlns:a16="http://schemas.microsoft.com/office/drawing/2014/main" id="{DE38E44D-1DE8-4A5B-98A6-1C37908CAA5D}"/>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2" name="正方形/長方形 481">
          <a:extLst>
            <a:ext uri="{FF2B5EF4-FFF2-40B4-BE49-F238E27FC236}">
              <a16:creationId xmlns:a16="http://schemas.microsoft.com/office/drawing/2014/main" id="{FFE87097-0810-4293-931A-1FB1BB2E3C1D}"/>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3" name="テキスト ボックス 482">
          <a:extLst>
            <a:ext uri="{FF2B5EF4-FFF2-40B4-BE49-F238E27FC236}">
              <a16:creationId xmlns:a16="http://schemas.microsoft.com/office/drawing/2014/main" id="{7E4032EF-7828-4E97-BA56-D91ECEB4ADA9}"/>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4" name="直線コネクタ 483">
          <a:extLst>
            <a:ext uri="{FF2B5EF4-FFF2-40B4-BE49-F238E27FC236}">
              <a16:creationId xmlns:a16="http://schemas.microsoft.com/office/drawing/2014/main" id="{43C278AC-8C60-4EFC-8D4C-A63811FEA636}"/>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85" name="テキスト ボックス 484">
          <a:extLst>
            <a:ext uri="{FF2B5EF4-FFF2-40B4-BE49-F238E27FC236}">
              <a16:creationId xmlns:a16="http://schemas.microsoft.com/office/drawing/2014/main" id="{8366ED61-8519-4E1F-9572-9E52ADB4F0AD}"/>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86" name="直線コネクタ 485">
          <a:extLst>
            <a:ext uri="{FF2B5EF4-FFF2-40B4-BE49-F238E27FC236}">
              <a16:creationId xmlns:a16="http://schemas.microsoft.com/office/drawing/2014/main" id="{151DFE69-3587-4F0B-BBC9-A69428121B3B}"/>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487" name="テキスト ボックス 486">
          <a:extLst>
            <a:ext uri="{FF2B5EF4-FFF2-40B4-BE49-F238E27FC236}">
              <a16:creationId xmlns:a16="http://schemas.microsoft.com/office/drawing/2014/main" id="{4FA8CC90-4F04-45EA-B53D-8728C23C27C7}"/>
            </a:ext>
          </a:extLst>
        </xdr:cNvPr>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88" name="直線コネクタ 487">
          <a:extLst>
            <a:ext uri="{FF2B5EF4-FFF2-40B4-BE49-F238E27FC236}">
              <a16:creationId xmlns:a16="http://schemas.microsoft.com/office/drawing/2014/main" id="{A731EBFF-8278-4541-A884-ED8FE3DECF59}"/>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89" name="テキスト ボックス 488">
          <a:extLst>
            <a:ext uri="{FF2B5EF4-FFF2-40B4-BE49-F238E27FC236}">
              <a16:creationId xmlns:a16="http://schemas.microsoft.com/office/drawing/2014/main" id="{4785858F-76C7-45C6-BED2-2A10587C9826}"/>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90" name="直線コネクタ 489">
          <a:extLst>
            <a:ext uri="{FF2B5EF4-FFF2-40B4-BE49-F238E27FC236}">
              <a16:creationId xmlns:a16="http://schemas.microsoft.com/office/drawing/2014/main" id="{B7CB2580-67A7-44DF-9EDF-51A0E07061A1}"/>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91" name="テキスト ボックス 490">
          <a:extLst>
            <a:ext uri="{FF2B5EF4-FFF2-40B4-BE49-F238E27FC236}">
              <a16:creationId xmlns:a16="http://schemas.microsoft.com/office/drawing/2014/main" id="{79F27231-03DB-48AB-B6A9-E400F63B0BF2}"/>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92" name="直線コネクタ 491">
          <a:extLst>
            <a:ext uri="{FF2B5EF4-FFF2-40B4-BE49-F238E27FC236}">
              <a16:creationId xmlns:a16="http://schemas.microsoft.com/office/drawing/2014/main" id="{EA1DC82D-A260-4F14-B0BF-B955B911111C}"/>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93" name="テキスト ボックス 492">
          <a:extLst>
            <a:ext uri="{FF2B5EF4-FFF2-40B4-BE49-F238E27FC236}">
              <a16:creationId xmlns:a16="http://schemas.microsoft.com/office/drawing/2014/main" id="{DB9D8B85-EC0F-464B-8C56-D1F0ECA2C97F}"/>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4" name="直線コネクタ 493">
          <a:extLst>
            <a:ext uri="{FF2B5EF4-FFF2-40B4-BE49-F238E27FC236}">
              <a16:creationId xmlns:a16="http://schemas.microsoft.com/office/drawing/2014/main" id="{3560A86E-69E7-483E-AD09-6C404978F834}"/>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95" name="テキスト ボックス 494">
          <a:extLst>
            <a:ext uri="{FF2B5EF4-FFF2-40B4-BE49-F238E27FC236}">
              <a16:creationId xmlns:a16="http://schemas.microsoft.com/office/drawing/2014/main" id="{7BDB097A-92D8-4565-B555-02A71CF548E2}"/>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6" name="【学校施設】&#10;有形固定資産減価償却率グラフ枠">
          <a:extLst>
            <a:ext uri="{FF2B5EF4-FFF2-40B4-BE49-F238E27FC236}">
              <a16:creationId xmlns:a16="http://schemas.microsoft.com/office/drawing/2014/main" id="{24B65C0F-3955-4B28-A8ED-2F4D31D1011C}"/>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96012</xdr:rowOff>
    </xdr:from>
    <xdr:to>
      <xdr:col>85</xdr:col>
      <xdr:colOff>126364</xdr:colOff>
      <xdr:row>62</xdr:row>
      <xdr:rowOff>86868</xdr:rowOff>
    </xdr:to>
    <xdr:cxnSp macro="">
      <xdr:nvCxnSpPr>
        <xdr:cNvPr id="497" name="直線コネクタ 496">
          <a:extLst>
            <a:ext uri="{FF2B5EF4-FFF2-40B4-BE49-F238E27FC236}">
              <a16:creationId xmlns:a16="http://schemas.microsoft.com/office/drawing/2014/main" id="{059D3C09-AB31-4A28-94F3-A89358A2AEF0}"/>
            </a:ext>
          </a:extLst>
        </xdr:cNvPr>
        <xdr:cNvCxnSpPr/>
      </xdr:nvCxnSpPr>
      <xdr:spPr>
        <a:xfrm flipV="1">
          <a:off x="16318864" y="9525762"/>
          <a:ext cx="0" cy="1191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90695</xdr:rowOff>
    </xdr:from>
    <xdr:ext cx="405111" cy="259045"/>
    <xdr:sp macro="" textlink="">
      <xdr:nvSpPr>
        <xdr:cNvPr id="498" name="【学校施設】&#10;有形固定資産減価償却率最小値テキスト">
          <a:extLst>
            <a:ext uri="{FF2B5EF4-FFF2-40B4-BE49-F238E27FC236}">
              <a16:creationId xmlns:a16="http://schemas.microsoft.com/office/drawing/2014/main" id="{4C5F18B0-1346-4801-A88D-9CCF0304013D}"/>
            </a:ext>
          </a:extLst>
        </xdr:cNvPr>
        <xdr:cNvSpPr txBox="1"/>
      </xdr:nvSpPr>
      <xdr:spPr>
        <a:xfrm>
          <a:off x="16357600" y="10720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86868</xdr:rowOff>
    </xdr:from>
    <xdr:to>
      <xdr:col>86</xdr:col>
      <xdr:colOff>25400</xdr:colOff>
      <xdr:row>62</xdr:row>
      <xdr:rowOff>86868</xdr:rowOff>
    </xdr:to>
    <xdr:cxnSp macro="">
      <xdr:nvCxnSpPr>
        <xdr:cNvPr id="499" name="直線コネクタ 498">
          <a:extLst>
            <a:ext uri="{FF2B5EF4-FFF2-40B4-BE49-F238E27FC236}">
              <a16:creationId xmlns:a16="http://schemas.microsoft.com/office/drawing/2014/main" id="{BE3EF442-4775-4410-8431-361508FA8339}"/>
            </a:ext>
          </a:extLst>
        </xdr:cNvPr>
        <xdr:cNvCxnSpPr/>
      </xdr:nvCxnSpPr>
      <xdr:spPr>
        <a:xfrm>
          <a:off x="16230600" y="10716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42689</xdr:rowOff>
    </xdr:from>
    <xdr:ext cx="405111" cy="259045"/>
    <xdr:sp macro="" textlink="">
      <xdr:nvSpPr>
        <xdr:cNvPr id="500" name="【学校施設】&#10;有形固定資産減価償却率最大値テキスト">
          <a:extLst>
            <a:ext uri="{FF2B5EF4-FFF2-40B4-BE49-F238E27FC236}">
              <a16:creationId xmlns:a16="http://schemas.microsoft.com/office/drawing/2014/main" id="{F6977DC7-A748-4FD2-852F-F60D00C627BE}"/>
            </a:ext>
          </a:extLst>
        </xdr:cNvPr>
        <xdr:cNvSpPr txBox="1"/>
      </xdr:nvSpPr>
      <xdr:spPr>
        <a:xfrm>
          <a:off x="16357600" y="9300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96012</xdr:rowOff>
    </xdr:from>
    <xdr:to>
      <xdr:col>86</xdr:col>
      <xdr:colOff>25400</xdr:colOff>
      <xdr:row>55</xdr:row>
      <xdr:rowOff>96012</xdr:rowOff>
    </xdr:to>
    <xdr:cxnSp macro="">
      <xdr:nvCxnSpPr>
        <xdr:cNvPr id="501" name="直線コネクタ 500">
          <a:extLst>
            <a:ext uri="{FF2B5EF4-FFF2-40B4-BE49-F238E27FC236}">
              <a16:creationId xmlns:a16="http://schemas.microsoft.com/office/drawing/2014/main" id="{88C163C4-640F-4C92-8C17-7E652EED4263}"/>
            </a:ext>
          </a:extLst>
        </xdr:cNvPr>
        <xdr:cNvCxnSpPr/>
      </xdr:nvCxnSpPr>
      <xdr:spPr>
        <a:xfrm>
          <a:off x="16230600" y="9525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32783</xdr:rowOff>
    </xdr:from>
    <xdr:ext cx="405111" cy="259045"/>
    <xdr:sp macro="" textlink="">
      <xdr:nvSpPr>
        <xdr:cNvPr id="502" name="【学校施設】&#10;有形固定資産減価償却率平均値テキスト">
          <a:extLst>
            <a:ext uri="{FF2B5EF4-FFF2-40B4-BE49-F238E27FC236}">
              <a16:creationId xmlns:a16="http://schemas.microsoft.com/office/drawing/2014/main" id="{5524DAD7-4C75-4ADE-9126-291486E89CA0}"/>
            </a:ext>
          </a:extLst>
        </xdr:cNvPr>
        <xdr:cNvSpPr txBox="1"/>
      </xdr:nvSpPr>
      <xdr:spPr>
        <a:xfrm>
          <a:off x="16357600" y="101483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54356</xdr:rowOff>
    </xdr:from>
    <xdr:to>
      <xdr:col>85</xdr:col>
      <xdr:colOff>177800</xdr:colOff>
      <xdr:row>59</xdr:row>
      <xdr:rowOff>155956</xdr:rowOff>
    </xdr:to>
    <xdr:sp macro="" textlink="">
      <xdr:nvSpPr>
        <xdr:cNvPr id="503" name="フローチャート: 判断 502">
          <a:extLst>
            <a:ext uri="{FF2B5EF4-FFF2-40B4-BE49-F238E27FC236}">
              <a16:creationId xmlns:a16="http://schemas.microsoft.com/office/drawing/2014/main" id="{266C47AC-D074-4F38-B20F-C6B7F29DC757}"/>
            </a:ext>
          </a:extLst>
        </xdr:cNvPr>
        <xdr:cNvSpPr/>
      </xdr:nvSpPr>
      <xdr:spPr>
        <a:xfrm>
          <a:off x="16268700" y="1016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17780</xdr:rowOff>
    </xdr:from>
    <xdr:to>
      <xdr:col>81</xdr:col>
      <xdr:colOff>101600</xdr:colOff>
      <xdr:row>59</xdr:row>
      <xdr:rowOff>119380</xdr:rowOff>
    </xdr:to>
    <xdr:sp macro="" textlink="">
      <xdr:nvSpPr>
        <xdr:cNvPr id="504" name="フローチャート: 判断 503">
          <a:extLst>
            <a:ext uri="{FF2B5EF4-FFF2-40B4-BE49-F238E27FC236}">
              <a16:creationId xmlns:a16="http://schemas.microsoft.com/office/drawing/2014/main" id="{C703A902-ECF4-48AE-AD07-F761B7A560EF}"/>
            </a:ext>
          </a:extLst>
        </xdr:cNvPr>
        <xdr:cNvSpPr/>
      </xdr:nvSpPr>
      <xdr:spPr>
        <a:xfrm>
          <a:off x="15430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164084</xdr:rowOff>
    </xdr:from>
    <xdr:to>
      <xdr:col>76</xdr:col>
      <xdr:colOff>165100</xdr:colOff>
      <xdr:row>59</xdr:row>
      <xdr:rowOff>94234</xdr:rowOff>
    </xdr:to>
    <xdr:sp macro="" textlink="">
      <xdr:nvSpPr>
        <xdr:cNvPr id="505" name="フローチャート: 判断 504">
          <a:extLst>
            <a:ext uri="{FF2B5EF4-FFF2-40B4-BE49-F238E27FC236}">
              <a16:creationId xmlns:a16="http://schemas.microsoft.com/office/drawing/2014/main" id="{28B5B88E-9200-473B-B572-662000A1A79D}"/>
            </a:ext>
          </a:extLst>
        </xdr:cNvPr>
        <xdr:cNvSpPr/>
      </xdr:nvSpPr>
      <xdr:spPr>
        <a:xfrm>
          <a:off x="14541500" y="1010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138938</xdr:rowOff>
    </xdr:from>
    <xdr:to>
      <xdr:col>72</xdr:col>
      <xdr:colOff>38100</xdr:colOff>
      <xdr:row>59</xdr:row>
      <xdr:rowOff>69088</xdr:rowOff>
    </xdr:to>
    <xdr:sp macro="" textlink="">
      <xdr:nvSpPr>
        <xdr:cNvPr id="506" name="フローチャート: 判断 505">
          <a:extLst>
            <a:ext uri="{FF2B5EF4-FFF2-40B4-BE49-F238E27FC236}">
              <a16:creationId xmlns:a16="http://schemas.microsoft.com/office/drawing/2014/main" id="{8DB14D0B-1A3F-4316-91B4-A8CCF9F54700}"/>
            </a:ext>
          </a:extLst>
        </xdr:cNvPr>
        <xdr:cNvSpPr/>
      </xdr:nvSpPr>
      <xdr:spPr>
        <a:xfrm>
          <a:off x="13652500" y="1008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122936</xdr:rowOff>
    </xdr:from>
    <xdr:to>
      <xdr:col>67</xdr:col>
      <xdr:colOff>101600</xdr:colOff>
      <xdr:row>59</xdr:row>
      <xdr:rowOff>53086</xdr:rowOff>
    </xdr:to>
    <xdr:sp macro="" textlink="">
      <xdr:nvSpPr>
        <xdr:cNvPr id="507" name="フローチャート: 判断 506">
          <a:extLst>
            <a:ext uri="{FF2B5EF4-FFF2-40B4-BE49-F238E27FC236}">
              <a16:creationId xmlns:a16="http://schemas.microsoft.com/office/drawing/2014/main" id="{C5BFBD08-AC0D-421C-A7FC-B76F9CC97CA1}"/>
            </a:ext>
          </a:extLst>
        </xdr:cNvPr>
        <xdr:cNvSpPr/>
      </xdr:nvSpPr>
      <xdr:spPr>
        <a:xfrm>
          <a:off x="12763500" y="1006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id="{E93F25BE-E4B3-4435-BD70-839F23465BBA}"/>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9" name="テキスト ボックス 508">
          <a:extLst>
            <a:ext uri="{FF2B5EF4-FFF2-40B4-BE49-F238E27FC236}">
              <a16:creationId xmlns:a16="http://schemas.microsoft.com/office/drawing/2014/main" id="{FD5620FD-B605-47F6-A18E-48943FB832B1}"/>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0" name="テキスト ボックス 509">
          <a:extLst>
            <a:ext uri="{FF2B5EF4-FFF2-40B4-BE49-F238E27FC236}">
              <a16:creationId xmlns:a16="http://schemas.microsoft.com/office/drawing/2014/main" id="{15AE2A1F-0A16-4A27-8248-3F09C2A5131B}"/>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1" name="テキスト ボックス 510">
          <a:extLst>
            <a:ext uri="{FF2B5EF4-FFF2-40B4-BE49-F238E27FC236}">
              <a16:creationId xmlns:a16="http://schemas.microsoft.com/office/drawing/2014/main" id="{CF474585-C67F-403F-A0B9-982233CCA568}"/>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2" name="テキスト ボックス 511">
          <a:extLst>
            <a:ext uri="{FF2B5EF4-FFF2-40B4-BE49-F238E27FC236}">
              <a16:creationId xmlns:a16="http://schemas.microsoft.com/office/drawing/2014/main" id="{307EE5A7-1975-40BB-9EA2-73827A99F255}"/>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13208</xdr:rowOff>
    </xdr:from>
    <xdr:to>
      <xdr:col>81</xdr:col>
      <xdr:colOff>101600</xdr:colOff>
      <xdr:row>58</xdr:row>
      <xdr:rowOff>114808</xdr:rowOff>
    </xdr:to>
    <xdr:sp macro="" textlink="">
      <xdr:nvSpPr>
        <xdr:cNvPr id="513" name="楕円 512">
          <a:extLst>
            <a:ext uri="{FF2B5EF4-FFF2-40B4-BE49-F238E27FC236}">
              <a16:creationId xmlns:a16="http://schemas.microsoft.com/office/drawing/2014/main" id="{4754A75A-3EC5-4809-9EA6-3A0DE9C1820C}"/>
            </a:ext>
          </a:extLst>
        </xdr:cNvPr>
        <xdr:cNvSpPr/>
      </xdr:nvSpPr>
      <xdr:spPr>
        <a:xfrm>
          <a:off x="15430500" y="995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120650</xdr:rowOff>
    </xdr:from>
    <xdr:to>
      <xdr:col>76</xdr:col>
      <xdr:colOff>165100</xdr:colOff>
      <xdr:row>58</xdr:row>
      <xdr:rowOff>50800</xdr:rowOff>
    </xdr:to>
    <xdr:sp macro="" textlink="">
      <xdr:nvSpPr>
        <xdr:cNvPr id="514" name="楕円 513">
          <a:extLst>
            <a:ext uri="{FF2B5EF4-FFF2-40B4-BE49-F238E27FC236}">
              <a16:creationId xmlns:a16="http://schemas.microsoft.com/office/drawing/2014/main" id="{7B327A88-4C7D-4C92-88E0-CE836E1BF093}"/>
            </a:ext>
          </a:extLst>
        </xdr:cNvPr>
        <xdr:cNvSpPr/>
      </xdr:nvSpPr>
      <xdr:spPr>
        <a:xfrm>
          <a:off x="145415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0</xdr:rowOff>
    </xdr:from>
    <xdr:to>
      <xdr:col>81</xdr:col>
      <xdr:colOff>50800</xdr:colOff>
      <xdr:row>58</xdr:row>
      <xdr:rowOff>64008</xdr:rowOff>
    </xdr:to>
    <xdr:cxnSp macro="">
      <xdr:nvCxnSpPr>
        <xdr:cNvPr id="515" name="直線コネクタ 514">
          <a:extLst>
            <a:ext uri="{FF2B5EF4-FFF2-40B4-BE49-F238E27FC236}">
              <a16:creationId xmlns:a16="http://schemas.microsoft.com/office/drawing/2014/main" id="{100A6594-B132-486C-ADCD-0B8CC397AC40}"/>
            </a:ext>
          </a:extLst>
        </xdr:cNvPr>
        <xdr:cNvCxnSpPr/>
      </xdr:nvCxnSpPr>
      <xdr:spPr>
        <a:xfrm>
          <a:off x="14592300" y="994410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100076</xdr:rowOff>
    </xdr:from>
    <xdr:to>
      <xdr:col>72</xdr:col>
      <xdr:colOff>38100</xdr:colOff>
      <xdr:row>58</xdr:row>
      <xdr:rowOff>30226</xdr:rowOff>
    </xdr:to>
    <xdr:sp macro="" textlink="">
      <xdr:nvSpPr>
        <xdr:cNvPr id="516" name="楕円 515">
          <a:extLst>
            <a:ext uri="{FF2B5EF4-FFF2-40B4-BE49-F238E27FC236}">
              <a16:creationId xmlns:a16="http://schemas.microsoft.com/office/drawing/2014/main" id="{CF93C28C-F1E8-46C7-B670-E14BD1E9C8B3}"/>
            </a:ext>
          </a:extLst>
        </xdr:cNvPr>
        <xdr:cNvSpPr/>
      </xdr:nvSpPr>
      <xdr:spPr>
        <a:xfrm>
          <a:off x="13652500" y="9872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150876</xdr:rowOff>
    </xdr:from>
    <xdr:to>
      <xdr:col>76</xdr:col>
      <xdr:colOff>114300</xdr:colOff>
      <xdr:row>58</xdr:row>
      <xdr:rowOff>0</xdr:rowOff>
    </xdr:to>
    <xdr:cxnSp macro="">
      <xdr:nvCxnSpPr>
        <xdr:cNvPr id="517" name="直線コネクタ 516">
          <a:extLst>
            <a:ext uri="{FF2B5EF4-FFF2-40B4-BE49-F238E27FC236}">
              <a16:creationId xmlns:a16="http://schemas.microsoft.com/office/drawing/2014/main" id="{C6245105-1593-4964-888A-396BA9EAB376}"/>
            </a:ext>
          </a:extLst>
        </xdr:cNvPr>
        <xdr:cNvCxnSpPr/>
      </xdr:nvCxnSpPr>
      <xdr:spPr>
        <a:xfrm>
          <a:off x="13703300" y="9923526"/>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54356</xdr:rowOff>
    </xdr:from>
    <xdr:to>
      <xdr:col>67</xdr:col>
      <xdr:colOff>101600</xdr:colOff>
      <xdr:row>57</xdr:row>
      <xdr:rowOff>155956</xdr:rowOff>
    </xdr:to>
    <xdr:sp macro="" textlink="">
      <xdr:nvSpPr>
        <xdr:cNvPr id="518" name="楕円 517">
          <a:extLst>
            <a:ext uri="{FF2B5EF4-FFF2-40B4-BE49-F238E27FC236}">
              <a16:creationId xmlns:a16="http://schemas.microsoft.com/office/drawing/2014/main" id="{CD56FD0F-94E6-489A-81CB-523C96AEF3CF}"/>
            </a:ext>
          </a:extLst>
        </xdr:cNvPr>
        <xdr:cNvSpPr/>
      </xdr:nvSpPr>
      <xdr:spPr>
        <a:xfrm>
          <a:off x="12763500" y="9827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105156</xdr:rowOff>
    </xdr:from>
    <xdr:to>
      <xdr:col>71</xdr:col>
      <xdr:colOff>177800</xdr:colOff>
      <xdr:row>57</xdr:row>
      <xdr:rowOff>150876</xdr:rowOff>
    </xdr:to>
    <xdr:cxnSp macro="">
      <xdr:nvCxnSpPr>
        <xdr:cNvPr id="519" name="直線コネクタ 518">
          <a:extLst>
            <a:ext uri="{FF2B5EF4-FFF2-40B4-BE49-F238E27FC236}">
              <a16:creationId xmlns:a16="http://schemas.microsoft.com/office/drawing/2014/main" id="{E5F05520-CAA8-4163-9A6C-9EEFB1B6E13D}"/>
            </a:ext>
          </a:extLst>
        </xdr:cNvPr>
        <xdr:cNvCxnSpPr/>
      </xdr:nvCxnSpPr>
      <xdr:spPr>
        <a:xfrm>
          <a:off x="12814300" y="987780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110507</xdr:rowOff>
    </xdr:from>
    <xdr:ext cx="405111" cy="259045"/>
    <xdr:sp macro="" textlink="">
      <xdr:nvSpPr>
        <xdr:cNvPr id="520" name="n_1aveValue【学校施設】&#10;有形固定資産減価償却率">
          <a:extLst>
            <a:ext uri="{FF2B5EF4-FFF2-40B4-BE49-F238E27FC236}">
              <a16:creationId xmlns:a16="http://schemas.microsoft.com/office/drawing/2014/main" id="{26793027-943A-4392-AE43-D73D225D4C61}"/>
            </a:ext>
          </a:extLst>
        </xdr:cNvPr>
        <xdr:cNvSpPr txBox="1"/>
      </xdr:nvSpPr>
      <xdr:spPr>
        <a:xfrm>
          <a:off x="15266044" y="1022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85361</xdr:rowOff>
    </xdr:from>
    <xdr:ext cx="405111" cy="259045"/>
    <xdr:sp macro="" textlink="">
      <xdr:nvSpPr>
        <xdr:cNvPr id="521" name="n_2aveValue【学校施設】&#10;有形固定資産減価償却率">
          <a:extLst>
            <a:ext uri="{FF2B5EF4-FFF2-40B4-BE49-F238E27FC236}">
              <a16:creationId xmlns:a16="http://schemas.microsoft.com/office/drawing/2014/main" id="{6B23DB1A-6943-49A6-B3AC-4AF8FD411A89}"/>
            </a:ext>
          </a:extLst>
        </xdr:cNvPr>
        <xdr:cNvSpPr txBox="1"/>
      </xdr:nvSpPr>
      <xdr:spPr>
        <a:xfrm>
          <a:off x="14389744" y="10200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60215</xdr:rowOff>
    </xdr:from>
    <xdr:ext cx="405111" cy="259045"/>
    <xdr:sp macro="" textlink="">
      <xdr:nvSpPr>
        <xdr:cNvPr id="522" name="n_3aveValue【学校施設】&#10;有形固定資産減価償却率">
          <a:extLst>
            <a:ext uri="{FF2B5EF4-FFF2-40B4-BE49-F238E27FC236}">
              <a16:creationId xmlns:a16="http://schemas.microsoft.com/office/drawing/2014/main" id="{E089BC0A-A9D5-45D6-8BFB-8EE302FAC337}"/>
            </a:ext>
          </a:extLst>
        </xdr:cNvPr>
        <xdr:cNvSpPr txBox="1"/>
      </xdr:nvSpPr>
      <xdr:spPr>
        <a:xfrm>
          <a:off x="13500744" y="10175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44213</xdr:rowOff>
    </xdr:from>
    <xdr:ext cx="405111" cy="259045"/>
    <xdr:sp macro="" textlink="">
      <xdr:nvSpPr>
        <xdr:cNvPr id="523" name="n_4aveValue【学校施設】&#10;有形固定資産減価償却率">
          <a:extLst>
            <a:ext uri="{FF2B5EF4-FFF2-40B4-BE49-F238E27FC236}">
              <a16:creationId xmlns:a16="http://schemas.microsoft.com/office/drawing/2014/main" id="{6BF41D6D-9F99-4E2E-8EC9-AD78FB942981}"/>
            </a:ext>
          </a:extLst>
        </xdr:cNvPr>
        <xdr:cNvSpPr txBox="1"/>
      </xdr:nvSpPr>
      <xdr:spPr>
        <a:xfrm>
          <a:off x="12611744" y="10159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131335</xdr:rowOff>
    </xdr:from>
    <xdr:ext cx="405111" cy="259045"/>
    <xdr:sp macro="" textlink="">
      <xdr:nvSpPr>
        <xdr:cNvPr id="524" name="n_1mainValue【学校施設】&#10;有形固定資産減価償却率">
          <a:extLst>
            <a:ext uri="{FF2B5EF4-FFF2-40B4-BE49-F238E27FC236}">
              <a16:creationId xmlns:a16="http://schemas.microsoft.com/office/drawing/2014/main" id="{4FDF4A6D-9AB1-45F7-952D-14C86F581841}"/>
            </a:ext>
          </a:extLst>
        </xdr:cNvPr>
        <xdr:cNvSpPr txBox="1"/>
      </xdr:nvSpPr>
      <xdr:spPr>
        <a:xfrm>
          <a:off x="15266044" y="9732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67327</xdr:rowOff>
    </xdr:from>
    <xdr:ext cx="405111" cy="259045"/>
    <xdr:sp macro="" textlink="">
      <xdr:nvSpPr>
        <xdr:cNvPr id="525" name="n_2mainValue【学校施設】&#10;有形固定資産減価償却率">
          <a:extLst>
            <a:ext uri="{FF2B5EF4-FFF2-40B4-BE49-F238E27FC236}">
              <a16:creationId xmlns:a16="http://schemas.microsoft.com/office/drawing/2014/main" id="{4F5E55D8-F827-46FA-ADAB-4F12EE1BD664}"/>
            </a:ext>
          </a:extLst>
        </xdr:cNvPr>
        <xdr:cNvSpPr txBox="1"/>
      </xdr:nvSpPr>
      <xdr:spPr>
        <a:xfrm>
          <a:off x="14389744" y="966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46753</xdr:rowOff>
    </xdr:from>
    <xdr:ext cx="405111" cy="259045"/>
    <xdr:sp macro="" textlink="">
      <xdr:nvSpPr>
        <xdr:cNvPr id="526" name="n_3mainValue【学校施設】&#10;有形固定資産減価償却率">
          <a:extLst>
            <a:ext uri="{FF2B5EF4-FFF2-40B4-BE49-F238E27FC236}">
              <a16:creationId xmlns:a16="http://schemas.microsoft.com/office/drawing/2014/main" id="{A370B0C5-A0DB-4263-B42A-D48D016C5CFD}"/>
            </a:ext>
          </a:extLst>
        </xdr:cNvPr>
        <xdr:cNvSpPr txBox="1"/>
      </xdr:nvSpPr>
      <xdr:spPr>
        <a:xfrm>
          <a:off x="13500744" y="964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1033</xdr:rowOff>
    </xdr:from>
    <xdr:ext cx="405111" cy="259045"/>
    <xdr:sp macro="" textlink="">
      <xdr:nvSpPr>
        <xdr:cNvPr id="527" name="n_4mainValue【学校施設】&#10;有形固定資産減価償却率">
          <a:extLst>
            <a:ext uri="{FF2B5EF4-FFF2-40B4-BE49-F238E27FC236}">
              <a16:creationId xmlns:a16="http://schemas.microsoft.com/office/drawing/2014/main" id="{CA210F74-0239-4858-9686-494C9F505EFB}"/>
            </a:ext>
          </a:extLst>
        </xdr:cNvPr>
        <xdr:cNvSpPr txBox="1"/>
      </xdr:nvSpPr>
      <xdr:spPr>
        <a:xfrm>
          <a:off x="12611744" y="960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8" name="正方形/長方形 527">
          <a:extLst>
            <a:ext uri="{FF2B5EF4-FFF2-40B4-BE49-F238E27FC236}">
              <a16:creationId xmlns:a16="http://schemas.microsoft.com/office/drawing/2014/main" id="{258F7856-C581-433B-B49E-33D0152AE399}"/>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9" name="正方形/長方形 528">
          <a:extLst>
            <a:ext uri="{FF2B5EF4-FFF2-40B4-BE49-F238E27FC236}">
              <a16:creationId xmlns:a16="http://schemas.microsoft.com/office/drawing/2014/main" id="{E27AB687-56E7-4C45-ADD5-1D1B0F33CB03}"/>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0" name="正方形/長方形 529">
          <a:extLst>
            <a:ext uri="{FF2B5EF4-FFF2-40B4-BE49-F238E27FC236}">
              <a16:creationId xmlns:a16="http://schemas.microsoft.com/office/drawing/2014/main" id="{73CCB485-BBF2-4606-BAEA-C9D27696E3AD}"/>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1" name="正方形/長方形 530">
          <a:extLst>
            <a:ext uri="{FF2B5EF4-FFF2-40B4-BE49-F238E27FC236}">
              <a16:creationId xmlns:a16="http://schemas.microsoft.com/office/drawing/2014/main" id="{4B424D16-7CBC-4004-8B0C-8790CDB77A04}"/>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2" name="正方形/長方形 531">
          <a:extLst>
            <a:ext uri="{FF2B5EF4-FFF2-40B4-BE49-F238E27FC236}">
              <a16:creationId xmlns:a16="http://schemas.microsoft.com/office/drawing/2014/main" id="{837769BA-7359-475E-A018-AC1A248E1985}"/>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3" name="正方形/長方形 532">
          <a:extLst>
            <a:ext uri="{FF2B5EF4-FFF2-40B4-BE49-F238E27FC236}">
              <a16:creationId xmlns:a16="http://schemas.microsoft.com/office/drawing/2014/main" id="{3130004F-1106-48E4-8447-4D67A2707E3F}"/>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4" name="正方形/長方形 533">
          <a:extLst>
            <a:ext uri="{FF2B5EF4-FFF2-40B4-BE49-F238E27FC236}">
              <a16:creationId xmlns:a16="http://schemas.microsoft.com/office/drawing/2014/main" id="{9834E052-AAAF-4AAA-A551-DCE58833E292}"/>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5" name="正方形/長方形 534">
          <a:extLst>
            <a:ext uri="{FF2B5EF4-FFF2-40B4-BE49-F238E27FC236}">
              <a16:creationId xmlns:a16="http://schemas.microsoft.com/office/drawing/2014/main" id="{A7C247AC-C269-473A-8DB9-A097C47CB13B}"/>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6" name="テキスト ボックス 535">
          <a:extLst>
            <a:ext uri="{FF2B5EF4-FFF2-40B4-BE49-F238E27FC236}">
              <a16:creationId xmlns:a16="http://schemas.microsoft.com/office/drawing/2014/main" id="{937B22FC-6EB8-46F9-A5E0-5E8745D3944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7" name="直線コネクタ 536">
          <a:extLst>
            <a:ext uri="{FF2B5EF4-FFF2-40B4-BE49-F238E27FC236}">
              <a16:creationId xmlns:a16="http://schemas.microsoft.com/office/drawing/2014/main" id="{6E201029-7522-4A0A-9456-346397392FA4}"/>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38" name="直線コネクタ 537">
          <a:extLst>
            <a:ext uri="{FF2B5EF4-FFF2-40B4-BE49-F238E27FC236}">
              <a16:creationId xmlns:a16="http://schemas.microsoft.com/office/drawing/2014/main" id="{AEF0E505-AB1D-4D17-9B1E-5747231E7B41}"/>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9" name="テキスト ボックス 538">
          <a:extLst>
            <a:ext uri="{FF2B5EF4-FFF2-40B4-BE49-F238E27FC236}">
              <a16:creationId xmlns:a16="http://schemas.microsoft.com/office/drawing/2014/main" id="{A3C160F3-DD14-4E5B-A7F3-5AE4AFF5B331}"/>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40" name="直線コネクタ 539">
          <a:extLst>
            <a:ext uri="{FF2B5EF4-FFF2-40B4-BE49-F238E27FC236}">
              <a16:creationId xmlns:a16="http://schemas.microsoft.com/office/drawing/2014/main" id="{09E0186A-56C9-4ADA-8E74-FC64F79718A7}"/>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41" name="テキスト ボックス 540">
          <a:extLst>
            <a:ext uri="{FF2B5EF4-FFF2-40B4-BE49-F238E27FC236}">
              <a16:creationId xmlns:a16="http://schemas.microsoft.com/office/drawing/2014/main" id="{C4ED2961-0B08-4A28-82B7-143E25929E11}"/>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42" name="直線コネクタ 541">
          <a:extLst>
            <a:ext uri="{FF2B5EF4-FFF2-40B4-BE49-F238E27FC236}">
              <a16:creationId xmlns:a16="http://schemas.microsoft.com/office/drawing/2014/main" id="{31AD215F-53EB-4CD8-8295-BDF94FD101FB}"/>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43" name="テキスト ボックス 542">
          <a:extLst>
            <a:ext uri="{FF2B5EF4-FFF2-40B4-BE49-F238E27FC236}">
              <a16:creationId xmlns:a16="http://schemas.microsoft.com/office/drawing/2014/main" id="{B7DBF973-4824-4DDD-AF64-DE7DE2FEB257}"/>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44" name="直線コネクタ 543">
          <a:extLst>
            <a:ext uri="{FF2B5EF4-FFF2-40B4-BE49-F238E27FC236}">
              <a16:creationId xmlns:a16="http://schemas.microsoft.com/office/drawing/2014/main" id="{BA263504-A048-4D72-A06C-441E0F9C65D5}"/>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45" name="テキスト ボックス 544">
          <a:extLst>
            <a:ext uri="{FF2B5EF4-FFF2-40B4-BE49-F238E27FC236}">
              <a16:creationId xmlns:a16="http://schemas.microsoft.com/office/drawing/2014/main" id="{966627E8-902A-4818-8CC4-69E9DEA38595}"/>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46" name="直線コネクタ 545">
          <a:extLst>
            <a:ext uri="{FF2B5EF4-FFF2-40B4-BE49-F238E27FC236}">
              <a16:creationId xmlns:a16="http://schemas.microsoft.com/office/drawing/2014/main" id="{8C4676B0-8002-4AE7-802F-944C373643A6}"/>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47" name="テキスト ボックス 546">
          <a:extLst>
            <a:ext uri="{FF2B5EF4-FFF2-40B4-BE49-F238E27FC236}">
              <a16:creationId xmlns:a16="http://schemas.microsoft.com/office/drawing/2014/main" id="{5D27FA26-9950-41C2-AB32-02DC8F62EF20}"/>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8" name="直線コネクタ 547">
          <a:extLst>
            <a:ext uri="{FF2B5EF4-FFF2-40B4-BE49-F238E27FC236}">
              <a16:creationId xmlns:a16="http://schemas.microsoft.com/office/drawing/2014/main" id="{91F9D060-2790-4EE1-9081-BF985433BF6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49" name="テキスト ボックス 548">
          <a:extLst>
            <a:ext uri="{FF2B5EF4-FFF2-40B4-BE49-F238E27FC236}">
              <a16:creationId xmlns:a16="http://schemas.microsoft.com/office/drawing/2014/main" id="{11E5A325-AF7B-4EA7-B8DB-D5978F7E5CE6}"/>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0" name="【学校施設】&#10;一人当たり面積グラフ枠">
          <a:extLst>
            <a:ext uri="{FF2B5EF4-FFF2-40B4-BE49-F238E27FC236}">
              <a16:creationId xmlns:a16="http://schemas.microsoft.com/office/drawing/2014/main" id="{3E034AF6-FE82-4577-8B93-D9696E792102}"/>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78334</xdr:rowOff>
    </xdr:from>
    <xdr:to>
      <xdr:col>116</xdr:col>
      <xdr:colOff>62864</xdr:colOff>
      <xdr:row>63</xdr:row>
      <xdr:rowOff>119025</xdr:rowOff>
    </xdr:to>
    <xdr:cxnSp macro="">
      <xdr:nvCxnSpPr>
        <xdr:cNvPr id="551" name="直線コネクタ 550">
          <a:extLst>
            <a:ext uri="{FF2B5EF4-FFF2-40B4-BE49-F238E27FC236}">
              <a16:creationId xmlns:a16="http://schemas.microsoft.com/office/drawing/2014/main" id="{B48A969C-E9D4-4B0A-BDD2-F7706328E2D4}"/>
            </a:ext>
          </a:extLst>
        </xdr:cNvPr>
        <xdr:cNvCxnSpPr/>
      </xdr:nvCxnSpPr>
      <xdr:spPr>
        <a:xfrm flipV="1">
          <a:off x="22160864" y="9508084"/>
          <a:ext cx="0" cy="1412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122852</xdr:rowOff>
    </xdr:from>
    <xdr:ext cx="469744" cy="259045"/>
    <xdr:sp macro="" textlink="">
      <xdr:nvSpPr>
        <xdr:cNvPr id="552" name="【学校施設】&#10;一人当たり面積最小値テキスト">
          <a:extLst>
            <a:ext uri="{FF2B5EF4-FFF2-40B4-BE49-F238E27FC236}">
              <a16:creationId xmlns:a16="http://schemas.microsoft.com/office/drawing/2014/main" id="{E86E7A4B-3518-47FD-84C1-BB7BD6135BCB}"/>
            </a:ext>
          </a:extLst>
        </xdr:cNvPr>
        <xdr:cNvSpPr txBox="1"/>
      </xdr:nvSpPr>
      <xdr:spPr>
        <a:xfrm>
          <a:off x="22199600" y="10924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119025</xdr:rowOff>
    </xdr:from>
    <xdr:to>
      <xdr:col>116</xdr:col>
      <xdr:colOff>152400</xdr:colOff>
      <xdr:row>63</xdr:row>
      <xdr:rowOff>119025</xdr:rowOff>
    </xdr:to>
    <xdr:cxnSp macro="">
      <xdr:nvCxnSpPr>
        <xdr:cNvPr id="553" name="直線コネクタ 552">
          <a:extLst>
            <a:ext uri="{FF2B5EF4-FFF2-40B4-BE49-F238E27FC236}">
              <a16:creationId xmlns:a16="http://schemas.microsoft.com/office/drawing/2014/main" id="{2C13D054-0E9F-4410-A101-73A3FA1081BA}"/>
            </a:ext>
          </a:extLst>
        </xdr:cNvPr>
        <xdr:cNvCxnSpPr/>
      </xdr:nvCxnSpPr>
      <xdr:spPr>
        <a:xfrm>
          <a:off x="22072600" y="10920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25011</xdr:rowOff>
    </xdr:from>
    <xdr:ext cx="534377" cy="259045"/>
    <xdr:sp macro="" textlink="">
      <xdr:nvSpPr>
        <xdr:cNvPr id="554" name="【学校施設】&#10;一人当たり面積最大値テキスト">
          <a:extLst>
            <a:ext uri="{FF2B5EF4-FFF2-40B4-BE49-F238E27FC236}">
              <a16:creationId xmlns:a16="http://schemas.microsoft.com/office/drawing/2014/main" id="{BD266BE0-C5F4-497C-A351-3F89DE7DD470}"/>
            </a:ext>
          </a:extLst>
        </xdr:cNvPr>
        <xdr:cNvSpPr txBox="1"/>
      </xdr:nvSpPr>
      <xdr:spPr>
        <a:xfrm>
          <a:off x="22199600" y="9283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78334</xdr:rowOff>
    </xdr:from>
    <xdr:to>
      <xdr:col>116</xdr:col>
      <xdr:colOff>152400</xdr:colOff>
      <xdr:row>55</xdr:row>
      <xdr:rowOff>78334</xdr:rowOff>
    </xdr:to>
    <xdr:cxnSp macro="">
      <xdr:nvCxnSpPr>
        <xdr:cNvPr id="555" name="直線コネクタ 554">
          <a:extLst>
            <a:ext uri="{FF2B5EF4-FFF2-40B4-BE49-F238E27FC236}">
              <a16:creationId xmlns:a16="http://schemas.microsoft.com/office/drawing/2014/main" id="{86BD70BB-7383-4B0B-A9F8-73C60A1ED5D3}"/>
            </a:ext>
          </a:extLst>
        </xdr:cNvPr>
        <xdr:cNvCxnSpPr/>
      </xdr:nvCxnSpPr>
      <xdr:spPr>
        <a:xfrm>
          <a:off x="22072600" y="9508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91000</xdr:rowOff>
    </xdr:from>
    <xdr:ext cx="469744" cy="259045"/>
    <xdr:sp macro="" textlink="">
      <xdr:nvSpPr>
        <xdr:cNvPr id="556" name="【学校施設】&#10;一人当たり面積平均値テキスト">
          <a:extLst>
            <a:ext uri="{FF2B5EF4-FFF2-40B4-BE49-F238E27FC236}">
              <a16:creationId xmlns:a16="http://schemas.microsoft.com/office/drawing/2014/main" id="{94FC92B5-4752-4CFE-8730-4B7B6CC7246F}"/>
            </a:ext>
          </a:extLst>
        </xdr:cNvPr>
        <xdr:cNvSpPr txBox="1"/>
      </xdr:nvSpPr>
      <xdr:spPr>
        <a:xfrm>
          <a:off x="22199600" y="10720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112573</xdr:rowOff>
    </xdr:from>
    <xdr:to>
      <xdr:col>116</xdr:col>
      <xdr:colOff>114300</xdr:colOff>
      <xdr:row>63</xdr:row>
      <xdr:rowOff>42723</xdr:rowOff>
    </xdr:to>
    <xdr:sp macro="" textlink="">
      <xdr:nvSpPr>
        <xdr:cNvPr id="557" name="フローチャート: 判断 556">
          <a:extLst>
            <a:ext uri="{FF2B5EF4-FFF2-40B4-BE49-F238E27FC236}">
              <a16:creationId xmlns:a16="http://schemas.microsoft.com/office/drawing/2014/main" id="{7F1E1506-CFC7-4C2A-B91F-D9CE4BC599C8}"/>
            </a:ext>
          </a:extLst>
        </xdr:cNvPr>
        <xdr:cNvSpPr/>
      </xdr:nvSpPr>
      <xdr:spPr>
        <a:xfrm>
          <a:off x="22110700" y="10742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127356</xdr:rowOff>
    </xdr:from>
    <xdr:to>
      <xdr:col>112</xdr:col>
      <xdr:colOff>38100</xdr:colOff>
      <xdr:row>63</xdr:row>
      <xdr:rowOff>57506</xdr:rowOff>
    </xdr:to>
    <xdr:sp macro="" textlink="">
      <xdr:nvSpPr>
        <xdr:cNvPr id="558" name="フローチャート: 判断 557">
          <a:extLst>
            <a:ext uri="{FF2B5EF4-FFF2-40B4-BE49-F238E27FC236}">
              <a16:creationId xmlns:a16="http://schemas.microsoft.com/office/drawing/2014/main" id="{B661C22C-3FBA-491F-8EC7-D01D5747D9CA}"/>
            </a:ext>
          </a:extLst>
        </xdr:cNvPr>
        <xdr:cNvSpPr/>
      </xdr:nvSpPr>
      <xdr:spPr>
        <a:xfrm>
          <a:off x="21272500" y="10757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133756</xdr:rowOff>
    </xdr:from>
    <xdr:to>
      <xdr:col>107</xdr:col>
      <xdr:colOff>101600</xdr:colOff>
      <xdr:row>63</xdr:row>
      <xdr:rowOff>63906</xdr:rowOff>
    </xdr:to>
    <xdr:sp macro="" textlink="">
      <xdr:nvSpPr>
        <xdr:cNvPr id="559" name="フローチャート: 判断 558">
          <a:extLst>
            <a:ext uri="{FF2B5EF4-FFF2-40B4-BE49-F238E27FC236}">
              <a16:creationId xmlns:a16="http://schemas.microsoft.com/office/drawing/2014/main" id="{780924FA-72BA-48ED-BC86-75A80CAC0E15}"/>
            </a:ext>
          </a:extLst>
        </xdr:cNvPr>
        <xdr:cNvSpPr/>
      </xdr:nvSpPr>
      <xdr:spPr>
        <a:xfrm>
          <a:off x="20383500" y="10763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21209</xdr:rowOff>
    </xdr:from>
    <xdr:to>
      <xdr:col>102</xdr:col>
      <xdr:colOff>165100</xdr:colOff>
      <xdr:row>63</xdr:row>
      <xdr:rowOff>122809</xdr:rowOff>
    </xdr:to>
    <xdr:sp macro="" textlink="">
      <xdr:nvSpPr>
        <xdr:cNvPr id="560" name="フローチャート: 判断 559">
          <a:extLst>
            <a:ext uri="{FF2B5EF4-FFF2-40B4-BE49-F238E27FC236}">
              <a16:creationId xmlns:a16="http://schemas.microsoft.com/office/drawing/2014/main" id="{9B6001E3-EE2C-4BA7-AA45-52021653733F}"/>
            </a:ext>
          </a:extLst>
        </xdr:cNvPr>
        <xdr:cNvSpPr/>
      </xdr:nvSpPr>
      <xdr:spPr>
        <a:xfrm>
          <a:off x="19494500" y="1082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26315</xdr:rowOff>
    </xdr:from>
    <xdr:to>
      <xdr:col>98</xdr:col>
      <xdr:colOff>38100</xdr:colOff>
      <xdr:row>63</xdr:row>
      <xdr:rowOff>127915</xdr:rowOff>
    </xdr:to>
    <xdr:sp macro="" textlink="">
      <xdr:nvSpPr>
        <xdr:cNvPr id="561" name="フローチャート: 判断 560">
          <a:extLst>
            <a:ext uri="{FF2B5EF4-FFF2-40B4-BE49-F238E27FC236}">
              <a16:creationId xmlns:a16="http://schemas.microsoft.com/office/drawing/2014/main" id="{44876AA6-AE26-4D2C-B7D3-B1E9558A00BC}"/>
            </a:ext>
          </a:extLst>
        </xdr:cNvPr>
        <xdr:cNvSpPr/>
      </xdr:nvSpPr>
      <xdr:spPr>
        <a:xfrm>
          <a:off x="18605500" y="10827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2" name="テキスト ボックス 561">
          <a:extLst>
            <a:ext uri="{FF2B5EF4-FFF2-40B4-BE49-F238E27FC236}">
              <a16:creationId xmlns:a16="http://schemas.microsoft.com/office/drawing/2014/main" id="{9D7AC2F6-133B-415F-8F6E-542E367C5C24}"/>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3" name="テキスト ボックス 562">
          <a:extLst>
            <a:ext uri="{FF2B5EF4-FFF2-40B4-BE49-F238E27FC236}">
              <a16:creationId xmlns:a16="http://schemas.microsoft.com/office/drawing/2014/main" id="{D850BC6E-838C-4E39-9EB9-E803731A566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4" name="テキスト ボックス 563">
          <a:extLst>
            <a:ext uri="{FF2B5EF4-FFF2-40B4-BE49-F238E27FC236}">
              <a16:creationId xmlns:a16="http://schemas.microsoft.com/office/drawing/2014/main" id="{7645E15D-6D54-40D2-A0FC-DB9EB3A98A65}"/>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5" name="テキスト ボックス 564">
          <a:extLst>
            <a:ext uri="{FF2B5EF4-FFF2-40B4-BE49-F238E27FC236}">
              <a16:creationId xmlns:a16="http://schemas.microsoft.com/office/drawing/2014/main" id="{0523ACC0-7879-473F-8EB2-B67C0A7C02DA}"/>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6" name="テキスト ボックス 565">
          <a:extLst>
            <a:ext uri="{FF2B5EF4-FFF2-40B4-BE49-F238E27FC236}">
              <a16:creationId xmlns:a16="http://schemas.microsoft.com/office/drawing/2014/main" id="{867EE06E-3638-41F0-859F-4D348327C411}"/>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157073</xdr:rowOff>
    </xdr:from>
    <xdr:to>
      <xdr:col>112</xdr:col>
      <xdr:colOff>38100</xdr:colOff>
      <xdr:row>63</xdr:row>
      <xdr:rowOff>87223</xdr:rowOff>
    </xdr:to>
    <xdr:sp macro="" textlink="">
      <xdr:nvSpPr>
        <xdr:cNvPr id="567" name="楕円 566">
          <a:extLst>
            <a:ext uri="{FF2B5EF4-FFF2-40B4-BE49-F238E27FC236}">
              <a16:creationId xmlns:a16="http://schemas.microsoft.com/office/drawing/2014/main" id="{C61093D2-20F8-4925-A831-E593405BC33E}"/>
            </a:ext>
          </a:extLst>
        </xdr:cNvPr>
        <xdr:cNvSpPr/>
      </xdr:nvSpPr>
      <xdr:spPr>
        <a:xfrm>
          <a:off x="21272500" y="10786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160350</xdr:rowOff>
    </xdr:from>
    <xdr:to>
      <xdr:col>107</xdr:col>
      <xdr:colOff>101600</xdr:colOff>
      <xdr:row>63</xdr:row>
      <xdr:rowOff>90500</xdr:rowOff>
    </xdr:to>
    <xdr:sp macro="" textlink="">
      <xdr:nvSpPr>
        <xdr:cNvPr id="568" name="楕円 567">
          <a:extLst>
            <a:ext uri="{FF2B5EF4-FFF2-40B4-BE49-F238E27FC236}">
              <a16:creationId xmlns:a16="http://schemas.microsoft.com/office/drawing/2014/main" id="{899F83A4-2B11-4719-B3F5-00F8A19F9960}"/>
            </a:ext>
          </a:extLst>
        </xdr:cNvPr>
        <xdr:cNvSpPr/>
      </xdr:nvSpPr>
      <xdr:spPr>
        <a:xfrm>
          <a:off x="20383500" y="1079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36423</xdr:rowOff>
    </xdr:from>
    <xdr:to>
      <xdr:col>111</xdr:col>
      <xdr:colOff>177800</xdr:colOff>
      <xdr:row>63</xdr:row>
      <xdr:rowOff>39700</xdr:rowOff>
    </xdr:to>
    <xdr:cxnSp macro="">
      <xdr:nvCxnSpPr>
        <xdr:cNvPr id="569" name="直線コネクタ 568">
          <a:extLst>
            <a:ext uri="{FF2B5EF4-FFF2-40B4-BE49-F238E27FC236}">
              <a16:creationId xmlns:a16="http://schemas.microsoft.com/office/drawing/2014/main" id="{A2E2D321-75A8-4933-84A4-D7AE36408BFC}"/>
            </a:ext>
          </a:extLst>
        </xdr:cNvPr>
        <xdr:cNvCxnSpPr/>
      </xdr:nvCxnSpPr>
      <xdr:spPr>
        <a:xfrm flipV="1">
          <a:off x="20434300" y="10837773"/>
          <a:ext cx="889000" cy="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164465</xdr:rowOff>
    </xdr:from>
    <xdr:to>
      <xdr:col>102</xdr:col>
      <xdr:colOff>165100</xdr:colOff>
      <xdr:row>63</xdr:row>
      <xdr:rowOff>94615</xdr:rowOff>
    </xdr:to>
    <xdr:sp macro="" textlink="">
      <xdr:nvSpPr>
        <xdr:cNvPr id="570" name="楕円 569">
          <a:extLst>
            <a:ext uri="{FF2B5EF4-FFF2-40B4-BE49-F238E27FC236}">
              <a16:creationId xmlns:a16="http://schemas.microsoft.com/office/drawing/2014/main" id="{18262118-85A2-4812-BCDD-74D831F89760}"/>
            </a:ext>
          </a:extLst>
        </xdr:cNvPr>
        <xdr:cNvSpPr/>
      </xdr:nvSpPr>
      <xdr:spPr>
        <a:xfrm>
          <a:off x="19494500" y="1079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39700</xdr:rowOff>
    </xdr:from>
    <xdr:to>
      <xdr:col>107</xdr:col>
      <xdr:colOff>50800</xdr:colOff>
      <xdr:row>63</xdr:row>
      <xdr:rowOff>43815</xdr:rowOff>
    </xdr:to>
    <xdr:cxnSp macro="">
      <xdr:nvCxnSpPr>
        <xdr:cNvPr id="571" name="直線コネクタ 570">
          <a:extLst>
            <a:ext uri="{FF2B5EF4-FFF2-40B4-BE49-F238E27FC236}">
              <a16:creationId xmlns:a16="http://schemas.microsoft.com/office/drawing/2014/main" id="{0FCEBE7F-FA6D-4FB2-8CF1-78B663D45EC6}"/>
            </a:ext>
          </a:extLst>
        </xdr:cNvPr>
        <xdr:cNvCxnSpPr/>
      </xdr:nvCxnSpPr>
      <xdr:spPr>
        <a:xfrm flipV="1">
          <a:off x="19545300" y="10841050"/>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168428</xdr:rowOff>
    </xdr:from>
    <xdr:to>
      <xdr:col>98</xdr:col>
      <xdr:colOff>38100</xdr:colOff>
      <xdr:row>63</xdr:row>
      <xdr:rowOff>98578</xdr:rowOff>
    </xdr:to>
    <xdr:sp macro="" textlink="">
      <xdr:nvSpPr>
        <xdr:cNvPr id="572" name="楕円 571">
          <a:extLst>
            <a:ext uri="{FF2B5EF4-FFF2-40B4-BE49-F238E27FC236}">
              <a16:creationId xmlns:a16="http://schemas.microsoft.com/office/drawing/2014/main" id="{C1CEA78E-AD47-4777-BEAA-81AB829B9160}"/>
            </a:ext>
          </a:extLst>
        </xdr:cNvPr>
        <xdr:cNvSpPr/>
      </xdr:nvSpPr>
      <xdr:spPr>
        <a:xfrm>
          <a:off x="18605500" y="1079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43815</xdr:rowOff>
    </xdr:from>
    <xdr:to>
      <xdr:col>102</xdr:col>
      <xdr:colOff>114300</xdr:colOff>
      <xdr:row>63</xdr:row>
      <xdr:rowOff>47778</xdr:rowOff>
    </xdr:to>
    <xdr:cxnSp macro="">
      <xdr:nvCxnSpPr>
        <xdr:cNvPr id="573" name="直線コネクタ 572">
          <a:extLst>
            <a:ext uri="{FF2B5EF4-FFF2-40B4-BE49-F238E27FC236}">
              <a16:creationId xmlns:a16="http://schemas.microsoft.com/office/drawing/2014/main" id="{7496539D-32B1-4EC5-BCB7-F5182FE44DB8}"/>
            </a:ext>
          </a:extLst>
        </xdr:cNvPr>
        <xdr:cNvCxnSpPr/>
      </xdr:nvCxnSpPr>
      <xdr:spPr>
        <a:xfrm flipV="1">
          <a:off x="18656300" y="10845165"/>
          <a:ext cx="889000" cy="3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74033</xdr:rowOff>
    </xdr:from>
    <xdr:ext cx="469744" cy="259045"/>
    <xdr:sp macro="" textlink="">
      <xdr:nvSpPr>
        <xdr:cNvPr id="574" name="n_1aveValue【学校施設】&#10;一人当たり面積">
          <a:extLst>
            <a:ext uri="{FF2B5EF4-FFF2-40B4-BE49-F238E27FC236}">
              <a16:creationId xmlns:a16="http://schemas.microsoft.com/office/drawing/2014/main" id="{102E880F-88C9-4611-96EF-32D5841B7D78}"/>
            </a:ext>
          </a:extLst>
        </xdr:cNvPr>
        <xdr:cNvSpPr txBox="1"/>
      </xdr:nvSpPr>
      <xdr:spPr>
        <a:xfrm>
          <a:off x="21075727" y="10532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80433</xdr:rowOff>
    </xdr:from>
    <xdr:ext cx="469744" cy="259045"/>
    <xdr:sp macro="" textlink="">
      <xdr:nvSpPr>
        <xdr:cNvPr id="575" name="n_2aveValue【学校施設】&#10;一人当たり面積">
          <a:extLst>
            <a:ext uri="{FF2B5EF4-FFF2-40B4-BE49-F238E27FC236}">
              <a16:creationId xmlns:a16="http://schemas.microsoft.com/office/drawing/2014/main" id="{764AA3E6-3969-4B8A-AA2D-ED0844EF57CB}"/>
            </a:ext>
          </a:extLst>
        </xdr:cNvPr>
        <xdr:cNvSpPr txBox="1"/>
      </xdr:nvSpPr>
      <xdr:spPr>
        <a:xfrm>
          <a:off x="20199427" y="10538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113936</xdr:rowOff>
    </xdr:from>
    <xdr:ext cx="469744" cy="259045"/>
    <xdr:sp macro="" textlink="">
      <xdr:nvSpPr>
        <xdr:cNvPr id="576" name="n_3aveValue【学校施設】&#10;一人当たり面積">
          <a:extLst>
            <a:ext uri="{FF2B5EF4-FFF2-40B4-BE49-F238E27FC236}">
              <a16:creationId xmlns:a16="http://schemas.microsoft.com/office/drawing/2014/main" id="{F9E64E71-375F-4455-8BE0-7A199AE5DCFE}"/>
            </a:ext>
          </a:extLst>
        </xdr:cNvPr>
        <xdr:cNvSpPr txBox="1"/>
      </xdr:nvSpPr>
      <xdr:spPr>
        <a:xfrm>
          <a:off x="19310427" y="10915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119042</xdr:rowOff>
    </xdr:from>
    <xdr:ext cx="469744" cy="259045"/>
    <xdr:sp macro="" textlink="">
      <xdr:nvSpPr>
        <xdr:cNvPr id="577" name="n_4aveValue【学校施設】&#10;一人当たり面積">
          <a:extLst>
            <a:ext uri="{FF2B5EF4-FFF2-40B4-BE49-F238E27FC236}">
              <a16:creationId xmlns:a16="http://schemas.microsoft.com/office/drawing/2014/main" id="{732EF423-ACAD-4D4F-8801-96FDF6CA0AAD}"/>
            </a:ext>
          </a:extLst>
        </xdr:cNvPr>
        <xdr:cNvSpPr txBox="1"/>
      </xdr:nvSpPr>
      <xdr:spPr>
        <a:xfrm>
          <a:off x="18421427" y="10920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78350</xdr:rowOff>
    </xdr:from>
    <xdr:ext cx="469744" cy="259045"/>
    <xdr:sp macro="" textlink="">
      <xdr:nvSpPr>
        <xdr:cNvPr id="578" name="n_1mainValue【学校施設】&#10;一人当たり面積">
          <a:extLst>
            <a:ext uri="{FF2B5EF4-FFF2-40B4-BE49-F238E27FC236}">
              <a16:creationId xmlns:a16="http://schemas.microsoft.com/office/drawing/2014/main" id="{03D8D02A-F163-4EF9-8EE9-AB3CB119DD56}"/>
            </a:ext>
          </a:extLst>
        </xdr:cNvPr>
        <xdr:cNvSpPr txBox="1"/>
      </xdr:nvSpPr>
      <xdr:spPr>
        <a:xfrm>
          <a:off x="21075727" y="10879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81627</xdr:rowOff>
    </xdr:from>
    <xdr:ext cx="469744" cy="259045"/>
    <xdr:sp macro="" textlink="">
      <xdr:nvSpPr>
        <xdr:cNvPr id="579" name="n_2mainValue【学校施設】&#10;一人当たり面積">
          <a:extLst>
            <a:ext uri="{FF2B5EF4-FFF2-40B4-BE49-F238E27FC236}">
              <a16:creationId xmlns:a16="http://schemas.microsoft.com/office/drawing/2014/main" id="{0C4F28DF-8FEC-41D3-9D1E-F9C6FE75AB65}"/>
            </a:ext>
          </a:extLst>
        </xdr:cNvPr>
        <xdr:cNvSpPr txBox="1"/>
      </xdr:nvSpPr>
      <xdr:spPr>
        <a:xfrm>
          <a:off x="20199427" y="10882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111142</xdr:rowOff>
    </xdr:from>
    <xdr:ext cx="469744" cy="259045"/>
    <xdr:sp macro="" textlink="">
      <xdr:nvSpPr>
        <xdr:cNvPr id="580" name="n_3mainValue【学校施設】&#10;一人当たり面積">
          <a:extLst>
            <a:ext uri="{FF2B5EF4-FFF2-40B4-BE49-F238E27FC236}">
              <a16:creationId xmlns:a16="http://schemas.microsoft.com/office/drawing/2014/main" id="{56811CFE-0BB6-4045-882B-55F281783341}"/>
            </a:ext>
          </a:extLst>
        </xdr:cNvPr>
        <xdr:cNvSpPr txBox="1"/>
      </xdr:nvSpPr>
      <xdr:spPr>
        <a:xfrm>
          <a:off x="19310427" y="10569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115105</xdr:rowOff>
    </xdr:from>
    <xdr:ext cx="469744" cy="259045"/>
    <xdr:sp macro="" textlink="">
      <xdr:nvSpPr>
        <xdr:cNvPr id="581" name="n_4mainValue【学校施設】&#10;一人当たり面積">
          <a:extLst>
            <a:ext uri="{FF2B5EF4-FFF2-40B4-BE49-F238E27FC236}">
              <a16:creationId xmlns:a16="http://schemas.microsoft.com/office/drawing/2014/main" id="{B57E519F-F63A-42A5-ABD3-A67E1DA6DC31}"/>
            </a:ext>
          </a:extLst>
        </xdr:cNvPr>
        <xdr:cNvSpPr txBox="1"/>
      </xdr:nvSpPr>
      <xdr:spPr>
        <a:xfrm>
          <a:off x="18421427" y="10573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82" name="正方形/長方形 581">
          <a:extLst>
            <a:ext uri="{FF2B5EF4-FFF2-40B4-BE49-F238E27FC236}">
              <a16:creationId xmlns:a16="http://schemas.microsoft.com/office/drawing/2014/main" id="{DAD76604-36AF-44AD-9028-1015D4BBDC18}"/>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3" name="正方形/長方形 582">
          <a:extLst>
            <a:ext uri="{FF2B5EF4-FFF2-40B4-BE49-F238E27FC236}">
              <a16:creationId xmlns:a16="http://schemas.microsoft.com/office/drawing/2014/main" id="{FA168500-76FB-495C-8F2A-C9263F4732BF}"/>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4" name="正方形/長方形 583">
          <a:extLst>
            <a:ext uri="{FF2B5EF4-FFF2-40B4-BE49-F238E27FC236}">
              <a16:creationId xmlns:a16="http://schemas.microsoft.com/office/drawing/2014/main" id="{0EDCAF2C-ADD6-4B68-A303-C4B9E7EF7AB3}"/>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5" name="正方形/長方形 584">
          <a:extLst>
            <a:ext uri="{FF2B5EF4-FFF2-40B4-BE49-F238E27FC236}">
              <a16:creationId xmlns:a16="http://schemas.microsoft.com/office/drawing/2014/main" id="{86A1AAC1-E016-4A3D-86D5-29F9FB0FB954}"/>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6" name="正方形/長方形 585">
          <a:extLst>
            <a:ext uri="{FF2B5EF4-FFF2-40B4-BE49-F238E27FC236}">
              <a16:creationId xmlns:a16="http://schemas.microsoft.com/office/drawing/2014/main" id="{1ABB0D28-4BF5-4C7B-8C5B-8A63F4283CF4}"/>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7" name="正方形/長方形 586">
          <a:extLst>
            <a:ext uri="{FF2B5EF4-FFF2-40B4-BE49-F238E27FC236}">
              <a16:creationId xmlns:a16="http://schemas.microsoft.com/office/drawing/2014/main" id="{42127F49-3090-46A1-875B-16CCF3996E6C}"/>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8" name="正方形/長方形 587">
          <a:extLst>
            <a:ext uri="{FF2B5EF4-FFF2-40B4-BE49-F238E27FC236}">
              <a16:creationId xmlns:a16="http://schemas.microsoft.com/office/drawing/2014/main" id="{BC04D5D3-AC78-495E-858E-81931A4DFE21}"/>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9" name="正方形/長方形 588">
          <a:extLst>
            <a:ext uri="{FF2B5EF4-FFF2-40B4-BE49-F238E27FC236}">
              <a16:creationId xmlns:a16="http://schemas.microsoft.com/office/drawing/2014/main" id="{76FF6AD6-23D1-40A5-94EC-1D348240205E}"/>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90" name="テキスト ボックス 589">
          <a:extLst>
            <a:ext uri="{FF2B5EF4-FFF2-40B4-BE49-F238E27FC236}">
              <a16:creationId xmlns:a16="http://schemas.microsoft.com/office/drawing/2014/main" id="{48B3CD1D-0B7D-40F2-8CDE-F261D4792F05}"/>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91" name="直線コネクタ 590">
          <a:extLst>
            <a:ext uri="{FF2B5EF4-FFF2-40B4-BE49-F238E27FC236}">
              <a16:creationId xmlns:a16="http://schemas.microsoft.com/office/drawing/2014/main" id="{30BD50A1-A463-4C01-A267-E1509EDE08C5}"/>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92" name="テキスト ボックス 591">
          <a:extLst>
            <a:ext uri="{FF2B5EF4-FFF2-40B4-BE49-F238E27FC236}">
              <a16:creationId xmlns:a16="http://schemas.microsoft.com/office/drawing/2014/main" id="{DD5F8134-3C1A-4C8C-BEF6-621CF95CE211}"/>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593" name="直線コネクタ 592">
          <a:extLst>
            <a:ext uri="{FF2B5EF4-FFF2-40B4-BE49-F238E27FC236}">
              <a16:creationId xmlns:a16="http://schemas.microsoft.com/office/drawing/2014/main" id="{04DB7213-1AFF-4D26-A5A8-6276ED3D40CB}"/>
            </a:ext>
          </a:extLst>
        </xdr:cNvPr>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67327</xdr:rowOff>
    </xdr:from>
    <xdr:ext cx="467179" cy="259045"/>
    <xdr:sp macro="" textlink="">
      <xdr:nvSpPr>
        <xdr:cNvPr id="594" name="テキスト ボックス 593">
          <a:extLst>
            <a:ext uri="{FF2B5EF4-FFF2-40B4-BE49-F238E27FC236}">
              <a16:creationId xmlns:a16="http://schemas.microsoft.com/office/drawing/2014/main" id="{824FA4A4-FA44-4802-A06C-DCA8009D6183}"/>
            </a:ext>
          </a:extLst>
        </xdr:cNvPr>
        <xdr:cNvSpPr txBox="1"/>
      </xdr:nvSpPr>
      <xdr:spPr>
        <a:xfrm>
          <a:off x="11978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595" name="直線コネクタ 594">
          <a:extLst>
            <a:ext uri="{FF2B5EF4-FFF2-40B4-BE49-F238E27FC236}">
              <a16:creationId xmlns:a16="http://schemas.microsoft.com/office/drawing/2014/main" id="{800959F6-162B-41AA-8555-71DFC55833F4}"/>
            </a:ext>
          </a:extLst>
        </xdr:cNvPr>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596" name="テキスト ボックス 595">
          <a:extLst>
            <a:ext uri="{FF2B5EF4-FFF2-40B4-BE49-F238E27FC236}">
              <a16:creationId xmlns:a16="http://schemas.microsoft.com/office/drawing/2014/main" id="{67CCCCC6-58BC-437A-A8C0-BEFF9080A966}"/>
            </a:ext>
          </a:extLst>
        </xdr:cNvPr>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597" name="直線コネクタ 596">
          <a:extLst>
            <a:ext uri="{FF2B5EF4-FFF2-40B4-BE49-F238E27FC236}">
              <a16:creationId xmlns:a16="http://schemas.microsoft.com/office/drawing/2014/main" id="{E9732D01-BFD1-42A8-80B5-99E7CE8D170B}"/>
            </a:ext>
          </a:extLst>
        </xdr:cNvPr>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598" name="テキスト ボックス 597">
          <a:extLst>
            <a:ext uri="{FF2B5EF4-FFF2-40B4-BE49-F238E27FC236}">
              <a16:creationId xmlns:a16="http://schemas.microsoft.com/office/drawing/2014/main" id="{4A241B1C-4487-4092-BDB0-575A8ADB1EA0}"/>
            </a:ext>
          </a:extLst>
        </xdr:cNvPr>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599" name="直線コネクタ 598">
          <a:extLst>
            <a:ext uri="{FF2B5EF4-FFF2-40B4-BE49-F238E27FC236}">
              <a16:creationId xmlns:a16="http://schemas.microsoft.com/office/drawing/2014/main" id="{299498CE-2AD0-47D7-BC0C-6DF78C0C9587}"/>
            </a:ext>
          </a:extLst>
        </xdr:cNvPr>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00" name="テキスト ボックス 599">
          <a:extLst>
            <a:ext uri="{FF2B5EF4-FFF2-40B4-BE49-F238E27FC236}">
              <a16:creationId xmlns:a16="http://schemas.microsoft.com/office/drawing/2014/main" id="{C03F0777-DA7C-4987-AE36-616A9EB5CE35}"/>
            </a:ext>
          </a:extLst>
        </xdr:cNvPr>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01" name="直線コネクタ 600">
          <a:extLst>
            <a:ext uri="{FF2B5EF4-FFF2-40B4-BE49-F238E27FC236}">
              <a16:creationId xmlns:a16="http://schemas.microsoft.com/office/drawing/2014/main" id="{3B31C953-46CA-4E89-9760-9D9FEBDCA8E3}"/>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02" name="テキスト ボックス 601">
          <a:extLst>
            <a:ext uri="{FF2B5EF4-FFF2-40B4-BE49-F238E27FC236}">
              <a16:creationId xmlns:a16="http://schemas.microsoft.com/office/drawing/2014/main" id="{F3BB41C7-2376-4AB1-830C-3527D96BEEBC}"/>
            </a:ext>
          </a:extLst>
        </xdr:cNvPr>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03" name="【児童館】&#10;有形固定資産減価償却率グラフ枠">
          <a:extLst>
            <a:ext uri="{FF2B5EF4-FFF2-40B4-BE49-F238E27FC236}">
              <a16:creationId xmlns:a16="http://schemas.microsoft.com/office/drawing/2014/main" id="{410784D9-533B-4171-83B0-C5CD7BD3795A}"/>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122682</xdr:rowOff>
    </xdr:from>
    <xdr:to>
      <xdr:col>85</xdr:col>
      <xdr:colOff>126364</xdr:colOff>
      <xdr:row>86</xdr:row>
      <xdr:rowOff>38100</xdr:rowOff>
    </xdr:to>
    <xdr:cxnSp macro="">
      <xdr:nvCxnSpPr>
        <xdr:cNvPr id="604" name="直線コネクタ 603">
          <a:extLst>
            <a:ext uri="{FF2B5EF4-FFF2-40B4-BE49-F238E27FC236}">
              <a16:creationId xmlns:a16="http://schemas.microsoft.com/office/drawing/2014/main" id="{398DE5E5-4050-4094-827B-CB3D995AA914}"/>
            </a:ext>
          </a:extLst>
        </xdr:cNvPr>
        <xdr:cNvCxnSpPr/>
      </xdr:nvCxnSpPr>
      <xdr:spPr>
        <a:xfrm flipV="1">
          <a:off x="16318864" y="13495782"/>
          <a:ext cx="0" cy="1287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41927</xdr:rowOff>
    </xdr:from>
    <xdr:ext cx="469744" cy="259045"/>
    <xdr:sp macro="" textlink="">
      <xdr:nvSpPr>
        <xdr:cNvPr id="605" name="【児童館】&#10;有形固定資産減価償却率最小値テキスト">
          <a:extLst>
            <a:ext uri="{FF2B5EF4-FFF2-40B4-BE49-F238E27FC236}">
              <a16:creationId xmlns:a16="http://schemas.microsoft.com/office/drawing/2014/main" id="{F92ADECC-7A79-4D42-B535-2260D000C5C3}"/>
            </a:ext>
          </a:extLst>
        </xdr:cNvPr>
        <xdr:cNvSpPr txBox="1"/>
      </xdr:nvSpPr>
      <xdr:spPr>
        <a:xfrm>
          <a:off x="16357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38100</xdr:rowOff>
    </xdr:from>
    <xdr:to>
      <xdr:col>86</xdr:col>
      <xdr:colOff>25400</xdr:colOff>
      <xdr:row>86</xdr:row>
      <xdr:rowOff>38100</xdr:rowOff>
    </xdr:to>
    <xdr:cxnSp macro="">
      <xdr:nvCxnSpPr>
        <xdr:cNvPr id="606" name="直線コネクタ 605">
          <a:extLst>
            <a:ext uri="{FF2B5EF4-FFF2-40B4-BE49-F238E27FC236}">
              <a16:creationId xmlns:a16="http://schemas.microsoft.com/office/drawing/2014/main" id="{62317971-C4ED-434D-8A34-9EA90E3EF4FB}"/>
            </a:ext>
          </a:extLst>
        </xdr:cNvPr>
        <xdr:cNvCxnSpPr/>
      </xdr:nvCxnSpPr>
      <xdr:spPr>
        <a:xfrm>
          <a:off x="16230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69359</xdr:rowOff>
    </xdr:from>
    <xdr:ext cx="405111" cy="259045"/>
    <xdr:sp macro="" textlink="">
      <xdr:nvSpPr>
        <xdr:cNvPr id="607" name="【児童館】&#10;有形固定資産減価償却率最大値テキスト">
          <a:extLst>
            <a:ext uri="{FF2B5EF4-FFF2-40B4-BE49-F238E27FC236}">
              <a16:creationId xmlns:a16="http://schemas.microsoft.com/office/drawing/2014/main" id="{C451EB4D-8B4F-42DA-A683-C3F3B3A96E5B}"/>
            </a:ext>
          </a:extLst>
        </xdr:cNvPr>
        <xdr:cNvSpPr txBox="1"/>
      </xdr:nvSpPr>
      <xdr:spPr>
        <a:xfrm>
          <a:off x="16357600" y="13271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122682</xdr:rowOff>
    </xdr:from>
    <xdr:to>
      <xdr:col>86</xdr:col>
      <xdr:colOff>25400</xdr:colOff>
      <xdr:row>78</xdr:row>
      <xdr:rowOff>122682</xdr:rowOff>
    </xdr:to>
    <xdr:cxnSp macro="">
      <xdr:nvCxnSpPr>
        <xdr:cNvPr id="608" name="直線コネクタ 607">
          <a:extLst>
            <a:ext uri="{FF2B5EF4-FFF2-40B4-BE49-F238E27FC236}">
              <a16:creationId xmlns:a16="http://schemas.microsoft.com/office/drawing/2014/main" id="{E533ECA3-BC0C-42C6-A1CA-890D8E43B5D8}"/>
            </a:ext>
          </a:extLst>
        </xdr:cNvPr>
        <xdr:cNvCxnSpPr/>
      </xdr:nvCxnSpPr>
      <xdr:spPr>
        <a:xfrm>
          <a:off x="16230600" y="13495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41164</xdr:rowOff>
    </xdr:from>
    <xdr:ext cx="405111" cy="259045"/>
    <xdr:sp macro="" textlink="">
      <xdr:nvSpPr>
        <xdr:cNvPr id="609" name="【児童館】&#10;有形固定資産減価償却率平均値テキスト">
          <a:extLst>
            <a:ext uri="{FF2B5EF4-FFF2-40B4-BE49-F238E27FC236}">
              <a16:creationId xmlns:a16="http://schemas.microsoft.com/office/drawing/2014/main" id="{F8FE09EC-2FD6-4E76-BDCD-643E30AA9649}"/>
            </a:ext>
          </a:extLst>
        </xdr:cNvPr>
        <xdr:cNvSpPr txBox="1"/>
      </xdr:nvSpPr>
      <xdr:spPr>
        <a:xfrm>
          <a:off x="16357600" y="141000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62737</xdr:rowOff>
    </xdr:from>
    <xdr:to>
      <xdr:col>85</xdr:col>
      <xdr:colOff>177800</xdr:colOff>
      <xdr:row>82</xdr:row>
      <xdr:rowOff>164337</xdr:rowOff>
    </xdr:to>
    <xdr:sp macro="" textlink="">
      <xdr:nvSpPr>
        <xdr:cNvPr id="610" name="フローチャート: 判断 609">
          <a:extLst>
            <a:ext uri="{FF2B5EF4-FFF2-40B4-BE49-F238E27FC236}">
              <a16:creationId xmlns:a16="http://schemas.microsoft.com/office/drawing/2014/main" id="{325488A8-EABE-404B-9CD4-0D13EBC9C670}"/>
            </a:ext>
          </a:extLst>
        </xdr:cNvPr>
        <xdr:cNvSpPr/>
      </xdr:nvSpPr>
      <xdr:spPr>
        <a:xfrm>
          <a:off x="16268700" y="14121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119887</xdr:rowOff>
    </xdr:from>
    <xdr:to>
      <xdr:col>81</xdr:col>
      <xdr:colOff>101600</xdr:colOff>
      <xdr:row>83</xdr:row>
      <xdr:rowOff>50037</xdr:rowOff>
    </xdr:to>
    <xdr:sp macro="" textlink="">
      <xdr:nvSpPr>
        <xdr:cNvPr id="611" name="フローチャート: 判断 610">
          <a:extLst>
            <a:ext uri="{FF2B5EF4-FFF2-40B4-BE49-F238E27FC236}">
              <a16:creationId xmlns:a16="http://schemas.microsoft.com/office/drawing/2014/main" id="{F769B752-008C-442C-B5D6-2D864148C7EB}"/>
            </a:ext>
          </a:extLst>
        </xdr:cNvPr>
        <xdr:cNvSpPr/>
      </xdr:nvSpPr>
      <xdr:spPr>
        <a:xfrm>
          <a:off x="15430500" y="1417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103887</xdr:rowOff>
    </xdr:from>
    <xdr:to>
      <xdr:col>76</xdr:col>
      <xdr:colOff>165100</xdr:colOff>
      <xdr:row>83</xdr:row>
      <xdr:rowOff>34037</xdr:rowOff>
    </xdr:to>
    <xdr:sp macro="" textlink="">
      <xdr:nvSpPr>
        <xdr:cNvPr id="612" name="フローチャート: 判断 611">
          <a:extLst>
            <a:ext uri="{FF2B5EF4-FFF2-40B4-BE49-F238E27FC236}">
              <a16:creationId xmlns:a16="http://schemas.microsoft.com/office/drawing/2014/main" id="{4EED3447-1B27-434B-BABC-47579918B8F6}"/>
            </a:ext>
          </a:extLst>
        </xdr:cNvPr>
        <xdr:cNvSpPr/>
      </xdr:nvSpPr>
      <xdr:spPr>
        <a:xfrm>
          <a:off x="14541500" y="1416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67311</xdr:rowOff>
    </xdr:from>
    <xdr:to>
      <xdr:col>72</xdr:col>
      <xdr:colOff>38100</xdr:colOff>
      <xdr:row>82</xdr:row>
      <xdr:rowOff>168911</xdr:rowOff>
    </xdr:to>
    <xdr:sp macro="" textlink="">
      <xdr:nvSpPr>
        <xdr:cNvPr id="613" name="フローチャート: 判断 612">
          <a:extLst>
            <a:ext uri="{FF2B5EF4-FFF2-40B4-BE49-F238E27FC236}">
              <a16:creationId xmlns:a16="http://schemas.microsoft.com/office/drawing/2014/main" id="{8D3B3653-93D2-4D88-8534-44D7D6BF2922}"/>
            </a:ext>
          </a:extLst>
        </xdr:cNvPr>
        <xdr:cNvSpPr/>
      </xdr:nvSpPr>
      <xdr:spPr>
        <a:xfrm>
          <a:off x="136525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87885</xdr:rowOff>
    </xdr:from>
    <xdr:to>
      <xdr:col>67</xdr:col>
      <xdr:colOff>101600</xdr:colOff>
      <xdr:row>83</xdr:row>
      <xdr:rowOff>18035</xdr:rowOff>
    </xdr:to>
    <xdr:sp macro="" textlink="">
      <xdr:nvSpPr>
        <xdr:cNvPr id="614" name="フローチャート: 判断 613">
          <a:extLst>
            <a:ext uri="{FF2B5EF4-FFF2-40B4-BE49-F238E27FC236}">
              <a16:creationId xmlns:a16="http://schemas.microsoft.com/office/drawing/2014/main" id="{FF1BE9BF-9DCE-4744-9460-B82CD519DB21}"/>
            </a:ext>
          </a:extLst>
        </xdr:cNvPr>
        <xdr:cNvSpPr/>
      </xdr:nvSpPr>
      <xdr:spPr>
        <a:xfrm>
          <a:off x="12763500" y="1414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15" name="テキスト ボックス 614">
          <a:extLst>
            <a:ext uri="{FF2B5EF4-FFF2-40B4-BE49-F238E27FC236}">
              <a16:creationId xmlns:a16="http://schemas.microsoft.com/office/drawing/2014/main" id="{2DD900BF-FA3F-481C-9A68-C0842668764C}"/>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16" name="テキスト ボックス 615">
          <a:extLst>
            <a:ext uri="{FF2B5EF4-FFF2-40B4-BE49-F238E27FC236}">
              <a16:creationId xmlns:a16="http://schemas.microsoft.com/office/drawing/2014/main" id="{0D0596FC-BCB0-4490-A611-7BCE744A4CA9}"/>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7" name="テキスト ボックス 616">
          <a:extLst>
            <a:ext uri="{FF2B5EF4-FFF2-40B4-BE49-F238E27FC236}">
              <a16:creationId xmlns:a16="http://schemas.microsoft.com/office/drawing/2014/main" id="{DF5C6819-5111-4710-80C1-C35A6E36388C}"/>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8" name="テキスト ボックス 617">
          <a:extLst>
            <a:ext uri="{FF2B5EF4-FFF2-40B4-BE49-F238E27FC236}">
              <a16:creationId xmlns:a16="http://schemas.microsoft.com/office/drawing/2014/main" id="{954CB3C6-BA92-4864-BF3D-2CB62F0BACEF}"/>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9" name="テキスト ボックス 618">
          <a:extLst>
            <a:ext uri="{FF2B5EF4-FFF2-40B4-BE49-F238E27FC236}">
              <a16:creationId xmlns:a16="http://schemas.microsoft.com/office/drawing/2014/main" id="{C5647135-2A0C-4C1C-914A-A2580D85F43C}"/>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158750</xdr:rowOff>
    </xdr:from>
    <xdr:to>
      <xdr:col>81</xdr:col>
      <xdr:colOff>101600</xdr:colOff>
      <xdr:row>86</xdr:row>
      <xdr:rowOff>88900</xdr:rowOff>
    </xdr:to>
    <xdr:sp macro="" textlink="">
      <xdr:nvSpPr>
        <xdr:cNvPr id="620" name="楕円 619">
          <a:extLst>
            <a:ext uri="{FF2B5EF4-FFF2-40B4-BE49-F238E27FC236}">
              <a16:creationId xmlns:a16="http://schemas.microsoft.com/office/drawing/2014/main" id="{05AF23A5-CEC1-4323-87B2-AC183F3FE3E7}"/>
            </a:ext>
          </a:extLst>
        </xdr:cNvPr>
        <xdr:cNvSpPr/>
      </xdr:nvSpPr>
      <xdr:spPr>
        <a:xfrm>
          <a:off x="15430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85</xdr:row>
      <xdr:rowOff>158750</xdr:rowOff>
    </xdr:from>
    <xdr:to>
      <xdr:col>76</xdr:col>
      <xdr:colOff>165100</xdr:colOff>
      <xdr:row>86</xdr:row>
      <xdr:rowOff>88900</xdr:rowOff>
    </xdr:to>
    <xdr:sp macro="" textlink="">
      <xdr:nvSpPr>
        <xdr:cNvPr id="621" name="楕円 620">
          <a:extLst>
            <a:ext uri="{FF2B5EF4-FFF2-40B4-BE49-F238E27FC236}">
              <a16:creationId xmlns:a16="http://schemas.microsoft.com/office/drawing/2014/main" id="{4B6F0E32-A46B-46E6-9D6D-A2DDD7314CD0}"/>
            </a:ext>
          </a:extLst>
        </xdr:cNvPr>
        <xdr:cNvSpPr/>
      </xdr:nvSpPr>
      <xdr:spPr>
        <a:xfrm>
          <a:off x="14541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38100</xdr:rowOff>
    </xdr:from>
    <xdr:to>
      <xdr:col>81</xdr:col>
      <xdr:colOff>50800</xdr:colOff>
      <xdr:row>86</xdr:row>
      <xdr:rowOff>38100</xdr:rowOff>
    </xdr:to>
    <xdr:cxnSp macro="">
      <xdr:nvCxnSpPr>
        <xdr:cNvPr id="622" name="直線コネクタ 621">
          <a:extLst>
            <a:ext uri="{FF2B5EF4-FFF2-40B4-BE49-F238E27FC236}">
              <a16:creationId xmlns:a16="http://schemas.microsoft.com/office/drawing/2014/main" id="{3ED5FD90-761D-4FC8-8BF6-70ED73AA9FA0}"/>
            </a:ext>
          </a:extLst>
        </xdr:cNvPr>
        <xdr:cNvCxnSpPr/>
      </xdr:nvCxnSpPr>
      <xdr:spPr>
        <a:xfrm>
          <a:off x="14592300" y="1478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158750</xdr:rowOff>
    </xdr:from>
    <xdr:to>
      <xdr:col>72</xdr:col>
      <xdr:colOff>38100</xdr:colOff>
      <xdr:row>86</xdr:row>
      <xdr:rowOff>88900</xdr:rowOff>
    </xdr:to>
    <xdr:sp macro="" textlink="">
      <xdr:nvSpPr>
        <xdr:cNvPr id="623" name="楕円 622">
          <a:extLst>
            <a:ext uri="{FF2B5EF4-FFF2-40B4-BE49-F238E27FC236}">
              <a16:creationId xmlns:a16="http://schemas.microsoft.com/office/drawing/2014/main" id="{0F18ABE5-66DB-4A30-AB6E-9509CB85A018}"/>
            </a:ext>
          </a:extLst>
        </xdr:cNvPr>
        <xdr:cNvSpPr/>
      </xdr:nvSpPr>
      <xdr:spPr>
        <a:xfrm>
          <a:off x="13652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38100</xdr:rowOff>
    </xdr:from>
    <xdr:to>
      <xdr:col>76</xdr:col>
      <xdr:colOff>114300</xdr:colOff>
      <xdr:row>86</xdr:row>
      <xdr:rowOff>38100</xdr:rowOff>
    </xdr:to>
    <xdr:cxnSp macro="">
      <xdr:nvCxnSpPr>
        <xdr:cNvPr id="624" name="直線コネクタ 623">
          <a:extLst>
            <a:ext uri="{FF2B5EF4-FFF2-40B4-BE49-F238E27FC236}">
              <a16:creationId xmlns:a16="http://schemas.microsoft.com/office/drawing/2014/main" id="{E95C5F33-3F7F-462F-9DFE-07F0EE5AC31F}"/>
            </a:ext>
          </a:extLst>
        </xdr:cNvPr>
        <xdr:cNvCxnSpPr/>
      </xdr:nvCxnSpPr>
      <xdr:spPr>
        <a:xfrm>
          <a:off x="13703300" y="1478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158750</xdr:rowOff>
    </xdr:from>
    <xdr:to>
      <xdr:col>67</xdr:col>
      <xdr:colOff>101600</xdr:colOff>
      <xdr:row>86</xdr:row>
      <xdr:rowOff>88900</xdr:rowOff>
    </xdr:to>
    <xdr:sp macro="" textlink="">
      <xdr:nvSpPr>
        <xdr:cNvPr id="625" name="楕円 624">
          <a:extLst>
            <a:ext uri="{FF2B5EF4-FFF2-40B4-BE49-F238E27FC236}">
              <a16:creationId xmlns:a16="http://schemas.microsoft.com/office/drawing/2014/main" id="{B33E3DBB-C942-4C1B-A18D-4317EB006522}"/>
            </a:ext>
          </a:extLst>
        </xdr:cNvPr>
        <xdr:cNvSpPr/>
      </xdr:nvSpPr>
      <xdr:spPr>
        <a:xfrm>
          <a:off x="12763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38100</xdr:rowOff>
    </xdr:from>
    <xdr:to>
      <xdr:col>71</xdr:col>
      <xdr:colOff>177800</xdr:colOff>
      <xdr:row>86</xdr:row>
      <xdr:rowOff>38100</xdr:rowOff>
    </xdr:to>
    <xdr:cxnSp macro="">
      <xdr:nvCxnSpPr>
        <xdr:cNvPr id="626" name="直線コネクタ 625">
          <a:extLst>
            <a:ext uri="{FF2B5EF4-FFF2-40B4-BE49-F238E27FC236}">
              <a16:creationId xmlns:a16="http://schemas.microsoft.com/office/drawing/2014/main" id="{BF2713A4-B977-4C3C-9146-BFEE8F0A1036}"/>
            </a:ext>
          </a:extLst>
        </xdr:cNvPr>
        <xdr:cNvCxnSpPr/>
      </xdr:nvCxnSpPr>
      <xdr:spPr>
        <a:xfrm>
          <a:off x="12814300" y="1478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66564</xdr:rowOff>
    </xdr:from>
    <xdr:ext cx="405111" cy="259045"/>
    <xdr:sp macro="" textlink="">
      <xdr:nvSpPr>
        <xdr:cNvPr id="627" name="n_1aveValue【児童館】&#10;有形固定資産減価償却率">
          <a:extLst>
            <a:ext uri="{FF2B5EF4-FFF2-40B4-BE49-F238E27FC236}">
              <a16:creationId xmlns:a16="http://schemas.microsoft.com/office/drawing/2014/main" id="{F2DB34CF-92D0-44C9-BCB0-505627D27B6F}"/>
            </a:ext>
          </a:extLst>
        </xdr:cNvPr>
        <xdr:cNvSpPr txBox="1"/>
      </xdr:nvSpPr>
      <xdr:spPr>
        <a:xfrm>
          <a:off x="15266044" y="13954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50564</xdr:rowOff>
    </xdr:from>
    <xdr:ext cx="405111" cy="259045"/>
    <xdr:sp macro="" textlink="">
      <xdr:nvSpPr>
        <xdr:cNvPr id="628" name="n_2aveValue【児童館】&#10;有形固定資産減価償却率">
          <a:extLst>
            <a:ext uri="{FF2B5EF4-FFF2-40B4-BE49-F238E27FC236}">
              <a16:creationId xmlns:a16="http://schemas.microsoft.com/office/drawing/2014/main" id="{6C205855-85BB-4694-8AC3-AC93F2E502DD}"/>
            </a:ext>
          </a:extLst>
        </xdr:cNvPr>
        <xdr:cNvSpPr txBox="1"/>
      </xdr:nvSpPr>
      <xdr:spPr>
        <a:xfrm>
          <a:off x="14389744" y="13938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13988</xdr:rowOff>
    </xdr:from>
    <xdr:ext cx="405111" cy="259045"/>
    <xdr:sp macro="" textlink="">
      <xdr:nvSpPr>
        <xdr:cNvPr id="629" name="n_3aveValue【児童館】&#10;有形固定資産減価償却率">
          <a:extLst>
            <a:ext uri="{FF2B5EF4-FFF2-40B4-BE49-F238E27FC236}">
              <a16:creationId xmlns:a16="http://schemas.microsoft.com/office/drawing/2014/main" id="{EE606160-3EB0-48C1-BE46-AE17FCFDFEC9}"/>
            </a:ext>
          </a:extLst>
        </xdr:cNvPr>
        <xdr:cNvSpPr txBox="1"/>
      </xdr:nvSpPr>
      <xdr:spPr>
        <a:xfrm>
          <a:off x="13500744" y="1390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34562</xdr:rowOff>
    </xdr:from>
    <xdr:ext cx="405111" cy="259045"/>
    <xdr:sp macro="" textlink="">
      <xdr:nvSpPr>
        <xdr:cNvPr id="630" name="n_4aveValue【児童館】&#10;有形固定資産減価償却率">
          <a:extLst>
            <a:ext uri="{FF2B5EF4-FFF2-40B4-BE49-F238E27FC236}">
              <a16:creationId xmlns:a16="http://schemas.microsoft.com/office/drawing/2014/main" id="{E6DA6066-525C-48A1-84A3-34B90C21EB80}"/>
            </a:ext>
          </a:extLst>
        </xdr:cNvPr>
        <xdr:cNvSpPr txBox="1"/>
      </xdr:nvSpPr>
      <xdr:spPr>
        <a:xfrm>
          <a:off x="12611744" y="13922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86</xdr:row>
      <xdr:rowOff>80027</xdr:rowOff>
    </xdr:from>
    <xdr:ext cx="469744" cy="259045"/>
    <xdr:sp macro="" textlink="">
      <xdr:nvSpPr>
        <xdr:cNvPr id="631" name="n_1mainValue【児童館】&#10;有形固定資産減価償却率">
          <a:extLst>
            <a:ext uri="{FF2B5EF4-FFF2-40B4-BE49-F238E27FC236}">
              <a16:creationId xmlns:a16="http://schemas.microsoft.com/office/drawing/2014/main" id="{817DBBB0-7F53-4993-80AC-7BDC602BE18A}"/>
            </a:ext>
          </a:extLst>
        </xdr:cNvPr>
        <xdr:cNvSpPr txBox="1"/>
      </xdr:nvSpPr>
      <xdr:spPr>
        <a:xfrm>
          <a:off x="152337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86</xdr:row>
      <xdr:rowOff>80027</xdr:rowOff>
    </xdr:from>
    <xdr:ext cx="469744" cy="259045"/>
    <xdr:sp macro="" textlink="">
      <xdr:nvSpPr>
        <xdr:cNvPr id="632" name="n_2mainValue【児童館】&#10;有形固定資産減価償却率">
          <a:extLst>
            <a:ext uri="{FF2B5EF4-FFF2-40B4-BE49-F238E27FC236}">
              <a16:creationId xmlns:a16="http://schemas.microsoft.com/office/drawing/2014/main" id="{09C19275-F439-4BF7-9F84-CF5AB78F9540}"/>
            </a:ext>
          </a:extLst>
        </xdr:cNvPr>
        <xdr:cNvSpPr txBox="1"/>
      </xdr:nvSpPr>
      <xdr:spPr>
        <a:xfrm>
          <a:off x="14357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86</xdr:row>
      <xdr:rowOff>80027</xdr:rowOff>
    </xdr:from>
    <xdr:ext cx="469744" cy="259045"/>
    <xdr:sp macro="" textlink="">
      <xdr:nvSpPr>
        <xdr:cNvPr id="633" name="n_3mainValue【児童館】&#10;有形固定資産減価償却率">
          <a:extLst>
            <a:ext uri="{FF2B5EF4-FFF2-40B4-BE49-F238E27FC236}">
              <a16:creationId xmlns:a16="http://schemas.microsoft.com/office/drawing/2014/main" id="{93DB47C6-10C2-4E64-BF9E-70CBE9A0462E}"/>
            </a:ext>
          </a:extLst>
        </xdr:cNvPr>
        <xdr:cNvSpPr txBox="1"/>
      </xdr:nvSpPr>
      <xdr:spPr>
        <a:xfrm>
          <a:off x="13468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86</xdr:row>
      <xdr:rowOff>80027</xdr:rowOff>
    </xdr:from>
    <xdr:ext cx="469744" cy="259045"/>
    <xdr:sp macro="" textlink="">
      <xdr:nvSpPr>
        <xdr:cNvPr id="634" name="n_4mainValue【児童館】&#10;有形固定資産減価償却率">
          <a:extLst>
            <a:ext uri="{FF2B5EF4-FFF2-40B4-BE49-F238E27FC236}">
              <a16:creationId xmlns:a16="http://schemas.microsoft.com/office/drawing/2014/main" id="{2F34E5E1-DA04-4237-9EBD-3700CD4A647E}"/>
            </a:ext>
          </a:extLst>
        </xdr:cNvPr>
        <xdr:cNvSpPr txBox="1"/>
      </xdr:nvSpPr>
      <xdr:spPr>
        <a:xfrm>
          <a:off x="12579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35" name="正方形/長方形 634">
          <a:extLst>
            <a:ext uri="{FF2B5EF4-FFF2-40B4-BE49-F238E27FC236}">
              <a16:creationId xmlns:a16="http://schemas.microsoft.com/office/drawing/2014/main" id="{6EA6D4E6-0673-4D50-A8B0-DE1F51DDF85B}"/>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6" name="正方形/長方形 635">
          <a:extLst>
            <a:ext uri="{FF2B5EF4-FFF2-40B4-BE49-F238E27FC236}">
              <a16:creationId xmlns:a16="http://schemas.microsoft.com/office/drawing/2014/main" id="{89AC0307-7005-4785-A6DC-352D3F617822}"/>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7" name="正方形/長方形 636">
          <a:extLst>
            <a:ext uri="{FF2B5EF4-FFF2-40B4-BE49-F238E27FC236}">
              <a16:creationId xmlns:a16="http://schemas.microsoft.com/office/drawing/2014/main" id="{0E734502-4B85-468B-8D6D-D8FC190B016C}"/>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8" name="正方形/長方形 637">
          <a:extLst>
            <a:ext uri="{FF2B5EF4-FFF2-40B4-BE49-F238E27FC236}">
              <a16:creationId xmlns:a16="http://schemas.microsoft.com/office/drawing/2014/main" id="{8D303C3C-051B-462F-A005-03863AE9AFC5}"/>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9" name="正方形/長方形 638">
          <a:extLst>
            <a:ext uri="{FF2B5EF4-FFF2-40B4-BE49-F238E27FC236}">
              <a16:creationId xmlns:a16="http://schemas.microsoft.com/office/drawing/2014/main" id="{6885CEDD-8810-40EF-8F85-0B93FBA1269E}"/>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0" name="正方形/長方形 639">
          <a:extLst>
            <a:ext uri="{FF2B5EF4-FFF2-40B4-BE49-F238E27FC236}">
              <a16:creationId xmlns:a16="http://schemas.microsoft.com/office/drawing/2014/main" id="{43136D2A-DFB5-491E-9B71-FBEAA818F5D5}"/>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1" name="正方形/長方形 640">
          <a:extLst>
            <a:ext uri="{FF2B5EF4-FFF2-40B4-BE49-F238E27FC236}">
              <a16:creationId xmlns:a16="http://schemas.microsoft.com/office/drawing/2014/main" id="{06B6FD5D-13AD-4697-ABDB-897DA2B8F35D}"/>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2" name="正方形/長方形 641">
          <a:extLst>
            <a:ext uri="{FF2B5EF4-FFF2-40B4-BE49-F238E27FC236}">
              <a16:creationId xmlns:a16="http://schemas.microsoft.com/office/drawing/2014/main" id="{4639C31B-B3B9-49BF-9A6A-C0A74794FCDE}"/>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43" name="テキスト ボックス 642">
          <a:extLst>
            <a:ext uri="{FF2B5EF4-FFF2-40B4-BE49-F238E27FC236}">
              <a16:creationId xmlns:a16="http://schemas.microsoft.com/office/drawing/2014/main" id="{8C108914-2971-45BA-87BF-2EB4B4267C66}"/>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44" name="直線コネクタ 643">
          <a:extLst>
            <a:ext uri="{FF2B5EF4-FFF2-40B4-BE49-F238E27FC236}">
              <a16:creationId xmlns:a16="http://schemas.microsoft.com/office/drawing/2014/main" id="{B2F8D9F6-771D-4EF2-9486-D56F398E16A2}"/>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45" name="直線コネクタ 644">
          <a:extLst>
            <a:ext uri="{FF2B5EF4-FFF2-40B4-BE49-F238E27FC236}">
              <a16:creationId xmlns:a16="http://schemas.microsoft.com/office/drawing/2014/main" id="{3A778DC5-29D9-43DB-B3AA-49113FBB2EE1}"/>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46" name="テキスト ボックス 645">
          <a:extLst>
            <a:ext uri="{FF2B5EF4-FFF2-40B4-BE49-F238E27FC236}">
              <a16:creationId xmlns:a16="http://schemas.microsoft.com/office/drawing/2014/main" id="{A62532A8-8FF7-4349-8FB2-F15DA74A8CD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47" name="直線コネクタ 646">
          <a:extLst>
            <a:ext uri="{FF2B5EF4-FFF2-40B4-BE49-F238E27FC236}">
              <a16:creationId xmlns:a16="http://schemas.microsoft.com/office/drawing/2014/main" id="{D2BDE9DD-0076-4949-BE66-B7E48D902326}"/>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48" name="テキスト ボックス 647">
          <a:extLst>
            <a:ext uri="{FF2B5EF4-FFF2-40B4-BE49-F238E27FC236}">
              <a16:creationId xmlns:a16="http://schemas.microsoft.com/office/drawing/2014/main" id="{8E60A68B-29CA-441C-A7F5-BD07FBD0D556}"/>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49" name="直線コネクタ 648">
          <a:extLst>
            <a:ext uri="{FF2B5EF4-FFF2-40B4-BE49-F238E27FC236}">
              <a16:creationId xmlns:a16="http://schemas.microsoft.com/office/drawing/2014/main" id="{4DEEE1A0-92B9-408F-A472-0F6ACB5E2D47}"/>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50" name="テキスト ボックス 649">
          <a:extLst>
            <a:ext uri="{FF2B5EF4-FFF2-40B4-BE49-F238E27FC236}">
              <a16:creationId xmlns:a16="http://schemas.microsoft.com/office/drawing/2014/main" id="{05969EFC-8EC4-465C-B81B-565D77DEDF2A}"/>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51" name="直線コネクタ 650">
          <a:extLst>
            <a:ext uri="{FF2B5EF4-FFF2-40B4-BE49-F238E27FC236}">
              <a16:creationId xmlns:a16="http://schemas.microsoft.com/office/drawing/2014/main" id="{48A75E6C-82E6-407F-BE4A-6E97BB0312D7}"/>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52" name="テキスト ボックス 651">
          <a:extLst>
            <a:ext uri="{FF2B5EF4-FFF2-40B4-BE49-F238E27FC236}">
              <a16:creationId xmlns:a16="http://schemas.microsoft.com/office/drawing/2014/main" id="{3A6BC43C-97DD-41FA-8E7E-84EC1510FE19}"/>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53" name="直線コネクタ 652">
          <a:extLst>
            <a:ext uri="{FF2B5EF4-FFF2-40B4-BE49-F238E27FC236}">
              <a16:creationId xmlns:a16="http://schemas.microsoft.com/office/drawing/2014/main" id="{AC2C1A67-40E0-46CD-BEB0-8CC4BD68D72E}"/>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54" name="テキスト ボックス 653">
          <a:extLst>
            <a:ext uri="{FF2B5EF4-FFF2-40B4-BE49-F238E27FC236}">
              <a16:creationId xmlns:a16="http://schemas.microsoft.com/office/drawing/2014/main" id="{476A7CAC-296F-489D-B6C6-273F57D35955}"/>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55" name="直線コネクタ 654">
          <a:extLst>
            <a:ext uri="{FF2B5EF4-FFF2-40B4-BE49-F238E27FC236}">
              <a16:creationId xmlns:a16="http://schemas.microsoft.com/office/drawing/2014/main" id="{E1918877-9C20-4327-96E7-B4A365386F52}"/>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56" name="テキスト ボックス 655">
          <a:extLst>
            <a:ext uri="{FF2B5EF4-FFF2-40B4-BE49-F238E27FC236}">
              <a16:creationId xmlns:a16="http://schemas.microsoft.com/office/drawing/2014/main" id="{3A1C3E51-D6FA-4818-9F46-3F79F246E4FB}"/>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7" name="【児童館】&#10;一人当たり面積グラフ枠">
          <a:extLst>
            <a:ext uri="{FF2B5EF4-FFF2-40B4-BE49-F238E27FC236}">
              <a16:creationId xmlns:a16="http://schemas.microsoft.com/office/drawing/2014/main" id="{C8AD65BE-E6B9-4448-8E86-CFBA65A166B6}"/>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133350</xdr:rowOff>
    </xdr:from>
    <xdr:to>
      <xdr:col>116</xdr:col>
      <xdr:colOff>62864</xdr:colOff>
      <xdr:row>86</xdr:row>
      <xdr:rowOff>53339</xdr:rowOff>
    </xdr:to>
    <xdr:cxnSp macro="">
      <xdr:nvCxnSpPr>
        <xdr:cNvPr id="658" name="直線コネクタ 657">
          <a:extLst>
            <a:ext uri="{FF2B5EF4-FFF2-40B4-BE49-F238E27FC236}">
              <a16:creationId xmlns:a16="http://schemas.microsoft.com/office/drawing/2014/main" id="{C79674A9-AE3D-41C3-AF35-3602860BA6AF}"/>
            </a:ext>
          </a:extLst>
        </xdr:cNvPr>
        <xdr:cNvCxnSpPr/>
      </xdr:nvCxnSpPr>
      <xdr:spPr>
        <a:xfrm flipV="1">
          <a:off x="22160864" y="13335000"/>
          <a:ext cx="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57166</xdr:rowOff>
    </xdr:from>
    <xdr:ext cx="469744" cy="259045"/>
    <xdr:sp macro="" textlink="">
      <xdr:nvSpPr>
        <xdr:cNvPr id="659" name="【児童館】&#10;一人当たり面積最小値テキスト">
          <a:extLst>
            <a:ext uri="{FF2B5EF4-FFF2-40B4-BE49-F238E27FC236}">
              <a16:creationId xmlns:a16="http://schemas.microsoft.com/office/drawing/2014/main" id="{08C81CC8-82BC-45C1-93D5-AA0D2637368E}"/>
            </a:ext>
          </a:extLst>
        </xdr:cNvPr>
        <xdr:cNvSpPr txBox="1"/>
      </xdr:nvSpPr>
      <xdr:spPr>
        <a:xfrm>
          <a:off x="22199600"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53339</xdr:rowOff>
    </xdr:from>
    <xdr:to>
      <xdr:col>116</xdr:col>
      <xdr:colOff>152400</xdr:colOff>
      <xdr:row>86</xdr:row>
      <xdr:rowOff>53339</xdr:rowOff>
    </xdr:to>
    <xdr:cxnSp macro="">
      <xdr:nvCxnSpPr>
        <xdr:cNvPr id="660" name="直線コネクタ 659">
          <a:extLst>
            <a:ext uri="{FF2B5EF4-FFF2-40B4-BE49-F238E27FC236}">
              <a16:creationId xmlns:a16="http://schemas.microsoft.com/office/drawing/2014/main" id="{48CA7822-3F0D-458D-9A1B-3BB02A39C037}"/>
            </a:ext>
          </a:extLst>
        </xdr:cNvPr>
        <xdr:cNvCxnSpPr/>
      </xdr:nvCxnSpPr>
      <xdr:spPr>
        <a:xfrm>
          <a:off x="22072600" y="1479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80027</xdr:rowOff>
    </xdr:from>
    <xdr:ext cx="469744" cy="259045"/>
    <xdr:sp macro="" textlink="">
      <xdr:nvSpPr>
        <xdr:cNvPr id="661" name="【児童館】&#10;一人当たり面積最大値テキスト">
          <a:extLst>
            <a:ext uri="{FF2B5EF4-FFF2-40B4-BE49-F238E27FC236}">
              <a16:creationId xmlns:a16="http://schemas.microsoft.com/office/drawing/2014/main" id="{0B1925BB-346C-422D-9715-7C28298BA39E}"/>
            </a:ext>
          </a:extLst>
        </xdr:cNvPr>
        <xdr:cNvSpPr txBox="1"/>
      </xdr:nvSpPr>
      <xdr:spPr>
        <a:xfrm>
          <a:off x="22199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133350</xdr:rowOff>
    </xdr:from>
    <xdr:to>
      <xdr:col>116</xdr:col>
      <xdr:colOff>152400</xdr:colOff>
      <xdr:row>77</xdr:row>
      <xdr:rowOff>133350</xdr:rowOff>
    </xdr:to>
    <xdr:cxnSp macro="">
      <xdr:nvCxnSpPr>
        <xdr:cNvPr id="662" name="直線コネクタ 661">
          <a:extLst>
            <a:ext uri="{FF2B5EF4-FFF2-40B4-BE49-F238E27FC236}">
              <a16:creationId xmlns:a16="http://schemas.microsoft.com/office/drawing/2014/main" id="{407CF382-44D3-4AE7-961C-50F72A000C40}"/>
            </a:ext>
          </a:extLst>
        </xdr:cNvPr>
        <xdr:cNvCxnSpPr/>
      </xdr:nvCxnSpPr>
      <xdr:spPr>
        <a:xfrm>
          <a:off x="22072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160038</xdr:rowOff>
    </xdr:from>
    <xdr:ext cx="469744" cy="259045"/>
    <xdr:sp macro="" textlink="">
      <xdr:nvSpPr>
        <xdr:cNvPr id="663" name="【児童館】&#10;一人当たり面積平均値テキスト">
          <a:extLst>
            <a:ext uri="{FF2B5EF4-FFF2-40B4-BE49-F238E27FC236}">
              <a16:creationId xmlns:a16="http://schemas.microsoft.com/office/drawing/2014/main" id="{7216D0D5-9EAC-4312-B6D8-23912FF744E1}"/>
            </a:ext>
          </a:extLst>
        </xdr:cNvPr>
        <xdr:cNvSpPr txBox="1"/>
      </xdr:nvSpPr>
      <xdr:spPr>
        <a:xfrm>
          <a:off x="22199600" y="14390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10161</xdr:rowOff>
    </xdr:from>
    <xdr:to>
      <xdr:col>116</xdr:col>
      <xdr:colOff>114300</xdr:colOff>
      <xdr:row>84</xdr:row>
      <xdr:rowOff>111761</xdr:rowOff>
    </xdr:to>
    <xdr:sp macro="" textlink="">
      <xdr:nvSpPr>
        <xdr:cNvPr id="664" name="フローチャート: 判断 663">
          <a:extLst>
            <a:ext uri="{FF2B5EF4-FFF2-40B4-BE49-F238E27FC236}">
              <a16:creationId xmlns:a16="http://schemas.microsoft.com/office/drawing/2014/main" id="{5DBE2765-00BA-4D7D-890F-5EC5BA279D2D}"/>
            </a:ext>
          </a:extLst>
        </xdr:cNvPr>
        <xdr:cNvSpPr/>
      </xdr:nvSpPr>
      <xdr:spPr>
        <a:xfrm>
          <a:off x="221107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40639</xdr:rowOff>
    </xdr:from>
    <xdr:to>
      <xdr:col>112</xdr:col>
      <xdr:colOff>38100</xdr:colOff>
      <xdr:row>84</xdr:row>
      <xdr:rowOff>142239</xdr:rowOff>
    </xdr:to>
    <xdr:sp macro="" textlink="">
      <xdr:nvSpPr>
        <xdr:cNvPr id="665" name="フローチャート: 判断 664">
          <a:extLst>
            <a:ext uri="{FF2B5EF4-FFF2-40B4-BE49-F238E27FC236}">
              <a16:creationId xmlns:a16="http://schemas.microsoft.com/office/drawing/2014/main" id="{397FC9E4-EC67-4F93-B033-D638BBF0F2CD}"/>
            </a:ext>
          </a:extLst>
        </xdr:cNvPr>
        <xdr:cNvSpPr/>
      </xdr:nvSpPr>
      <xdr:spPr>
        <a:xfrm>
          <a:off x="21272500" y="14442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166370</xdr:rowOff>
    </xdr:from>
    <xdr:to>
      <xdr:col>107</xdr:col>
      <xdr:colOff>101600</xdr:colOff>
      <xdr:row>84</xdr:row>
      <xdr:rowOff>96520</xdr:rowOff>
    </xdr:to>
    <xdr:sp macro="" textlink="">
      <xdr:nvSpPr>
        <xdr:cNvPr id="666" name="フローチャート: 判断 665">
          <a:extLst>
            <a:ext uri="{FF2B5EF4-FFF2-40B4-BE49-F238E27FC236}">
              <a16:creationId xmlns:a16="http://schemas.microsoft.com/office/drawing/2014/main" id="{B62CA943-6743-44EA-B658-F66083A31714}"/>
            </a:ext>
          </a:extLst>
        </xdr:cNvPr>
        <xdr:cNvSpPr/>
      </xdr:nvSpPr>
      <xdr:spPr>
        <a:xfrm>
          <a:off x="20383500" y="1439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25400</xdr:rowOff>
    </xdr:from>
    <xdr:to>
      <xdr:col>102</xdr:col>
      <xdr:colOff>165100</xdr:colOff>
      <xdr:row>84</xdr:row>
      <xdr:rowOff>127000</xdr:rowOff>
    </xdr:to>
    <xdr:sp macro="" textlink="">
      <xdr:nvSpPr>
        <xdr:cNvPr id="667" name="フローチャート: 判断 666">
          <a:extLst>
            <a:ext uri="{FF2B5EF4-FFF2-40B4-BE49-F238E27FC236}">
              <a16:creationId xmlns:a16="http://schemas.microsoft.com/office/drawing/2014/main" id="{2540C0E2-1FBE-4C70-A222-BB9552648586}"/>
            </a:ext>
          </a:extLst>
        </xdr:cNvPr>
        <xdr:cNvSpPr/>
      </xdr:nvSpPr>
      <xdr:spPr>
        <a:xfrm>
          <a:off x="194945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71120</xdr:rowOff>
    </xdr:from>
    <xdr:to>
      <xdr:col>98</xdr:col>
      <xdr:colOff>38100</xdr:colOff>
      <xdr:row>85</xdr:row>
      <xdr:rowOff>1270</xdr:rowOff>
    </xdr:to>
    <xdr:sp macro="" textlink="">
      <xdr:nvSpPr>
        <xdr:cNvPr id="668" name="フローチャート: 判断 667">
          <a:extLst>
            <a:ext uri="{FF2B5EF4-FFF2-40B4-BE49-F238E27FC236}">
              <a16:creationId xmlns:a16="http://schemas.microsoft.com/office/drawing/2014/main" id="{DB9F9CE6-B766-46D9-9A9A-5A6FD14F679E}"/>
            </a:ext>
          </a:extLst>
        </xdr:cNvPr>
        <xdr:cNvSpPr/>
      </xdr:nvSpPr>
      <xdr:spPr>
        <a:xfrm>
          <a:off x="18605500" y="1447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9" name="テキスト ボックス 668">
          <a:extLst>
            <a:ext uri="{FF2B5EF4-FFF2-40B4-BE49-F238E27FC236}">
              <a16:creationId xmlns:a16="http://schemas.microsoft.com/office/drawing/2014/main" id="{6BD4552C-A067-474C-B3F3-98252F8EC243}"/>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0" name="テキスト ボックス 669">
          <a:extLst>
            <a:ext uri="{FF2B5EF4-FFF2-40B4-BE49-F238E27FC236}">
              <a16:creationId xmlns:a16="http://schemas.microsoft.com/office/drawing/2014/main" id="{2CC36453-D48B-49D2-8310-9A812C59A5AF}"/>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71" name="テキスト ボックス 670">
          <a:extLst>
            <a:ext uri="{FF2B5EF4-FFF2-40B4-BE49-F238E27FC236}">
              <a16:creationId xmlns:a16="http://schemas.microsoft.com/office/drawing/2014/main" id="{A4FFFDEE-239F-4D0A-9280-86D1A0947031}"/>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72" name="テキスト ボックス 671">
          <a:extLst>
            <a:ext uri="{FF2B5EF4-FFF2-40B4-BE49-F238E27FC236}">
              <a16:creationId xmlns:a16="http://schemas.microsoft.com/office/drawing/2014/main" id="{EFAC2B31-1133-4B0D-B7AD-37C2B1BCC6DE}"/>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73" name="テキスト ボックス 672">
          <a:extLst>
            <a:ext uri="{FF2B5EF4-FFF2-40B4-BE49-F238E27FC236}">
              <a16:creationId xmlns:a16="http://schemas.microsoft.com/office/drawing/2014/main" id="{94E890ED-9604-444F-803F-2CA78EE8A67B}"/>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120650</xdr:rowOff>
    </xdr:from>
    <xdr:to>
      <xdr:col>112</xdr:col>
      <xdr:colOff>38100</xdr:colOff>
      <xdr:row>86</xdr:row>
      <xdr:rowOff>50800</xdr:rowOff>
    </xdr:to>
    <xdr:sp macro="" textlink="">
      <xdr:nvSpPr>
        <xdr:cNvPr id="674" name="楕円 673">
          <a:extLst>
            <a:ext uri="{FF2B5EF4-FFF2-40B4-BE49-F238E27FC236}">
              <a16:creationId xmlns:a16="http://schemas.microsoft.com/office/drawing/2014/main" id="{D7EA41B2-1E4D-4947-9449-3F43BD4D9E8F}"/>
            </a:ext>
          </a:extLst>
        </xdr:cNvPr>
        <xdr:cNvSpPr/>
      </xdr:nvSpPr>
      <xdr:spPr>
        <a:xfrm>
          <a:off x="21272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67311</xdr:rowOff>
    </xdr:from>
    <xdr:to>
      <xdr:col>107</xdr:col>
      <xdr:colOff>101600</xdr:colOff>
      <xdr:row>85</xdr:row>
      <xdr:rowOff>168911</xdr:rowOff>
    </xdr:to>
    <xdr:sp macro="" textlink="">
      <xdr:nvSpPr>
        <xdr:cNvPr id="675" name="楕円 674">
          <a:extLst>
            <a:ext uri="{FF2B5EF4-FFF2-40B4-BE49-F238E27FC236}">
              <a16:creationId xmlns:a16="http://schemas.microsoft.com/office/drawing/2014/main" id="{C8F9D9B8-1CF8-4688-BD28-99147D5B7239}"/>
            </a:ext>
          </a:extLst>
        </xdr:cNvPr>
        <xdr:cNvSpPr/>
      </xdr:nvSpPr>
      <xdr:spPr>
        <a:xfrm>
          <a:off x="20383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118111</xdr:rowOff>
    </xdr:from>
    <xdr:to>
      <xdr:col>111</xdr:col>
      <xdr:colOff>177800</xdr:colOff>
      <xdr:row>86</xdr:row>
      <xdr:rowOff>0</xdr:rowOff>
    </xdr:to>
    <xdr:cxnSp macro="">
      <xdr:nvCxnSpPr>
        <xdr:cNvPr id="676" name="直線コネクタ 675">
          <a:extLst>
            <a:ext uri="{FF2B5EF4-FFF2-40B4-BE49-F238E27FC236}">
              <a16:creationId xmlns:a16="http://schemas.microsoft.com/office/drawing/2014/main" id="{6A24F05D-D75C-45B3-BF6D-2AF86B16B533}"/>
            </a:ext>
          </a:extLst>
        </xdr:cNvPr>
        <xdr:cNvCxnSpPr/>
      </xdr:nvCxnSpPr>
      <xdr:spPr>
        <a:xfrm>
          <a:off x="20434300" y="14691361"/>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74930</xdr:rowOff>
    </xdr:from>
    <xdr:to>
      <xdr:col>102</xdr:col>
      <xdr:colOff>165100</xdr:colOff>
      <xdr:row>86</xdr:row>
      <xdr:rowOff>5080</xdr:rowOff>
    </xdr:to>
    <xdr:sp macro="" textlink="">
      <xdr:nvSpPr>
        <xdr:cNvPr id="677" name="楕円 676">
          <a:extLst>
            <a:ext uri="{FF2B5EF4-FFF2-40B4-BE49-F238E27FC236}">
              <a16:creationId xmlns:a16="http://schemas.microsoft.com/office/drawing/2014/main" id="{A7EFA426-97E8-4C5A-99D4-9FE68799E441}"/>
            </a:ext>
          </a:extLst>
        </xdr:cNvPr>
        <xdr:cNvSpPr/>
      </xdr:nvSpPr>
      <xdr:spPr>
        <a:xfrm>
          <a:off x="19494500" y="1464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118111</xdr:rowOff>
    </xdr:from>
    <xdr:to>
      <xdr:col>107</xdr:col>
      <xdr:colOff>50800</xdr:colOff>
      <xdr:row>85</xdr:row>
      <xdr:rowOff>125730</xdr:rowOff>
    </xdr:to>
    <xdr:cxnSp macro="">
      <xdr:nvCxnSpPr>
        <xdr:cNvPr id="678" name="直線コネクタ 677">
          <a:extLst>
            <a:ext uri="{FF2B5EF4-FFF2-40B4-BE49-F238E27FC236}">
              <a16:creationId xmlns:a16="http://schemas.microsoft.com/office/drawing/2014/main" id="{20F7974C-9738-4C02-ACEC-D14D02ABA465}"/>
            </a:ext>
          </a:extLst>
        </xdr:cNvPr>
        <xdr:cNvCxnSpPr/>
      </xdr:nvCxnSpPr>
      <xdr:spPr>
        <a:xfrm flipV="1">
          <a:off x="19545300" y="146913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74930</xdr:rowOff>
    </xdr:from>
    <xdr:to>
      <xdr:col>98</xdr:col>
      <xdr:colOff>38100</xdr:colOff>
      <xdr:row>86</xdr:row>
      <xdr:rowOff>5080</xdr:rowOff>
    </xdr:to>
    <xdr:sp macro="" textlink="">
      <xdr:nvSpPr>
        <xdr:cNvPr id="679" name="楕円 678">
          <a:extLst>
            <a:ext uri="{FF2B5EF4-FFF2-40B4-BE49-F238E27FC236}">
              <a16:creationId xmlns:a16="http://schemas.microsoft.com/office/drawing/2014/main" id="{5C83811E-6460-44BA-943A-0B445091E773}"/>
            </a:ext>
          </a:extLst>
        </xdr:cNvPr>
        <xdr:cNvSpPr/>
      </xdr:nvSpPr>
      <xdr:spPr>
        <a:xfrm>
          <a:off x="18605500" y="1464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125730</xdr:rowOff>
    </xdr:from>
    <xdr:to>
      <xdr:col>102</xdr:col>
      <xdr:colOff>114300</xdr:colOff>
      <xdr:row>85</xdr:row>
      <xdr:rowOff>125730</xdr:rowOff>
    </xdr:to>
    <xdr:cxnSp macro="">
      <xdr:nvCxnSpPr>
        <xdr:cNvPr id="680" name="直線コネクタ 679">
          <a:extLst>
            <a:ext uri="{FF2B5EF4-FFF2-40B4-BE49-F238E27FC236}">
              <a16:creationId xmlns:a16="http://schemas.microsoft.com/office/drawing/2014/main" id="{593FCEBC-2787-4A2A-85C0-2C2D63CFD009}"/>
            </a:ext>
          </a:extLst>
        </xdr:cNvPr>
        <xdr:cNvCxnSpPr/>
      </xdr:nvCxnSpPr>
      <xdr:spPr>
        <a:xfrm>
          <a:off x="18656300" y="146989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158766</xdr:rowOff>
    </xdr:from>
    <xdr:ext cx="469744" cy="259045"/>
    <xdr:sp macro="" textlink="">
      <xdr:nvSpPr>
        <xdr:cNvPr id="681" name="n_1aveValue【児童館】&#10;一人当たり面積">
          <a:extLst>
            <a:ext uri="{FF2B5EF4-FFF2-40B4-BE49-F238E27FC236}">
              <a16:creationId xmlns:a16="http://schemas.microsoft.com/office/drawing/2014/main" id="{3E3733A4-0D61-421B-9A58-0D7D4D233B5E}"/>
            </a:ext>
          </a:extLst>
        </xdr:cNvPr>
        <xdr:cNvSpPr txBox="1"/>
      </xdr:nvSpPr>
      <xdr:spPr>
        <a:xfrm>
          <a:off x="21075727" y="1421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113047</xdr:rowOff>
    </xdr:from>
    <xdr:ext cx="469744" cy="259045"/>
    <xdr:sp macro="" textlink="">
      <xdr:nvSpPr>
        <xdr:cNvPr id="682" name="n_2aveValue【児童館】&#10;一人当たり面積">
          <a:extLst>
            <a:ext uri="{FF2B5EF4-FFF2-40B4-BE49-F238E27FC236}">
              <a16:creationId xmlns:a16="http://schemas.microsoft.com/office/drawing/2014/main" id="{EF8E1911-0827-4A81-9A28-8489CDF45844}"/>
            </a:ext>
          </a:extLst>
        </xdr:cNvPr>
        <xdr:cNvSpPr txBox="1"/>
      </xdr:nvSpPr>
      <xdr:spPr>
        <a:xfrm>
          <a:off x="20199427" y="1417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143527</xdr:rowOff>
    </xdr:from>
    <xdr:ext cx="469744" cy="259045"/>
    <xdr:sp macro="" textlink="">
      <xdr:nvSpPr>
        <xdr:cNvPr id="683" name="n_3aveValue【児童館】&#10;一人当たり面積">
          <a:extLst>
            <a:ext uri="{FF2B5EF4-FFF2-40B4-BE49-F238E27FC236}">
              <a16:creationId xmlns:a16="http://schemas.microsoft.com/office/drawing/2014/main" id="{07454449-FF13-4684-BB24-9418078EA1A6}"/>
            </a:ext>
          </a:extLst>
        </xdr:cNvPr>
        <xdr:cNvSpPr txBox="1"/>
      </xdr:nvSpPr>
      <xdr:spPr>
        <a:xfrm>
          <a:off x="19310427" y="1420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17797</xdr:rowOff>
    </xdr:from>
    <xdr:ext cx="469744" cy="259045"/>
    <xdr:sp macro="" textlink="">
      <xdr:nvSpPr>
        <xdr:cNvPr id="684" name="n_4aveValue【児童館】&#10;一人当たり面積">
          <a:extLst>
            <a:ext uri="{FF2B5EF4-FFF2-40B4-BE49-F238E27FC236}">
              <a16:creationId xmlns:a16="http://schemas.microsoft.com/office/drawing/2014/main" id="{BC76805F-0CAA-4B89-B42B-5F7163235E55}"/>
            </a:ext>
          </a:extLst>
        </xdr:cNvPr>
        <xdr:cNvSpPr txBox="1"/>
      </xdr:nvSpPr>
      <xdr:spPr>
        <a:xfrm>
          <a:off x="18421427" y="1424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41927</xdr:rowOff>
    </xdr:from>
    <xdr:ext cx="469744" cy="259045"/>
    <xdr:sp macro="" textlink="">
      <xdr:nvSpPr>
        <xdr:cNvPr id="685" name="n_1mainValue【児童館】&#10;一人当たり面積">
          <a:extLst>
            <a:ext uri="{FF2B5EF4-FFF2-40B4-BE49-F238E27FC236}">
              <a16:creationId xmlns:a16="http://schemas.microsoft.com/office/drawing/2014/main" id="{A9910510-D031-4B2D-924F-1E3FAA600A4E}"/>
            </a:ext>
          </a:extLst>
        </xdr:cNvPr>
        <xdr:cNvSpPr txBox="1"/>
      </xdr:nvSpPr>
      <xdr:spPr>
        <a:xfrm>
          <a:off x="210757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160038</xdr:rowOff>
    </xdr:from>
    <xdr:ext cx="469744" cy="259045"/>
    <xdr:sp macro="" textlink="">
      <xdr:nvSpPr>
        <xdr:cNvPr id="686" name="n_2mainValue【児童館】&#10;一人当たり面積">
          <a:extLst>
            <a:ext uri="{FF2B5EF4-FFF2-40B4-BE49-F238E27FC236}">
              <a16:creationId xmlns:a16="http://schemas.microsoft.com/office/drawing/2014/main" id="{EC1BB7B1-DDEC-4927-BAF3-16DDCC7EBB98}"/>
            </a:ext>
          </a:extLst>
        </xdr:cNvPr>
        <xdr:cNvSpPr txBox="1"/>
      </xdr:nvSpPr>
      <xdr:spPr>
        <a:xfrm>
          <a:off x="20199427"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167657</xdr:rowOff>
    </xdr:from>
    <xdr:ext cx="469744" cy="259045"/>
    <xdr:sp macro="" textlink="">
      <xdr:nvSpPr>
        <xdr:cNvPr id="687" name="n_3mainValue【児童館】&#10;一人当たり面積">
          <a:extLst>
            <a:ext uri="{FF2B5EF4-FFF2-40B4-BE49-F238E27FC236}">
              <a16:creationId xmlns:a16="http://schemas.microsoft.com/office/drawing/2014/main" id="{E838F8BA-C18B-4C06-8CCD-C4A63B87EE13}"/>
            </a:ext>
          </a:extLst>
        </xdr:cNvPr>
        <xdr:cNvSpPr txBox="1"/>
      </xdr:nvSpPr>
      <xdr:spPr>
        <a:xfrm>
          <a:off x="19310427" y="1474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167657</xdr:rowOff>
    </xdr:from>
    <xdr:ext cx="469744" cy="259045"/>
    <xdr:sp macro="" textlink="">
      <xdr:nvSpPr>
        <xdr:cNvPr id="688" name="n_4mainValue【児童館】&#10;一人当たり面積">
          <a:extLst>
            <a:ext uri="{FF2B5EF4-FFF2-40B4-BE49-F238E27FC236}">
              <a16:creationId xmlns:a16="http://schemas.microsoft.com/office/drawing/2014/main" id="{B98CA7B8-2F69-490B-9F02-E48D5D9FEF86}"/>
            </a:ext>
          </a:extLst>
        </xdr:cNvPr>
        <xdr:cNvSpPr txBox="1"/>
      </xdr:nvSpPr>
      <xdr:spPr>
        <a:xfrm>
          <a:off x="18421427" y="1474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9" name="正方形/長方形 688">
          <a:extLst>
            <a:ext uri="{FF2B5EF4-FFF2-40B4-BE49-F238E27FC236}">
              <a16:creationId xmlns:a16="http://schemas.microsoft.com/office/drawing/2014/main" id="{E7A4AE17-C887-46F9-9FF2-769978A4B14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0" name="正方形/長方形 689">
          <a:extLst>
            <a:ext uri="{FF2B5EF4-FFF2-40B4-BE49-F238E27FC236}">
              <a16:creationId xmlns:a16="http://schemas.microsoft.com/office/drawing/2014/main" id="{0F3A54AB-9674-4ED8-80D3-F81705C85222}"/>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1" name="正方形/長方形 690">
          <a:extLst>
            <a:ext uri="{FF2B5EF4-FFF2-40B4-BE49-F238E27FC236}">
              <a16:creationId xmlns:a16="http://schemas.microsoft.com/office/drawing/2014/main" id="{A9384480-D75D-45FC-B5FC-93961F43CD28}"/>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2" name="正方形/長方形 691">
          <a:extLst>
            <a:ext uri="{FF2B5EF4-FFF2-40B4-BE49-F238E27FC236}">
              <a16:creationId xmlns:a16="http://schemas.microsoft.com/office/drawing/2014/main" id="{DBACF21A-3F0D-4DFD-87ED-AED43B05AAC3}"/>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93" name="正方形/長方形 692">
          <a:extLst>
            <a:ext uri="{FF2B5EF4-FFF2-40B4-BE49-F238E27FC236}">
              <a16:creationId xmlns:a16="http://schemas.microsoft.com/office/drawing/2014/main" id="{8814FEAA-1C86-4FE6-B375-7AA3F823463A}"/>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4" name="正方形/長方形 693">
          <a:extLst>
            <a:ext uri="{FF2B5EF4-FFF2-40B4-BE49-F238E27FC236}">
              <a16:creationId xmlns:a16="http://schemas.microsoft.com/office/drawing/2014/main" id="{B92EE7A8-1511-4C9B-B32E-CE7A05DF791C}"/>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95" name="正方形/長方形 694">
          <a:extLst>
            <a:ext uri="{FF2B5EF4-FFF2-40B4-BE49-F238E27FC236}">
              <a16:creationId xmlns:a16="http://schemas.microsoft.com/office/drawing/2014/main" id="{90656827-E44D-4BAE-8B78-68A5622140B1}"/>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6" name="正方形/長方形 695">
          <a:extLst>
            <a:ext uri="{FF2B5EF4-FFF2-40B4-BE49-F238E27FC236}">
              <a16:creationId xmlns:a16="http://schemas.microsoft.com/office/drawing/2014/main" id="{262A2D37-CC50-49F8-8CD8-4049DD7D10C7}"/>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97" name="テキスト ボックス 696">
          <a:extLst>
            <a:ext uri="{FF2B5EF4-FFF2-40B4-BE49-F238E27FC236}">
              <a16:creationId xmlns:a16="http://schemas.microsoft.com/office/drawing/2014/main" id="{41440667-84CF-43DC-857B-D24C261D5749}"/>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8" name="直線コネクタ 697">
          <a:extLst>
            <a:ext uri="{FF2B5EF4-FFF2-40B4-BE49-F238E27FC236}">
              <a16:creationId xmlns:a16="http://schemas.microsoft.com/office/drawing/2014/main" id="{E012F813-95CF-479B-8913-07F4E09AFD56}"/>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99" name="テキスト ボックス 698">
          <a:extLst>
            <a:ext uri="{FF2B5EF4-FFF2-40B4-BE49-F238E27FC236}">
              <a16:creationId xmlns:a16="http://schemas.microsoft.com/office/drawing/2014/main" id="{EFD61A4D-BFA6-471F-821D-E279894A544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00" name="直線コネクタ 699">
          <a:extLst>
            <a:ext uri="{FF2B5EF4-FFF2-40B4-BE49-F238E27FC236}">
              <a16:creationId xmlns:a16="http://schemas.microsoft.com/office/drawing/2014/main" id="{6BBEB49C-CCDD-418E-BE9A-A127D7FB05E6}"/>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701" name="テキスト ボックス 700">
          <a:extLst>
            <a:ext uri="{FF2B5EF4-FFF2-40B4-BE49-F238E27FC236}">
              <a16:creationId xmlns:a16="http://schemas.microsoft.com/office/drawing/2014/main" id="{8D1CCD30-6812-46E1-B4A1-3981C1A118B4}"/>
            </a:ext>
          </a:extLst>
        </xdr:cNvPr>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02" name="直線コネクタ 701">
          <a:extLst>
            <a:ext uri="{FF2B5EF4-FFF2-40B4-BE49-F238E27FC236}">
              <a16:creationId xmlns:a16="http://schemas.microsoft.com/office/drawing/2014/main" id="{FFD7CC84-F39B-40D8-8D10-8B286C969124}"/>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03" name="テキスト ボックス 702">
          <a:extLst>
            <a:ext uri="{FF2B5EF4-FFF2-40B4-BE49-F238E27FC236}">
              <a16:creationId xmlns:a16="http://schemas.microsoft.com/office/drawing/2014/main" id="{9BAA8B6F-70C0-4A25-96D3-1ACA437FE833}"/>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04" name="直線コネクタ 703">
          <a:extLst>
            <a:ext uri="{FF2B5EF4-FFF2-40B4-BE49-F238E27FC236}">
              <a16:creationId xmlns:a16="http://schemas.microsoft.com/office/drawing/2014/main" id="{CD8B4C0B-B804-4303-9620-E189A8E26D75}"/>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05" name="テキスト ボックス 704">
          <a:extLst>
            <a:ext uri="{FF2B5EF4-FFF2-40B4-BE49-F238E27FC236}">
              <a16:creationId xmlns:a16="http://schemas.microsoft.com/office/drawing/2014/main" id="{F3BB0D1A-D853-4ADC-879D-99756A994CC6}"/>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06" name="直線コネクタ 705">
          <a:extLst>
            <a:ext uri="{FF2B5EF4-FFF2-40B4-BE49-F238E27FC236}">
              <a16:creationId xmlns:a16="http://schemas.microsoft.com/office/drawing/2014/main" id="{B856AB09-2369-49EC-B3FA-E9AB936689B5}"/>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07" name="テキスト ボックス 706">
          <a:extLst>
            <a:ext uri="{FF2B5EF4-FFF2-40B4-BE49-F238E27FC236}">
              <a16:creationId xmlns:a16="http://schemas.microsoft.com/office/drawing/2014/main" id="{F176D823-309A-4C9E-8040-BD5DB9A07C63}"/>
            </a:ext>
          </a:extLst>
        </xdr:cNvPr>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8" name="直線コネクタ 707">
          <a:extLst>
            <a:ext uri="{FF2B5EF4-FFF2-40B4-BE49-F238E27FC236}">
              <a16:creationId xmlns:a16="http://schemas.microsoft.com/office/drawing/2014/main" id="{3564A322-D159-463D-B7A5-FFE7DF6F90DB}"/>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09" name="テキスト ボックス 708">
          <a:extLst>
            <a:ext uri="{FF2B5EF4-FFF2-40B4-BE49-F238E27FC236}">
              <a16:creationId xmlns:a16="http://schemas.microsoft.com/office/drawing/2014/main" id="{37CBE247-E066-4E05-BB2F-2EDCD3E4CE25}"/>
            </a:ext>
          </a:extLst>
        </xdr:cNvPr>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10" name="【公民館】&#10;有形固定資産減価償却率グラフ枠">
          <a:extLst>
            <a:ext uri="{FF2B5EF4-FFF2-40B4-BE49-F238E27FC236}">
              <a16:creationId xmlns:a16="http://schemas.microsoft.com/office/drawing/2014/main" id="{F184C701-C816-409B-AA29-CF53BF81AF91}"/>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133350</xdr:rowOff>
    </xdr:from>
    <xdr:to>
      <xdr:col>85</xdr:col>
      <xdr:colOff>126364</xdr:colOff>
      <xdr:row>108</xdr:row>
      <xdr:rowOff>76200</xdr:rowOff>
    </xdr:to>
    <xdr:cxnSp macro="">
      <xdr:nvCxnSpPr>
        <xdr:cNvPr id="711" name="直線コネクタ 710">
          <a:extLst>
            <a:ext uri="{FF2B5EF4-FFF2-40B4-BE49-F238E27FC236}">
              <a16:creationId xmlns:a16="http://schemas.microsoft.com/office/drawing/2014/main" id="{2C72DAC3-1080-4AA7-ABBC-5014C9A0D910}"/>
            </a:ext>
          </a:extLst>
        </xdr:cNvPr>
        <xdr:cNvCxnSpPr/>
      </xdr:nvCxnSpPr>
      <xdr:spPr>
        <a:xfrm flipV="1">
          <a:off x="16318864" y="1727835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80027</xdr:rowOff>
    </xdr:from>
    <xdr:ext cx="469744" cy="259045"/>
    <xdr:sp macro="" textlink="">
      <xdr:nvSpPr>
        <xdr:cNvPr id="712" name="【公民館】&#10;有形固定資産減価償却率最小値テキスト">
          <a:extLst>
            <a:ext uri="{FF2B5EF4-FFF2-40B4-BE49-F238E27FC236}">
              <a16:creationId xmlns:a16="http://schemas.microsoft.com/office/drawing/2014/main" id="{D6A2C5C9-FF49-4850-BFFE-6E22081DE2BB}"/>
            </a:ext>
          </a:extLst>
        </xdr:cNvPr>
        <xdr:cNvSpPr txBox="1"/>
      </xdr:nvSpPr>
      <xdr:spPr>
        <a:xfrm>
          <a:off x="16357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76200</xdr:rowOff>
    </xdr:from>
    <xdr:to>
      <xdr:col>86</xdr:col>
      <xdr:colOff>25400</xdr:colOff>
      <xdr:row>108</xdr:row>
      <xdr:rowOff>76200</xdr:rowOff>
    </xdr:to>
    <xdr:cxnSp macro="">
      <xdr:nvCxnSpPr>
        <xdr:cNvPr id="713" name="直線コネクタ 712">
          <a:extLst>
            <a:ext uri="{FF2B5EF4-FFF2-40B4-BE49-F238E27FC236}">
              <a16:creationId xmlns:a16="http://schemas.microsoft.com/office/drawing/2014/main" id="{CD15C951-D49A-4B16-AB84-8CB09E4514A4}"/>
            </a:ext>
          </a:extLst>
        </xdr:cNvPr>
        <xdr:cNvCxnSpPr/>
      </xdr:nvCxnSpPr>
      <xdr:spPr>
        <a:xfrm>
          <a:off x="16230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80027</xdr:rowOff>
    </xdr:from>
    <xdr:ext cx="405111" cy="259045"/>
    <xdr:sp macro="" textlink="">
      <xdr:nvSpPr>
        <xdr:cNvPr id="714" name="【公民館】&#10;有形固定資産減価償却率最大値テキスト">
          <a:extLst>
            <a:ext uri="{FF2B5EF4-FFF2-40B4-BE49-F238E27FC236}">
              <a16:creationId xmlns:a16="http://schemas.microsoft.com/office/drawing/2014/main" id="{CE0900F8-DC06-42F0-89EA-09E6D07F727E}"/>
            </a:ext>
          </a:extLst>
        </xdr:cNvPr>
        <xdr:cNvSpPr txBox="1"/>
      </xdr:nvSpPr>
      <xdr:spPr>
        <a:xfrm>
          <a:off x="16357600" y="1705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133350</xdr:rowOff>
    </xdr:from>
    <xdr:to>
      <xdr:col>86</xdr:col>
      <xdr:colOff>25400</xdr:colOff>
      <xdr:row>100</xdr:row>
      <xdr:rowOff>133350</xdr:rowOff>
    </xdr:to>
    <xdr:cxnSp macro="">
      <xdr:nvCxnSpPr>
        <xdr:cNvPr id="715" name="直線コネクタ 714">
          <a:extLst>
            <a:ext uri="{FF2B5EF4-FFF2-40B4-BE49-F238E27FC236}">
              <a16:creationId xmlns:a16="http://schemas.microsoft.com/office/drawing/2014/main" id="{A58EE3F9-D6B7-4F56-A9F9-2D5D74504597}"/>
            </a:ext>
          </a:extLst>
        </xdr:cNvPr>
        <xdr:cNvCxnSpPr/>
      </xdr:nvCxnSpPr>
      <xdr:spPr>
        <a:xfrm>
          <a:off x="16230600" y="1727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28973</xdr:rowOff>
    </xdr:from>
    <xdr:ext cx="405111" cy="259045"/>
    <xdr:sp macro="" textlink="">
      <xdr:nvSpPr>
        <xdr:cNvPr id="716" name="【公民館】&#10;有形固定資産減価償却率平均値テキスト">
          <a:extLst>
            <a:ext uri="{FF2B5EF4-FFF2-40B4-BE49-F238E27FC236}">
              <a16:creationId xmlns:a16="http://schemas.microsoft.com/office/drawing/2014/main" id="{9BC8A6A1-4AD6-4812-A1DC-13AD9E3E9902}"/>
            </a:ext>
          </a:extLst>
        </xdr:cNvPr>
        <xdr:cNvSpPr txBox="1"/>
      </xdr:nvSpPr>
      <xdr:spPr>
        <a:xfrm>
          <a:off x="16357600" y="17859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50546</xdr:rowOff>
    </xdr:from>
    <xdr:to>
      <xdr:col>85</xdr:col>
      <xdr:colOff>177800</xdr:colOff>
      <xdr:row>104</xdr:row>
      <xdr:rowOff>152146</xdr:rowOff>
    </xdr:to>
    <xdr:sp macro="" textlink="">
      <xdr:nvSpPr>
        <xdr:cNvPr id="717" name="フローチャート: 判断 716">
          <a:extLst>
            <a:ext uri="{FF2B5EF4-FFF2-40B4-BE49-F238E27FC236}">
              <a16:creationId xmlns:a16="http://schemas.microsoft.com/office/drawing/2014/main" id="{6849E14C-B927-43BF-953F-CF18C866D306}"/>
            </a:ext>
          </a:extLst>
        </xdr:cNvPr>
        <xdr:cNvSpPr/>
      </xdr:nvSpPr>
      <xdr:spPr>
        <a:xfrm>
          <a:off x="16268700" y="1788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160274</xdr:rowOff>
    </xdr:from>
    <xdr:to>
      <xdr:col>81</xdr:col>
      <xdr:colOff>101600</xdr:colOff>
      <xdr:row>104</xdr:row>
      <xdr:rowOff>90424</xdr:rowOff>
    </xdr:to>
    <xdr:sp macro="" textlink="">
      <xdr:nvSpPr>
        <xdr:cNvPr id="718" name="フローチャート: 判断 717">
          <a:extLst>
            <a:ext uri="{FF2B5EF4-FFF2-40B4-BE49-F238E27FC236}">
              <a16:creationId xmlns:a16="http://schemas.microsoft.com/office/drawing/2014/main" id="{EA796920-41F9-49AD-8120-04C7A58C0511}"/>
            </a:ext>
          </a:extLst>
        </xdr:cNvPr>
        <xdr:cNvSpPr/>
      </xdr:nvSpPr>
      <xdr:spPr>
        <a:xfrm>
          <a:off x="15430500" y="1781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128270</xdr:rowOff>
    </xdr:from>
    <xdr:to>
      <xdr:col>76</xdr:col>
      <xdr:colOff>165100</xdr:colOff>
      <xdr:row>104</xdr:row>
      <xdr:rowOff>58420</xdr:rowOff>
    </xdr:to>
    <xdr:sp macro="" textlink="">
      <xdr:nvSpPr>
        <xdr:cNvPr id="719" name="フローチャート: 判断 718">
          <a:extLst>
            <a:ext uri="{FF2B5EF4-FFF2-40B4-BE49-F238E27FC236}">
              <a16:creationId xmlns:a16="http://schemas.microsoft.com/office/drawing/2014/main" id="{DA1A7352-13B9-4E7F-BEF9-6A6569FB22FA}"/>
            </a:ext>
          </a:extLst>
        </xdr:cNvPr>
        <xdr:cNvSpPr/>
      </xdr:nvSpPr>
      <xdr:spPr>
        <a:xfrm>
          <a:off x="14541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139700</xdr:rowOff>
    </xdr:from>
    <xdr:to>
      <xdr:col>72</xdr:col>
      <xdr:colOff>38100</xdr:colOff>
      <xdr:row>104</xdr:row>
      <xdr:rowOff>69850</xdr:rowOff>
    </xdr:to>
    <xdr:sp macro="" textlink="">
      <xdr:nvSpPr>
        <xdr:cNvPr id="720" name="フローチャート: 判断 719">
          <a:extLst>
            <a:ext uri="{FF2B5EF4-FFF2-40B4-BE49-F238E27FC236}">
              <a16:creationId xmlns:a16="http://schemas.microsoft.com/office/drawing/2014/main" id="{698EB2CE-A8A6-4143-819B-0B157F807BB3}"/>
            </a:ext>
          </a:extLst>
        </xdr:cNvPr>
        <xdr:cNvSpPr/>
      </xdr:nvSpPr>
      <xdr:spPr>
        <a:xfrm>
          <a:off x="13652500" y="1779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130556</xdr:rowOff>
    </xdr:from>
    <xdr:to>
      <xdr:col>67</xdr:col>
      <xdr:colOff>101600</xdr:colOff>
      <xdr:row>104</xdr:row>
      <xdr:rowOff>60706</xdr:rowOff>
    </xdr:to>
    <xdr:sp macro="" textlink="">
      <xdr:nvSpPr>
        <xdr:cNvPr id="721" name="フローチャート: 判断 720">
          <a:extLst>
            <a:ext uri="{FF2B5EF4-FFF2-40B4-BE49-F238E27FC236}">
              <a16:creationId xmlns:a16="http://schemas.microsoft.com/office/drawing/2014/main" id="{ED4F02AD-1B6A-4287-A004-14B953FD741D}"/>
            </a:ext>
          </a:extLst>
        </xdr:cNvPr>
        <xdr:cNvSpPr/>
      </xdr:nvSpPr>
      <xdr:spPr>
        <a:xfrm>
          <a:off x="12763500" y="1778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22" name="テキスト ボックス 721">
          <a:extLst>
            <a:ext uri="{FF2B5EF4-FFF2-40B4-BE49-F238E27FC236}">
              <a16:creationId xmlns:a16="http://schemas.microsoft.com/office/drawing/2014/main" id="{DA2D0EE6-D995-4E33-B818-3F8B4B3AE09F}"/>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23" name="テキスト ボックス 722">
          <a:extLst>
            <a:ext uri="{FF2B5EF4-FFF2-40B4-BE49-F238E27FC236}">
              <a16:creationId xmlns:a16="http://schemas.microsoft.com/office/drawing/2014/main" id="{7FFA31BB-4C56-4ABF-A37E-A5BE410C485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4" name="テキスト ボックス 723">
          <a:extLst>
            <a:ext uri="{FF2B5EF4-FFF2-40B4-BE49-F238E27FC236}">
              <a16:creationId xmlns:a16="http://schemas.microsoft.com/office/drawing/2014/main" id="{EF3A25F5-205F-4642-9734-272110AD27BF}"/>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5" name="テキスト ボックス 724">
          <a:extLst>
            <a:ext uri="{FF2B5EF4-FFF2-40B4-BE49-F238E27FC236}">
              <a16:creationId xmlns:a16="http://schemas.microsoft.com/office/drawing/2014/main" id="{1B6B9926-39E4-4D84-8872-CD3E1A72782A}"/>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6" name="テキスト ボックス 725">
          <a:extLst>
            <a:ext uri="{FF2B5EF4-FFF2-40B4-BE49-F238E27FC236}">
              <a16:creationId xmlns:a16="http://schemas.microsoft.com/office/drawing/2014/main" id="{A40936D7-218E-4232-99E9-6B817532BFA9}"/>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84837</xdr:rowOff>
    </xdr:from>
    <xdr:to>
      <xdr:col>81</xdr:col>
      <xdr:colOff>101600</xdr:colOff>
      <xdr:row>104</xdr:row>
      <xdr:rowOff>14987</xdr:rowOff>
    </xdr:to>
    <xdr:sp macro="" textlink="">
      <xdr:nvSpPr>
        <xdr:cNvPr id="727" name="楕円 726">
          <a:extLst>
            <a:ext uri="{FF2B5EF4-FFF2-40B4-BE49-F238E27FC236}">
              <a16:creationId xmlns:a16="http://schemas.microsoft.com/office/drawing/2014/main" id="{C6C23E40-5277-4BB7-951C-D182959D5B17}"/>
            </a:ext>
          </a:extLst>
        </xdr:cNvPr>
        <xdr:cNvSpPr/>
      </xdr:nvSpPr>
      <xdr:spPr>
        <a:xfrm>
          <a:off x="15430500" y="1774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135128</xdr:rowOff>
    </xdr:from>
    <xdr:to>
      <xdr:col>76</xdr:col>
      <xdr:colOff>165100</xdr:colOff>
      <xdr:row>105</xdr:row>
      <xdr:rowOff>65278</xdr:rowOff>
    </xdr:to>
    <xdr:sp macro="" textlink="">
      <xdr:nvSpPr>
        <xdr:cNvPr id="728" name="楕円 727">
          <a:extLst>
            <a:ext uri="{FF2B5EF4-FFF2-40B4-BE49-F238E27FC236}">
              <a16:creationId xmlns:a16="http://schemas.microsoft.com/office/drawing/2014/main" id="{45632ED3-2A9B-46A7-861D-C4D7E56F2846}"/>
            </a:ext>
          </a:extLst>
        </xdr:cNvPr>
        <xdr:cNvSpPr/>
      </xdr:nvSpPr>
      <xdr:spPr>
        <a:xfrm>
          <a:off x="14541500" y="1796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135637</xdr:rowOff>
    </xdr:from>
    <xdr:to>
      <xdr:col>81</xdr:col>
      <xdr:colOff>50800</xdr:colOff>
      <xdr:row>105</xdr:row>
      <xdr:rowOff>14478</xdr:rowOff>
    </xdr:to>
    <xdr:cxnSp macro="">
      <xdr:nvCxnSpPr>
        <xdr:cNvPr id="729" name="直線コネクタ 728">
          <a:extLst>
            <a:ext uri="{FF2B5EF4-FFF2-40B4-BE49-F238E27FC236}">
              <a16:creationId xmlns:a16="http://schemas.microsoft.com/office/drawing/2014/main" id="{67CA70F8-1589-4D19-A5F9-6A78108884CB}"/>
            </a:ext>
          </a:extLst>
        </xdr:cNvPr>
        <xdr:cNvCxnSpPr/>
      </xdr:nvCxnSpPr>
      <xdr:spPr>
        <a:xfrm flipV="1">
          <a:off x="14592300" y="17794987"/>
          <a:ext cx="889000" cy="221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91694</xdr:rowOff>
    </xdr:from>
    <xdr:to>
      <xdr:col>72</xdr:col>
      <xdr:colOff>38100</xdr:colOff>
      <xdr:row>105</xdr:row>
      <xdr:rowOff>21844</xdr:rowOff>
    </xdr:to>
    <xdr:sp macro="" textlink="">
      <xdr:nvSpPr>
        <xdr:cNvPr id="730" name="楕円 729">
          <a:extLst>
            <a:ext uri="{FF2B5EF4-FFF2-40B4-BE49-F238E27FC236}">
              <a16:creationId xmlns:a16="http://schemas.microsoft.com/office/drawing/2014/main" id="{BE994D38-9239-4A59-9AEB-4C1CFFC740AD}"/>
            </a:ext>
          </a:extLst>
        </xdr:cNvPr>
        <xdr:cNvSpPr/>
      </xdr:nvSpPr>
      <xdr:spPr>
        <a:xfrm>
          <a:off x="13652500" y="1792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142494</xdr:rowOff>
    </xdr:from>
    <xdr:to>
      <xdr:col>76</xdr:col>
      <xdr:colOff>114300</xdr:colOff>
      <xdr:row>105</xdr:row>
      <xdr:rowOff>14478</xdr:rowOff>
    </xdr:to>
    <xdr:cxnSp macro="">
      <xdr:nvCxnSpPr>
        <xdr:cNvPr id="731" name="直線コネクタ 730">
          <a:extLst>
            <a:ext uri="{FF2B5EF4-FFF2-40B4-BE49-F238E27FC236}">
              <a16:creationId xmlns:a16="http://schemas.microsoft.com/office/drawing/2014/main" id="{F0023EE3-45C2-4E18-A092-EF2EA3824EB5}"/>
            </a:ext>
          </a:extLst>
        </xdr:cNvPr>
        <xdr:cNvCxnSpPr/>
      </xdr:nvCxnSpPr>
      <xdr:spPr>
        <a:xfrm>
          <a:off x="13703300" y="1797329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48261</xdr:rowOff>
    </xdr:from>
    <xdr:to>
      <xdr:col>67</xdr:col>
      <xdr:colOff>101600</xdr:colOff>
      <xdr:row>104</xdr:row>
      <xdr:rowOff>149861</xdr:rowOff>
    </xdr:to>
    <xdr:sp macro="" textlink="">
      <xdr:nvSpPr>
        <xdr:cNvPr id="732" name="楕円 731">
          <a:extLst>
            <a:ext uri="{FF2B5EF4-FFF2-40B4-BE49-F238E27FC236}">
              <a16:creationId xmlns:a16="http://schemas.microsoft.com/office/drawing/2014/main" id="{B687AB29-482A-4553-9887-693A94BBE4B7}"/>
            </a:ext>
          </a:extLst>
        </xdr:cNvPr>
        <xdr:cNvSpPr/>
      </xdr:nvSpPr>
      <xdr:spPr>
        <a:xfrm>
          <a:off x="12763500" y="1787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99061</xdr:rowOff>
    </xdr:from>
    <xdr:to>
      <xdr:col>71</xdr:col>
      <xdr:colOff>177800</xdr:colOff>
      <xdr:row>104</xdr:row>
      <xdr:rowOff>142494</xdr:rowOff>
    </xdr:to>
    <xdr:cxnSp macro="">
      <xdr:nvCxnSpPr>
        <xdr:cNvPr id="733" name="直線コネクタ 732">
          <a:extLst>
            <a:ext uri="{FF2B5EF4-FFF2-40B4-BE49-F238E27FC236}">
              <a16:creationId xmlns:a16="http://schemas.microsoft.com/office/drawing/2014/main" id="{22A6481E-7856-4277-9061-852F47D44DDD}"/>
            </a:ext>
          </a:extLst>
        </xdr:cNvPr>
        <xdr:cNvCxnSpPr/>
      </xdr:nvCxnSpPr>
      <xdr:spPr>
        <a:xfrm>
          <a:off x="12814300" y="17929861"/>
          <a:ext cx="889000" cy="4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81551</xdr:rowOff>
    </xdr:from>
    <xdr:ext cx="405111" cy="259045"/>
    <xdr:sp macro="" textlink="">
      <xdr:nvSpPr>
        <xdr:cNvPr id="734" name="n_1aveValue【公民館】&#10;有形固定資産減価償却率">
          <a:extLst>
            <a:ext uri="{FF2B5EF4-FFF2-40B4-BE49-F238E27FC236}">
              <a16:creationId xmlns:a16="http://schemas.microsoft.com/office/drawing/2014/main" id="{9DACE4BB-C6BD-457F-A277-C255AC3FCCBC}"/>
            </a:ext>
          </a:extLst>
        </xdr:cNvPr>
        <xdr:cNvSpPr txBox="1"/>
      </xdr:nvSpPr>
      <xdr:spPr>
        <a:xfrm>
          <a:off x="15266044" y="17912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74947</xdr:rowOff>
    </xdr:from>
    <xdr:ext cx="405111" cy="259045"/>
    <xdr:sp macro="" textlink="">
      <xdr:nvSpPr>
        <xdr:cNvPr id="735" name="n_2aveValue【公民館】&#10;有形固定資産減価償却率">
          <a:extLst>
            <a:ext uri="{FF2B5EF4-FFF2-40B4-BE49-F238E27FC236}">
              <a16:creationId xmlns:a16="http://schemas.microsoft.com/office/drawing/2014/main" id="{222AD85E-BF9B-44B3-8285-68406B1C8785}"/>
            </a:ext>
          </a:extLst>
        </xdr:cNvPr>
        <xdr:cNvSpPr txBox="1"/>
      </xdr:nvSpPr>
      <xdr:spPr>
        <a:xfrm>
          <a:off x="14389744" y="1756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86377</xdr:rowOff>
    </xdr:from>
    <xdr:ext cx="405111" cy="259045"/>
    <xdr:sp macro="" textlink="">
      <xdr:nvSpPr>
        <xdr:cNvPr id="736" name="n_3aveValue【公民館】&#10;有形固定資産減価償却率">
          <a:extLst>
            <a:ext uri="{FF2B5EF4-FFF2-40B4-BE49-F238E27FC236}">
              <a16:creationId xmlns:a16="http://schemas.microsoft.com/office/drawing/2014/main" id="{37FF58CB-DD40-4CF5-A986-853FBE009F68}"/>
            </a:ext>
          </a:extLst>
        </xdr:cNvPr>
        <xdr:cNvSpPr txBox="1"/>
      </xdr:nvSpPr>
      <xdr:spPr>
        <a:xfrm>
          <a:off x="13500744" y="1757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77233</xdr:rowOff>
    </xdr:from>
    <xdr:ext cx="405111" cy="259045"/>
    <xdr:sp macro="" textlink="">
      <xdr:nvSpPr>
        <xdr:cNvPr id="737" name="n_4aveValue【公民館】&#10;有形固定資産減価償却率">
          <a:extLst>
            <a:ext uri="{FF2B5EF4-FFF2-40B4-BE49-F238E27FC236}">
              <a16:creationId xmlns:a16="http://schemas.microsoft.com/office/drawing/2014/main" id="{86C44A05-28D2-41E8-91F4-7D4BB1CECB38}"/>
            </a:ext>
          </a:extLst>
        </xdr:cNvPr>
        <xdr:cNvSpPr txBox="1"/>
      </xdr:nvSpPr>
      <xdr:spPr>
        <a:xfrm>
          <a:off x="12611744" y="17565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31514</xdr:rowOff>
    </xdr:from>
    <xdr:ext cx="405111" cy="259045"/>
    <xdr:sp macro="" textlink="">
      <xdr:nvSpPr>
        <xdr:cNvPr id="738" name="n_1mainValue【公民館】&#10;有形固定資産減価償却率">
          <a:extLst>
            <a:ext uri="{FF2B5EF4-FFF2-40B4-BE49-F238E27FC236}">
              <a16:creationId xmlns:a16="http://schemas.microsoft.com/office/drawing/2014/main" id="{BE188697-937B-42A6-A51D-0D565FC9897B}"/>
            </a:ext>
          </a:extLst>
        </xdr:cNvPr>
        <xdr:cNvSpPr txBox="1"/>
      </xdr:nvSpPr>
      <xdr:spPr>
        <a:xfrm>
          <a:off x="15266044" y="17519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56405</xdr:rowOff>
    </xdr:from>
    <xdr:ext cx="405111" cy="259045"/>
    <xdr:sp macro="" textlink="">
      <xdr:nvSpPr>
        <xdr:cNvPr id="739" name="n_2mainValue【公民館】&#10;有形固定資産減価償却率">
          <a:extLst>
            <a:ext uri="{FF2B5EF4-FFF2-40B4-BE49-F238E27FC236}">
              <a16:creationId xmlns:a16="http://schemas.microsoft.com/office/drawing/2014/main" id="{6585348C-AACC-4323-92B8-32FA1E8D0719}"/>
            </a:ext>
          </a:extLst>
        </xdr:cNvPr>
        <xdr:cNvSpPr txBox="1"/>
      </xdr:nvSpPr>
      <xdr:spPr>
        <a:xfrm>
          <a:off x="14389744" y="18058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12971</xdr:rowOff>
    </xdr:from>
    <xdr:ext cx="405111" cy="259045"/>
    <xdr:sp macro="" textlink="">
      <xdr:nvSpPr>
        <xdr:cNvPr id="740" name="n_3mainValue【公民館】&#10;有形固定資産減価償却率">
          <a:extLst>
            <a:ext uri="{FF2B5EF4-FFF2-40B4-BE49-F238E27FC236}">
              <a16:creationId xmlns:a16="http://schemas.microsoft.com/office/drawing/2014/main" id="{9425F3A1-26D5-4712-A9CF-5E7989B07FC0}"/>
            </a:ext>
          </a:extLst>
        </xdr:cNvPr>
        <xdr:cNvSpPr txBox="1"/>
      </xdr:nvSpPr>
      <xdr:spPr>
        <a:xfrm>
          <a:off x="13500744" y="18015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140988</xdr:rowOff>
    </xdr:from>
    <xdr:ext cx="405111" cy="259045"/>
    <xdr:sp macro="" textlink="">
      <xdr:nvSpPr>
        <xdr:cNvPr id="741" name="n_4mainValue【公民館】&#10;有形固定資産減価償却率">
          <a:extLst>
            <a:ext uri="{FF2B5EF4-FFF2-40B4-BE49-F238E27FC236}">
              <a16:creationId xmlns:a16="http://schemas.microsoft.com/office/drawing/2014/main" id="{B3B55D9C-5970-4264-A6D3-5937ACBD9199}"/>
            </a:ext>
          </a:extLst>
        </xdr:cNvPr>
        <xdr:cNvSpPr txBox="1"/>
      </xdr:nvSpPr>
      <xdr:spPr>
        <a:xfrm>
          <a:off x="12611744"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2" name="正方形/長方形 741">
          <a:extLst>
            <a:ext uri="{FF2B5EF4-FFF2-40B4-BE49-F238E27FC236}">
              <a16:creationId xmlns:a16="http://schemas.microsoft.com/office/drawing/2014/main" id="{EC5748CA-6FCD-467D-AEC0-66A2B43305BC}"/>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3" name="正方形/長方形 742">
          <a:extLst>
            <a:ext uri="{FF2B5EF4-FFF2-40B4-BE49-F238E27FC236}">
              <a16:creationId xmlns:a16="http://schemas.microsoft.com/office/drawing/2014/main" id="{B01B2E48-3BF5-4733-8C32-A07E5577E8FE}"/>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4" name="正方形/長方形 743">
          <a:extLst>
            <a:ext uri="{FF2B5EF4-FFF2-40B4-BE49-F238E27FC236}">
              <a16:creationId xmlns:a16="http://schemas.microsoft.com/office/drawing/2014/main" id="{D4591517-561A-4FC9-997D-FC2ACA56064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5" name="正方形/長方形 744">
          <a:extLst>
            <a:ext uri="{FF2B5EF4-FFF2-40B4-BE49-F238E27FC236}">
              <a16:creationId xmlns:a16="http://schemas.microsoft.com/office/drawing/2014/main" id="{7A30543B-6210-45B2-A7BA-BA2D17FA747E}"/>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6" name="正方形/長方形 745">
          <a:extLst>
            <a:ext uri="{FF2B5EF4-FFF2-40B4-BE49-F238E27FC236}">
              <a16:creationId xmlns:a16="http://schemas.microsoft.com/office/drawing/2014/main" id="{FD591C24-191F-4C70-BE4C-76CD79DC6F63}"/>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7" name="正方形/長方形 746">
          <a:extLst>
            <a:ext uri="{FF2B5EF4-FFF2-40B4-BE49-F238E27FC236}">
              <a16:creationId xmlns:a16="http://schemas.microsoft.com/office/drawing/2014/main" id="{F3DE40B6-A8BE-4B20-A441-CFB428376AC9}"/>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8" name="正方形/長方形 747">
          <a:extLst>
            <a:ext uri="{FF2B5EF4-FFF2-40B4-BE49-F238E27FC236}">
              <a16:creationId xmlns:a16="http://schemas.microsoft.com/office/drawing/2014/main" id="{5A691D9C-C263-406B-A0C2-C4F024E6C513}"/>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9" name="正方形/長方形 748">
          <a:extLst>
            <a:ext uri="{FF2B5EF4-FFF2-40B4-BE49-F238E27FC236}">
              <a16:creationId xmlns:a16="http://schemas.microsoft.com/office/drawing/2014/main" id="{2E75292E-DE23-47C7-8883-8D7BB2AF6E42}"/>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0" name="テキスト ボックス 749">
          <a:extLst>
            <a:ext uri="{FF2B5EF4-FFF2-40B4-BE49-F238E27FC236}">
              <a16:creationId xmlns:a16="http://schemas.microsoft.com/office/drawing/2014/main" id="{3AA5108F-5DE6-459B-95A8-7E952302281B}"/>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1" name="直線コネクタ 750">
          <a:extLst>
            <a:ext uri="{FF2B5EF4-FFF2-40B4-BE49-F238E27FC236}">
              <a16:creationId xmlns:a16="http://schemas.microsoft.com/office/drawing/2014/main" id="{7BFDD708-1316-445F-89D7-10652475B84F}"/>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52" name="直線コネクタ 751">
          <a:extLst>
            <a:ext uri="{FF2B5EF4-FFF2-40B4-BE49-F238E27FC236}">
              <a16:creationId xmlns:a16="http://schemas.microsoft.com/office/drawing/2014/main" id="{065C289C-2F51-4B2C-8023-B2ECF72BD816}"/>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53" name="テキスト ボックス 752">
          <a:extLst>
            <a:ext uri="{FF2B5EF4-FFF2-40B4-BE49-F238E27FC236}">
              <a16:creationId xmlns:a16="http://schemas.microsoft.com/office/drawing/2014/main" id="{CAD6C302-BFCC-47A5-A951-B0611CA52C03}"/>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54" name="直線コネクタ 753">
          <a:extLst>
            <a:ext uri="{FF2B5EF4-FFF2-40B4-BE49-F238E27FC236}">
              <a16:creationId xmlns:a16="http://schemas.microsoft.com/office/drawing/2014/main" id="{C0D0D143-D780-4800-BCBB-4D5B6D4ED141}"/>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55" name="テキスト ボックス 754">
          <a:extLst>
            <a:ext uri="{FF2B5EF4-FFF2-40B4-BE49-F238E27FC236}">
              <a16:creationId xmlns:a16="http://schemas.microsoft.com/office/drawing/2014/main" id="{54A5927D-094F-48F5-BA4A-981AD2FC3F23}"/>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56" name="直線コネクタ 755">
          <a:extLst>
            <a:ext uri="{FF2B5EF4-FFF2-40B4-BE49-F238E27FC236}">
              <a16:creationId xmlns:a16="http://schemas.microsoft.com/office/drawing/2014/main" id="{7E3F7CCF-D9D1-4974-B685-2A610EA0C074}"/>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57" name="テキスト ボックス 756">
          <a:extLst>
            <a:ext uri="{FF2B5EF4-FFF2-40B4-BE49-F238E27FC236}">
              <a16:creationId xmlns:a16="http://schemas.microsoft.com/office/drawing/2014/main" id="{F0DC6EA5-35F8-4C47-88F6-846372AF4118}"/>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58" name="直線コネクタ 757">
          <a:extLst>
            <a:ext uri="{FF2B5EF4-FFF2-40B4-BE49-F238E27FC236}">
              <a16:creationId xmlns:a16="http://schemas.microsoft.com/office/drawing/2014/main" id="{F04D5F12-B213-4E35-BC0A-C0007B4C420A}"/>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59" name="テキスト ボックス 758">
          <a:extLst>
            <a:ext uri="{FF2B5EF4-FFF2-40B4-BE49-F238E27FC236}">
              <a16:creationId xmlns:a16="http://schemas.microsoft.com/office/drawing/2014/main" id="{9A68F3E0-29CD-4ABB-85A0-A32419E4EF1D}"/>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0" name="直線コネクタ 759">
          <a:extLst>
            <a:ext uri="{FF2B5EF4-FFF2-40B4-BE49-F238E27FC236}">
              <a16:creationId xmlns:a16="http://schemas.microsoft.com/office/drawing/2014/main" id="{6064DE4D-B894-4FD4-9F6C-412D4F9329A4}"/>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61" name="テキスト ボックス 760">
          <a:extLst>
            <a:ext uri="{FF2B5EF4-FFF2-40B4-BE49-F238E27FC236}">
              <a16:creationId xmlns:a16="http://schemas.microsoft.com/office/drawing/2014/main" id="{E9242187-D4CD-4B00-BF60-0E1038ECCFA2}"/>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62" name="【公民館】&#10;一人当たり面積グラフ枠">
          <a:extLst>
            <a:ext uri="{FF2B5EF4-FFF2-40B4-BE49-F238E27FC236}">
              <a16:creationId xmlns:a16="http://schemas.microsoft.com/office/drawing/2014/main" id="{DF14ED2D-1879-4C3D-80A9-D1B926DC51D2}"/>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88545</xdr:rowOff>
    </xdr:from>
    <xdr:to>
      <xdr:col>116</xdr:col>
      <xdr:colOff>62864</xdr:colOff>
      <xdr:row>108</xdr:row>
      <xdr:rowOff>73458</xdr:rowOff>
    </xdr:to>
    <xdr:cxnSp macro="">
      <xdr:nvCxnSpPr>
        <xdr:cNvPr id="763" name="直線コネクタ 762">
          <a:extLst>
            <a:ext uri="{FF2B5EF4-FFF2-40B4-BE49-F238E27FC236}">
              <a16:creationId xmlns:a16="http://schemas.microsoft.com/office/drawing/2014/main" id="{326B9135-33FF-4B12-890D-0D540E2BA003}"/>
            </a:ext>
          </a:extLst>
        </xdr:cNvPr>
        <xdr:cNvCxnSpPr/>
      </xdr:nvCxnSpPr>
      <xdr:spPr>
        <a:xfrm flipV="1">
          <a:off x="22160864" y="17233545"/>
          <a:ext cx="0" cy="135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77285</xdr:rowOff>
    </xdr:from>
    <xdr:ext cx="469744" cy="259045"/>
    <xdr:sp macro="" textlink="">
      <xdr:nvSpPr>
        <xdr:cNvPr id="764" name="【公民館】&#10;一人当たり面積最小値テキスト">
          <a:extLst>
            <a:ext uri="{FF2B5EF4-FFF2-40B4-BE49-F238E27FC236}">
              <a16:creationId xmlns:a16="http://schemas.microsoft.com/office/drawing/2014/main" id="{6FECA168-AC15-4BC2-9A63-04020F05EA02}"/>
            </a:ext>
          </a:extLst>
        </xdr:cNvPr>
        <xdr:cNvSpPr txBox="1"/>
      </xdr:nvSpPr>
      <xdr:spPr>
        <a:xfrm>
          <a:off x="22199600" y="18593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73458</xdr:rowOff>
    </xdr:from>
    <xdr:to>
      <xdr:col>116</xdr:col>
      <xdr:colOff>152400</xdr:colOff>
      <xdr:row>108</xdr:row>
      <xdr:rowOff>73458</xdr:rowOff>
    </xdr:to>
    <xdr:cxnSp macro="">
      <xdr:nvCxnSpPr>
        <xdr:cNvPr id="765" name="直線コネクタ 764">
          <a:extLst>
            <a:ext uri="{FF2B5EF4-FFF2-40B4-BE49-F238E27FC236}">
              <a16:creationId xmlns:a16="http://schemas.microsoft.com/office/drawing/2014/main" id="{F4A2718E-F59A-49D8-A757-EB206A0D2708}"/>
            </a:ext>
          </a:extLst>
        </xdr:cNvPr>
        <xdr:cNvCxnSpPr/>
      </xdr:nvCxnSpPr>
      <xdr:spPr>
        <a:xfrm>
          <a:off x="22072600" y="18590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35222</xdr:rowOff>
    </xdr:from>
    <xdr:ext cx="469744" cy="259045"/>
    <xdr:sp macro="" textlink="">
      <xdr:nvSpPr>
        <xdr:cNvPr id="766" name="【公民館】&#10;一人当たり面積最大値テキスト">
          <a:extLst>
            <a:ext uri="{FF2B5EF4-FFF2-40B4-BE49-F238E27FC236}">
              <a16:creationId xmlns:a16="http://schemas.microsoft.com/office/drawing/2014/main" id="{5AEECECA-6FC1-41AB-A3A5-EE9426E6F692}"/>
            </a:ext>
          </a:extLst>
        </xdr:cNvPr>
        <xdr:cNvSpPr txBox="1"/>
      </xdr:nvSpPr>
      <xdr:spPr>
        <a:xfrm>
          <a:off x="22199600" y="17008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88545</xdr:rowOff>
    </xdr:from>
    <xdr:to>
      <xdr:col>116</xdr:col>
      <xdr:colOff>152400</xdr:colOff>
      <xdr:row>100</xdr:row>
      <xdr:rowOff>88545</xdr:rowOff>
    </xdr:to>
    <xdr:cxnSp macro="">
      <xdr:nvCxnSpPr>
        <xdr:cNvPr id="767" name="直線コネクタ 766">
          <a:extLst>
            <a:ext uri="{FF2B5EF4-FFF2-40B4-BE49-F238E27FC236}">
              <a16:creationId xmlns:a16="http://schemas.microsoft.com/office/drawing/2014/main" id="{8CDD4782-11D3-4822-AC47-64A75BAEEF80}"/>
            </a:ext>
          </a:extLst>
        </xdr:cNvPr>
        <xdr:cNvCxnSpPr/>
      </xdr:nvCxnSpPr>
      <xdr:spPr>
        <a:xfrm>
          <a:off x="22072600" y="17233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153331</xdr:rowOff>
    </xdr:from>
    <xdr:ext cx="469744" cy="259045"/>
    <xdr:sp macro="" textlink="">
      <xdr:nvSpPr>
        <xdr:cNvPr id="768" name="【公民館】&#10;一人当たり面積平均値テキスト">
          <a:extLst>
            <a:ext uri="{FF2B5EF4-FFF2-40B4-BE49-F238E27FC236}">
              <a16:creationId xmlns:a16="http://schemas.microsoft.com/office/drawing/2014/main" id="{61D5CA7B-0A2B-4758-971C-E6A0676F1FA1}"/>
            </a:ext>
          </a:extLst>
        </xdr:cNvPr>
        <xdr:cNvSpPr txBox="1"/>
      </xdr:nvSpPr>
      <xdr:spPr>
        <a:xfrm>
          <a:off x="22199600" y="183270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3454</xdr:rowOff>
    </xdr:from>
    <xdr:to>
      <xdr:col>116</xdr:col>
      <xdr:colOff>114300</xdr:colOff>
      <xdr:row>107</xdr:row>
      <xdr:rowOff>105054</xdr:rowOff>
    </xdr:to>
    <xdr:sp macro="" textlink="">
      <xdr:nvSpPr>
        <xdr:cNvPr id="769" name="フローチャート: 判断 768">
          <a:extLst>
            <a:ext uri="{FF2B5EF4-FFF2-40B4-BE49-F238E27FC236}">
              <a16:creationId xmlns:a16="http://schemas.microsoft.com/office/drawing/2014/main" id="{C9233F1B-ED96-4821-A6DA-01B78BB669A6}"/>
            </a:ext>
          </a:extLst>
        </xdr:cNvPr>
        <xdr:cNvSpPr/>
      </xdr:nvSpPr>
      <xdr:spPr>
        <a:xfrm>
          <a:off x="22110700" y="18348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254</xdr:rowOff>
    </xdr:from>
    <xdr:to>
      <xdr:col>112</xdr:col>
      <xdr:colOff>38100</xdr:colOff>
      <xdr:row>107</xdr:row>
      <xdr:rowOff>101854</xdr:rowOff>
    </xdr:to>
    <xdr:sp macro="" textlink="">
      <xdr:nvSpPr>
        <xdr:cNvPr id="770" name="フローチャート: 判断 769">
          <a:extLst>
            <a:ext uri="{FF2B5EF4-FFF2-40B4-BE49-F238E27FC236}">
              <a16:creationId xmlns:a16="http://schemas.microsoft.com/office/drawing/2014/main" id="{69BBEAB6-0EC4-47A5-A2E2-F659D2EB2B0D}"/>
            </a:ext>
          </a:extLst>
        </xdr:cNvPr>
        <xdr:cNvSpPr/>
      </xdr:nvSpPr>
      <xdr:spPr>
        <a:xfrm>
          <a:off x="21272500" y="1834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8941</xdr:rowOff>
    </xdr:from>
    <xdr:to>
      <xdr:col>107</xdr:col>
      <xdr:colOff>101600</xdr:colOff>
      <xdr:row>107</xdr:row>
      <xdr:rowOff>110541</xdr:rowOff>
    </xdr:to>
    <xdr:sp macro="" textlink="">
      <xdr:nvSpPr>
        <xdr:cNvPr id="771" name="フローチャート: 判断 770">
          <a:extLst>
            <a:ext uri="{FF2B5EF4-FFF2-40B4-BE49-F238E27FC236}">
              <a16:creationId xmlns:a16="http://schemas.microsoft.com/office/drawing/2014/main" id="{9D846714-B412-4B7B-9AFE-6F78BA73AFBC}"/>
            </a:ext>
          </a:extLst>
        </xdr:cNvPr>
        <xdr:cNvSpPr/>
      </xdr:nvSpPr>
      <xdr:spPr>
        <a:xfrm>
          <a:off x="20383500" y="1835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65633</xdr:rowOff>
    </xdr:from>
    <xdr:to>
      <xdr:col>102</xdr:col>
      <xdr:colOff>165100</xdr:colOff>
      <xdr:row>107</xdr:row>
      <xdr:rowOff>167233</xdr:rowOff>
    </xdr:to>
    <xdr:sp macro="" textlink="">
      <xdr:nvSpPr>
        <xdr:cNvPr id="772" name="フローチャート: 判断 771">
          <a:extLst>
            <a:ext uri="{FF2B5EF4-FFF2-40B4-BE49-F238E27FC236}">
              <a16:creationId xmlns:a16="http://schemas.microsoft.com/office/drawing/2014/main" id="{03B1E1B3-567E-446E-A900-83DE1D37FF74}"/>
            </a:ext>
          </a:extLst>
        </xdr:cNvPr>
        <xdr:cNvSpPr/>
      </xdr:nvSpPr>
      <xdr:spPr>
        <a:xfrm>
          <a:off x="19494500" y="1841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66091</xdr:rowOff>
    </xdr:from>
    <xdr:to>
      <xdr:col>98</xdr:col>
      <xdr:colOff>38100</xdr:colOff>
      <xdr:row>107</xdr:row>
      <xdr:rowOff>167691</xdr:rowOff>
    </xdr:to>
    <xdr:sp macro="" textlink="">
      <xdr:nvSpPr>
        <xdr:cNvPr id="773" name="フローチャート: 判断 772">
          <a:extLst>
            <a:ext uri="{FF2B5EF4-FFF2-40B4-BE49-F238E27FC236}">
              <a16:creationId xmlns:a16="http://schemas.microsoft.com/office/drawing/2014/main" id="{4FE0213B-ECC8-4552-BEF4-A9FA63E8FB5B}"/>
            </a:ext>
          </a:extLst>
        </xdr:cNvPr>
        <xdr:cNvSpPr/>
      </xdr:nvSpPr>
      <xdr:spPr>
        <a:xfrm>
          <a:off x="18605500" y="1841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186A207C-458A-42C5-A7A0-CC9300497DC7}"/>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850F81A2-15B4-41C9-AC07-AE89621A7B9A}"/>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C859E7E4-C558-4CE2-9BAD-7CC06ED1273D}"/>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C7EDEDAD-1B79-4F7D-902F-E49CCF0B7F9C}"/>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5067F079-8FF5-4255-96A3-BF6A35045CDA}"/>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39573</xdr:rowOff>
    </xdr:from>
    <xdr:to>
      <xdr:col>112</xdr:col>
      <xdr:colOff>38100</xdr:colOff>
      <xdr:row>107</xdr:row>
      <xdr:rowOff>141173</xdr:rowOff>
    </xdr:to>
    <xdr:sp macro="" textlink="">
      <xdr:nvSpPr>
        <xdr:cNvPr id="779" name="楕円 778">
          <a:extLst>
            <a:ext uri="{FF2B5EF4-FFF2-40B4-BE49-F238E27FC236}">
              <a16:creationId xmlns:a16="http://schemas.microsoft.com/office/drawing/2014/main" id="{9FC1FAB6-BDA2-4B04-81ED-21BA5F629520}"/>
            </a:ext>
          </a:extLst>
        </xdr:cNvPr>
        <xdr:cNvSpPr/>
      </xdr:nvSpPr>
      <xdr:spPr>
        <a:xfrm>
          <a:off x="21272500" y="18384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41402</xdr:rowOff>
    </xdr:from>
    <xdr:to>
      <xdr:col>107</xdr:col>
      <xdr:colOff>101600</xdr:colOff>
      <xdr:row>107</xdr:row>
      <xdr:rowOff>143002</xdr:rowOff>
    </xdr:to>
    <xdr:sp macro="" textlink="">
      <xdr:nvSpPr>
        <xdr:cNvPr id="780" name="楕円 779">
          <a:extLst>
            <a:ext uri="{FF2B5EF4-FFF2-40B4-BE49-F238E27FC236}">
              <a16:creationId xmlns:a16="http://schemas.microsoft.com/office/drawing/2014/main" id="{9DB18003-3E0A-40B8-A0F0-1AC53FDE5601}"/>
            </a:ext>
          </a:extLst>
        </xdr:cNvPr>
        <xdr:cNvSpPr/>
      </xdr:nvSpPr>
      <xdr:spPr>
        <a:xfrm>
          <a:off x="20383500" y="1838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90373</xdr:rowOff>
    </xdr:from>
    <xdr:to>
      <xdr:col>111</xdr:col>
      <xdr:colOff>177800</xdr:colOff>
      <xdr:row>107</xdr:row>
      <xdr:rowOff>92202</xdr:rowOff>
    </xdr:to>
    <xdr:cxnSp macro="">
      <xdr:nvCxnSpPr>
        <xdr:cNvPr id="781" name="直線コネクタ 780">
          <a:extLst>
            <a:ext uri="{FF2B5EF4-FFF2-40B4-BE49-F238E27FC236}">
              <a16:creationId xmlns:a16="http://schemas.microsoft.com/office/drawing/2014/main" id="{73E73D10-D9C0-4D1B-AE9E-11AF127C84F4}"/>
            </a:ext>
          </a:extLst>
        </xdr:cNvPr>
        <xdr:cNvCxnSpPr/>
      </xdr:nvCxnSpPr>
      <xdr:spPr>
        <a:xfrm flipV="1">
          <a:off x="20434300" y="18435523"/>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44145</xdr:rowOff>
    </xdr:from>
    <xdr:to>
      <xdr:col>102</xdr:col>
      <xdr:colOff>165100</xdr:colOff>
      <xdr:row>107</xdr:row>
      <xdr:rowOff>145745</xdr:rowOff>
    </xdr:to>
    <xdr:sp macro="" textlink="">
      <xdr:nvSpPr>
        <xdr:cNvPr id="782" name="楕円 781">
          <a:extLst>
            <a:ext uri="{FF2B5EF4-FFF2-40B4-BE49-F238E27FC236}">
              <a16:creationId xmlns:a16="http://schemas.microsoft.com/office/drawing/2014/main" id="{5DD14573-DFA9-414A-9B80-380C2FF7DB25}"/>
            </a:ext>
          </a:extLst>
        </xdr:cNvPr>
        <xdr:cNvSpPr/>
      </xdr:nvSpPr>
      <xdr:spPr>
        <a:xfrm>
          <a:off x="19494500" y="1838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92202</xdr:rowOff>
    </xdr:from>
    <xdr:to>
      <xdr:col>107</xdr:col>
      <xdr:colOff>50800</xdr:colOff>
      <xdr:row>107</xdr:row>
      <xdr:rowOff>94945</xdr:rowOff>
    </xdr:to>
    <xdr:cxnSp macro="">
      <xdr:nvCxnSpPr>
        <xdr:cNvPr id="783" name="直線コネクタ 782">
          <a:extLst>
            <a:ext uri="{FF2B5EF4-FFF2-40B4-BE49-F238E27FC236}">
              <a16:creationId xmlns:a16="http://schemas.microsoft.com/office/drawing/2014/main" id="{3AFC23B8-6CB2-40A9-B9E5-E5B5374E9475}"/>
            </a:ext>
          </a:extLst>
        </xdr:cNvPr>
        <xdr:cNvCxnSpPr/>
      </xdr:nvCxnSpPr>
      <xdr:spPr>
        <a:xfrm flipV="1">
          <a:off x="19545300" y="18437352"/>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47346</xdr:rowOff>
    </xdr:from>
    <xdr:to>
      <xdr:col>98</xdr:col>
      <xdr:colOff>38100</xdr:colOff>
      <xdr:row>107</xdr:row>
      <xdr:rowOff>148946</xdr:rowOff>
    </xdr:to>
    <xdr:sp macro="" textlink="">
      <xdr:nvSpPr>
        <xdr:cNvPr id="784" name="楕円 783">
          <a:extLst>
            <a:ext uri="{FF2B5EF4-FFF2-40B4-BE49-F238E27FC236}">
              <a16:creationId xmlns:a16="http://schemas.microsoft.com/office/drawing/2014/main" id="{68C59052-507D-4D04-84F6-679CDD75A57E}"/>
            </a:ext>
          </a:extLst>
        </xdr:cNvPr>
        <xdr:cNvSpPr/>
      </xdr:nvSpPr>
      <xdr:spPr>
        <a:xfrm>
          <a:off x="18605500" y="18392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94945</xdr:rowOff>
    </xdr:from>
    <xdr:to>
      <xdr:col>102</xdr:col>
      <xdr:colOff>114300</xdr:colOff>
      <xdr:row>107</xdr:row>
      <xdr:rowOff>98146</xdr:rowOff>
    </xdr:to>
    <xdr:cxnSp macro="">
      <xdr:nvCxnSpPr>
        <xdr:cNvPr id="785" name="直線コネクタ 784">
          <a:extLst>
            <a:ext uri="{FF2B5EF4-FFF2-40B4-BE49-F238E27FC236}">
              <a16:creationId xmlns:a16="http://schemas.microsoft.com/office/drawing/2014/main" id="{7646E295-5732-4193-B633-1B0014525FF2}"/>
            </a:ext>
          </a:extLst>
        </xdr:cNvPr>
        <xdr:cNvCxnSpPr/>
      </xdr:nvCxnSpPr>
      <xdr:spPr>
        <a:xfrm flipV="1">
          <a:off x="18656300" y="18440095"/>
          <a:ext cx="8890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118381</xdr:rowOff>
    </xdr:from>
    <xdr:ext cx="469744" cy="259045"/>
    <xdr:sp macro="" textlink="">
      <xdr:nvSpPr>
        <xdr:cNvPr id="786" name="n_1aveValue【公民館】&#10;一人当たり面積">
          <a:extLst>
            <a:ext uri="{FF2B5EF4-FFF2-40B4-BE49-F238E27FC236}">
              <a16:creationId xmlns:a16="http://schemas.microsoft.com/office/drawing/2014/main" id="{27684DC2-B474-4724-AFB0-68BD6669804A}"/>
            </a:ext>
          </a:extLst>
        </xdr:cNvPr>
        <xdr:cNvSpPr txBox="1"/>
      </xdr:nvSpPr>
      <xdr:spPr>
        <a:xfrm>
          <a:off x="21075727" y="18120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127068</xdr:rowOff>
    </xdr:from>
    <xdr:ext cx="469744" cy="259045"/>
    <xdr:sp macro="" textlink="">
      <xdr:nvSpPr>
        <xdr:cNvPr id="787" name="n_2aveValue【公民館】&#10;一人当たり面積">
          <a:extLst>
            <a:ext uri="{FF2B5EF4-FFF2-40B4-BE49-F238E27FC236}">
              <a16:creationId xmlns:a16="http://schemas.microsoft.com/office/drawing/2014/main" id="{98AC0C8C-08C4-46E5-9981-341822A728F1}"/>
            </a:ext>
          </a:extLst>
        </xdr:cNvPr>
        <xdr:cNvSpPr txBox="1"/>
      </xdr:nvSpPr>
      <xdr:spPr>
        <a:xfrm>
          <a:off x="20199427" y="18129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158360</xdr:rowOff>
    </xdr:from>
    <xdr:ext cx="469744" cy="259045"/>
    <xdr:sp macro="" textlink="">
      <xdr:nvSpPr>
        <xdr:cNvPr id="788" name="n_3aveValue【公民館】&#10;一人当たり面積">
          <a:extLst>
            <a:ext uri="{FF2B5EF4-FFF2-40B4-BE49-F238E27FC236}">
              <a16:creationId xmlns:a16="http://schemas.microsoft.com/office/drawing/2014/main" id="{020726C4-03EB-423C-9AD9-4BA3FC7654EF}"/>
            </a:ext>
          </a:extLst>
        </xdr:cNvPr>
        <xdr:cNvSpPr txBox="1"/>
      </xdr:nvSpPr>
      <xdr:spPr>
        <a:xfrm>
          <a:off x="19310427" y="18503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158818</xdr:rowOff>
    </xdr:from>
    <xdr:ext cx="469744" cy="259045"/>
    <xdr:sp macro="" textlink="">
      <xdr:nvSpPr>
        <xdr:cNvPr id="789" name="n_4aveValue【公民館】&#10;一人当たり面積">
          <a:extLst>
            <a:ext uri="{FF2B5EF4-FFF2-40B4-BE49-F238E27FC236}">
              <a16:creationId xmlns:a16="http://schemas.microsoft.com/office/drawing/2014/main" id="{3A84AFEC-1C1A-4E85-A890-832235308A8C}"/>
            </a:ext>
          </a:extLst>
        </xdr:cNvPr>
        <xdr:cNvSpPr txBox="1"/>
      </xdr:nvSpPr>
      <xdr:spPr>
        <a:xfrm>
          <a:off x="18421427" y="18503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132300</xdr:rowOff>
    </xdr:from>
    <xdr:ext cx="469744" cy="259045"/>
    <xdr:sp macro="" textlink="">
      <xdr:nvSpPr>
        <xdr:cNvPr id="790" name="n_1mainValue【公民館】&#10;一人当たり面積">
          <a:extLst>
            <a:ext uri="{FF2B5EF4-FFF2-40B4-BE49-F238E27FC236}">
              <a16:creationId xmlns:a16="http://schemas.microsoft.com/office/drawing/2014/main" id="{EB02CFB0-1C6D-411D-BB34-740F8E8FC94C}"/>
            </a:ext>
          </a:extLst>
        </xdr:cNvPr>
        <xdr:cNvSpPr txBox="1"/>
      </xdr:nvSpPr>
      <xdr:spPr>
        <a:xfrm>
          <a:off x="21075727" y="18477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134129</xdr:rowOff>
    </xdr:from>
    <xdr:ext cx="469744" cy="259045"/>
    <xdr:sp macro="" textlink="">
      <xdr:nvSpPr>
        <xdr:cNvPr id="791" name="n_2mainValue【公民館】&#10;一人当たり面積">
          <a:extLst>
            <a:ext uri="{FF2B5EF4-FFF2-40B4-BE49-F238E27FC236}">
              <a16:creationId xmlns:a16="http://schemas.microsoft.com/office/drawing/2014/main" id="{437DBEE4-8EC9-49D4-96A5-7BAFD24E76DE}"/>
            </a:ext>
          </a:extLst>
        </xdr:cNvPr>
        <xdr:cNvSpPr txBox="1"/>
      </xdr:nvSpPr>
      <xdr:spPr>
        <a:xfrm>
          <a:off x="20199427" y="1847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162272</xdr:rowOff>
    </xdr:from>
    <xdr:ext cx="469744" cy="259045"/>
    <xdr:sp macro="" textlink="">
      <xdr:nvSpPr>
        <xdr:cNvPr id="792" name="n_3mainValue【公民館】&#10;一人当たり面積">
          <a:extLst>
            <a:ext uri="{FF2B5EF4-FFF2-40B4-BE49-F238E27FC236}">
              <a16:creationId xmlns:a16="http://schemas.microsoft.com/office/drawing/2014/main" id="{C8FFDDEE-6B83-4FE2-A147-4635D1935406}"/>
            </a:ext>
          </a:extLst>
        </xdr:cNvPr>
        <xdr:cNvSpPr txBox="1"/>
      </xdr:nvSpPr>
      <xdr:spPr>
        <a:xfrm>
          <a:off x="19310427" y="18164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165473</xdr:rowOff>
    </xdr:from>
    <xdr:ext cx="469744" cy="259045"/>
    <xdr:sp macro="" textlink="">
      <xdr:nvSpPr>
        <xdr:cNvPr id="793" name="n_4mainValue【公民館】&#10;一人当たり面積">
          <a:extLst>
            <a:ext uri="{FF2B5EF4-FFF2-40B4-BE49-F238E27FC236}">
              <a16:creationId xmlns:a16="http://schemas.microsoft.com/office/drawing/2014/main" id="{CC397BA6-7C2F-4AE4-A4F6-DC4A4E7E48BB}"/>
            </a:ext>
          </a:extLst>
        </xdr:cNvPr>
        <xdr:cNvSpPr txBox="1"/>
      </xdr:nvSpPr>
      <xdr:spPr>
        <a:xfrm>
          <a:off x="18421427" y="18167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94" name="正方形/長方形 793">
          <a:extLst>
            <a:ext uri="{FF2B5EF4-FFF2-40B4-BE49-F238E27FC236}">
              <a16:creationId xmlns:a16="http://schemas.microsoft.com/office/drawing/2014/main" id="{E396C498-8428-4F10-B89D-4EC06DB44409}"/>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5" name="正方形/長方形 794">
          <a:extLst>
            <a:ext uri="{FF2B5EF4-FFF2-40B4-BE49-F238E27FC236}">
              <a16:creationId xmlns:a16="http://schemas.microsoft.com/office/drawing/2014/main" id="{7192A5D4-C3AC-4833-B7D1-13485D798B94}"/>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6" name="テキスト ボックス 795">
          <a:extLst>
            <a:ext uri="{FF2B5EF4-FFF2-40B4-BE49-F238E27FC236}">
              <a16:creationId xmlns:a16="http://schemas.microsoft.com/office/drawing/2014/main" id="{810DCC3C-EAF0-46F1-BE6D-FAFFFEA256C7}"/>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有形固定資産減価償却率はほとんどの項目において類似団体と同等か低い水準にあるものの、児童館については、一部の施設が供用開始から約</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年経過し、減価償却率が非常に高い水準にある。現在は入所児童が無く休止しており、今後、廃止（除却）を予定している。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1D87284A-BF3E-4155-AD6D-A185C7CBF609}"/>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1DA00AE4-EADB-40C2-AB8E-C78BDF4AEDC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C0121D8F-49AD-4A89-B1B1-93BBC22554D9}"/>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2CD12348-BE2B-4CC0-B043-39C083E30EE7}"/>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青森県南部町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AEAD0047-C8EF-4480-916F-EE8A08CBA809}"/>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5796B3E0-B6E1-4494-A498-D62C42B28DF9}"/>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D1297688-D583-4D65-8ECD-B3BEC756765F}"/>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5B9D267E-584A-4B5E-B492-E2915C78C903}"/>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AF38B70E-2A33-4557-BF13-1603A08D4C6A}"/>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89486611-F8D3-4F40-AC8A-325D5CF19291}"/>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17,870
17,829
153.12
11,074,171
10,691,171
175,016
6,769,988
11,093,378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394BD4BD-B644-4FAF-849F-40F17FD76B56}"/>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3FCFDDBD-C6C2-472D-9DC2-BFD6919A671B}"/>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FCC2641-0231-4759-A2B5-122540717B37}"/>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93EE496-3C76-4C91-9A75-45CDCB38A3A9}"/>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17B223A3-BA06-4A17-9971-4AEE218C075B}"/>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FF530A45-F508-45E1-AE52-76E90B68BFF2}"/>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C3B2E09E-CF71-4903-9D61-EAAC374EB211}"/>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15BC0E2F-895C-4FCB-9998-1BD7B56FA85F}"/>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752DC98-0B7B-48E3-A088-B7ADB7CD4D7A}"/>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994ABE8D-6D6D-4E6A-94EB-C2F12E54D80A}"/>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7FBF55B6-1BD8-42AC-9BC7-07AD31D30304}"/>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DFA6E7F5-70B3-4443-B896-224D4A3765EB}"/>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61F3A50C-1B6D-4724-81C6-D9109EFD00D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8EAC591D-B9DD-4354-8690-C8392E764F25}"/>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2D463EE3-AD96-4DCE-A5CE-9316AAB31653}"/>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F7B0274-9B1E-4A4D-9076-01755152406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30572373-D9E9-41C4-8EE1-42E3404399C4}"/>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174A8255-2467-47EB-A18E-A62349954617}"/>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7EA4A706-5F72-489D-8867-A9D45D10D728}"/>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9907ADB4-3475-4F0C-B36A-AAA6D2161BF3}"/>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80F8457F-3BBE-4B32-AA03-802A5BF20D18}"/>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8C0FBEBA-4524-4648-8166-E4E8867448C8}"/>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4443B6EF-1468-4E63-8BD8-493AF60C86B6}"/>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9C2FCDA0-A615-4874-A8BF-87536DDF8C9B}"/>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F41DB28A-CDBE-4E61-95F1-1822D0FBBBBD}"/>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324D8F09-C60E-49A2-BF2E-0BA7A32939D9}"/>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55DE6053-3A1B-4B97-A70D-CF4E6D23DDFC}"/>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88134CF3-CBE1-478E-9D9F-A3911A386768}"/>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E2D2DC93-84A8-4070-AA5F-7CA7B6BF0CC5}"/>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F2621939-2DE5-4E0C-9801-13AE53CEF3AB}"/>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1033B271-D325-462F-B66F-5639C19AAA76}"/>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C2B3694D-637A-480E-9EB0-16F223AC4EE6}"/>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D5961D6B-F051-4CCA-A36B-E11A2B957CB4}"/>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CC7B4484-8600-4A09-B612-721B01A2AA81}"/>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B106F6EB-BC43-4113-9904-6372EE8E65B5}"/>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46C793CE-22B5-47EA-9440-0A9F493F5FD6}"/>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C075BDCA-C8D0-4198-A9A2-92C0E3E5310E}"/>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86E3C8AB-E9CD-4762-90BD-2D0AF0745865}"/>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3BCF6E22-801C-48A9-A1E6-F6590CCF5427}"/>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2794F9C6-57E7-456C-8625-7CA7744DFFA8}"/>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12EF66C3-D273-4C09-B118-14E2581C22DA}"/>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DED9BABF-D4B4-484C-AD20-26BDF74EC1A8}"/>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D6346B38-C3AD-4F9F-9B64-52DF66A04166}"/>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8FB8AED7-12A6-4AC8-B39B-8F024A727286}"/>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401143B5-2B94-4A94-9DCD-35FDD80F3E4C}"/>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13822D12-1207-4B85-8A80-503CE778D9E3}"/>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55FFC838-4103-40DB-A502-C91B46361DEA}"/>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928C7AAC-3733-44F8-B98F-3C3DF6ED73FD}"/>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a:extLst>
            <a:ext uri="{FF2B5EF4-FFF2-40B4-BE49-F238E27FC236}">
              <a16:creationId xmlns:a16="http://schemas.microsoft.com/office/drawing/2014/main" id="{79E92230-D9CC-4D9E-B502-676C242698E4}"/>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a:extLst>
            <a:ext uri="{FF2B5EF4-FFF2-40B4-BE49-F238E27FC236}">
              <a16:creationId xmlns:a16="http://schemas.microsoft.com/office/drawing/2014/main" id="{723B8AD6-B15C-4FCD-AA58-F19879765ABE}"/>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a:extLst>
            <a:ext uri="{FF2B5EF4-FFF2-40B4-BE49-F238E27FC236}">
              <a16:creationId xmlns:a16="http://schemas.microsoft.com/office/drawing/2014/main" id="{4EFFC41F-D59C-49CF-AD7B-630980187AFF}"/>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a:extLst>
            <a:ext uri="{FF2B5EF4-FFF2-40B4-BE49-F238E27FC236}">
              <a16:creationId xmlns:a16="http://schemas.microsoft.com/office/drawing/2014/main" id="{905ED138-C706-4F85-8FD9-0B5FCF24C5FE}"/>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a:extLst>
            <a:ext uri="{FF2B5EF4-FFF2-40B4-BE49-F238E27FC236}">
              <a16:creationId xmlns:a16="http://schemas.microsoft.com/office/drawing/2014/main" id="{3611B982-95DF-45BB-8748-E7D61ACE8FAA}"/>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a:extLst>
            <a:ext uri="{FF2B5EF4-FFF2-40B4-BE49-F238E27FC236}">
              <a16:creationId xmlns:a16="http://schemas.microsoft.com/office/drawing/2014/main" id="{A456CEE7-BE97-4AE1-9C3A-DA900F2C2A6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a:extLst>
            <a:ext uri="{FF2B5EF4-FFF2-40B4-BE49-F238E27FC236}">
              <a16:creationId xmlns:a16="http://schemas.microsoft.com/office/drawing/2014/main" id="{D42E3102-15A0-4C57-8C2E-E93D2AA25C4F}"/>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a:extLst>
            <a:ext uri="{FF2B5EF4-FFF2-40B4-BE49-F238E27FC236}">
              <a16:creationId xmlns:a16="http://schemas.microsoft.com/office/drawing/2014/main" id="{1B6E2218-40D2-4A9C-9ADD-EE6A6680AA5D}"/>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a:extLst>
            <a:ext uri="{FF2B5EF4-FFF2-40B4-BE49-F238E27FC236}">
              <a16:creationId xmlns:a16="http://schemas.microsoft.com/office/drawing/2014/main" id="{7B2626A0-6F68-4EB8-B918-D743544A97C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a:extLst>
            <a:ext uri="{FF2B5EF4-FFF2-40B4-BE49-F238E27FC236}">
              <a16:creationId xmlns:a16="http://schemas.microsoft.com/office/drawing/2014/main" id="{5F312340-7F6C-492D-96D6-2351DCFAA6FE}"/>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id="{4B4EA009-5F04-4001-AFE6-CC0ED7A78EAD}"/>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a:extLst>
            <a:ext uri="{FF2B5EF4-FFF2-40B4-BE49-F238E27FC236}">
              <a16:creationId xmlns:a16="http://schemas.microsoft.com/office/drawing/2014/main" id="{E3721578-FC0B-4EBF-BAA9-FF508B0E7932}"/>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id="{70F54DEB-F9BD-4B03-B1CA-240358BA4E59}"/>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64770</xdr:rowOff>
    </xdr:from>
    <xdr:to>
      <xdr:col>24</xdr:col>
      <xdr:colOff>62865</xdr:colOff>
      <xdr:row>63</xdr:row>
      <xdr:rowOff>83820</xdr:rowOff>
    </xdr:to>
    <xdr:cxnSp macro="">
      <xdr:nvCxnSpPr>
        <xdr:cNvPr id="73" name="直線コネクタ 72">
          <a:extLst>
            <a:ext uri="{FF2B5EF4-FFF2-40B4-BE49-F238E27FC236}">
              <a16:creationId xmlns:a16="http://schemas.microsoft.com/office/drawing/2014/main" id="{063CCEB6-B69C-460E-911A-AC81287ED491}"/>
            </a:ext>
          </a:extLst>
        </xdr:cNvPr>
        <xdr:cNvCxnSpPr/>
      </xdr:nvCxnSpPr>
      <xdr:spPr>
        <a:xfrm flipV="1">
          <a:off x="4634865" y="966597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87647</xdr:rowOff>
    </xdr:from>
    <xdr:ext cx="405111" cy="259045"/>
    <xdr:sp macro="" textlink="">
      <xdr:nvSpPr>
        <xdr:cNvPr id="74" name="【体育館・プール】&#10;有形固定資産減価償却率最小値テキスト">
          <a:extLst>
            <a:ext uri="{FF2B5EF4-FFF2-40B4-BE49-F238E27FC236}">
              <a16:creationId xmlns:a16="http://schemas.microsoft.com/office/drawing/2014/main" id="{E409CE92-1024-4F7C-9578-26752DDBFD80}"/>
            </a:ext>
          </a:extLst>
        </xdr:cNvPr>
        <xdr:cNvSpPr txBox="1"/>
      </xdr:nvSpPr>
      <xdr:spPr>
        <a:xfrm>
          <a:off x="4673600" y="1088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83820</xdr:rowOff>
    </xdr:from>
    <xdr:to>
      <xdr:col>24</xdr:col>
      <xdr:colOff>152400</xdr:colOff>
      <xdr:row>63</xdr:row>
      <xdr:rowOff>83820</xdr:rowOff>
    </xdr:to>
    <xdr:cxnSp macro="">
      <xdr:nvCxnSpPr>
        <xdr:cNvPr id="75" name="直線コネクタ 74">
          <a:extLst>
            <a:ext uri="{FF2B5EF4-FFF2-40B4-BE49-F238E27FC236}">
              <a16:creationId xmlns:a16="http://schemas.microsoft.com/office/drawing/2014/main" id="{F28B0742-E603-43FE-8A59-A71EC1B2F01D}"/>
            </a:ext>
          </a:extLst>
        </xdr:cNvPr>
        <xdr:cNvCxnSpPr/>
      </xdr:nvCxnSpPr>
      <xdr:spPr>
        <a:xfrm>
          <a:off x="4546600" y="1088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11447</xdr:rowOff>
    </xdr:from>
    <xdr:ext cx="405111" cy="259045"/>
    <xdr:sp macro="" textlink="">
      <xdr:nvSpPr>
        <xdr:cNvPr id="76" name="【体育館・プール】&#10;有形固定資産減価償却率最大値テキスト">
          <a:extLst>
            <a:ext uri="{FF2B5EF4-FFF2-40B4-BE49-F238E27FC236}">
              <a16:creationId xmlns:a16="http://schemas.microsoft.com/office/drawing/2014/main" id="{BAA8C8AD-397C-411B-83BD-184CD250A485}"/>
            </a:ext>
          </a:extLst>
        </xdr:cNvPr>
        <xdr:cNvSpPr txBox="1"/>
      </xdr:nvSpPr>
      <xdr:spPr>
        <a:xfrm>
          <a:off x="4673600" y="9441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64770</xdr:rowOff>
    </xdr:from>
    <xdr:to>
      <xdr:col>24</xdr:col>
      <xdr:colOff>152400</xdr:colOff>
      <xdr:row>56</xdr:row>
      <xdr:rowOff>64770</xdr:rowOff>
    </xdr:to>
    <xdr:cxnSp macro="">
      <xdr:nvCxnSpPr>
        <xdr:cNvPr id="77" name="直線コネクタ 76">
          <a:extLst>
            <a:ext uri="{FF2B5EF4-FFF2-40B4-BE49-F238E27FC236}">
              <a16:creationId xmlns:a16="http://schemas.microsoft.com/office/drawing/2014/main" id="{AC9C10E6-A858-4FD6-A668-EEA22722EBCC}"/>
            </a:ext>
          </a:extLst>
        </xdr:cNvPr>
        <xdr:cNvCxnSpPr/>
      </xdr:nvCxnSpPr>
      <xdr:spPr>
        <a:xfrm>
          <a:off x="4546600" y="966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24782</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id="{08C67A1A-024B-45E0-961F-297EDDE11372}"/>
            </a:ext>
          </a:extLst>
        </xdr:cNvPr>
        <xdr:cNvSpPr txBox="1"/>
      </xdr:nvSpPr>
      <xdr:spPr>
        <a:xfrm>
          <a:off x="4673600" y="10311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46355</xdr:rowOff>
    </xdr:from>
    <xdr:to>
      <xdr:col>24</xdr:col>
      <xdr:colOff>114300</xdr:colOff>
      <xdr:row>60</xdr:row>
      <xdr:rowOff>147955</xdr:rowOff>
    </xdr:to>
    <xdr:sp macro="" textlink="">
      <xdr:nvSpPr>
        <xdr:cNvPr id="79" name="フローチャート: 判断 78">
          <a:extLst>
            <a:ext uri="{FF2B5EF4-FFF2-40B4-BE49-F238E27FC236}">
              <a16:creationId xmlns:a16="http://schemas.microsoft.com/office/drawing/2014/main" id="{D7F89508-D589-4CBA-B42C-7E3A2DA6AD25}"/>
            </a:ext>
          </a:extLst>
        </xdr:cNvPr>
        <xdr:cNvSpPr/>
      </xdr:nvSpPr>
      <xdr:spPr>
        <a:xfrm>
          <a:off x="4584700" y="1033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40640</xdr:rowOff>
    </xdr:from>
    <xdr:to>
      <xdr:col>20</xdr:col>
      <xdr:colOff>38100</xdr:colOff>
      <xdr:row>60</xdr:row>
      <xdr:rowOff>142240</xdr:rowOff>
    </xdr:to>
    <xdr:sp macro="" textlink="">
      <xdr:nvSpPr>
        <xdr:cNvPr id="80" name="フローチャート: 判断 79">
          <a:extLst>
            <a:ext uri="{FF2B5EF4-FFF2-40B4-BE49-F238E27FC236}">
              <a16:creationId xmlns:a16="http://schemas.microsoft.com/office/drawing/2014/main" id="{3BDCACC1-D7FC-4F69-AC5E-A7A756DD57F6}"/>
            </a:ext>
          </a:extLst>
        </xdr:cNvPr>
        <xdr:cNvSpPr/>
      </xdr:nvSpPr>
      <xdr:spPr>
        <a:xfrm>
          <a:off x="3746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33020</xdr:rowOff>
    </xdr:from>
    <xdr:to>
      <xdr:col>15</xdr:col>
      <xdr:colOff>101600</xdr:colOff>
      <xdr:row>60</xdr:row>
      <xdr:rowOff>134620</xdr:rowOff>
    </xdr:to>
    <xdr:sp macro="" textlink="">
      <xdr:nvSpPr>
        <xdr:cNvPr id="81" name="フローチャート: 判断 80">
          <a:extLst>
            <a:ext uri="{FF2B5EF4-FFF2-40B4-BE49-F238E27FC236}">
              <a16:creationId xmlns:a16="http://schemas.microsoft.com/office/drawing/2014/main" id="{3881F55A-EDC0-4664-96B1-F43B86AD251E}"/>
            </a:ext>
          </a:extLst>
        </xdr:cNvPr>
        <xdr:cNvSpPr/>
      </xdr:nvSpPr>
      <xdr:spPr>
        <a:xfrm>
          <a:off x="2857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154940</xdr:rowOff>
    </xdr:from>
    <xdr:to>
      <xdr:col>10</xdr:col>
      <xdr:colOff>165100</xdr:colOff>
      <xdr:row>60</xdr:row>
      <xdr:rowOff>85090</xdr:rowOff>
    </xdr:to>
    <xdr:sp macro="" textlink="">
      <xdr:nvSpPr>
        <xdr:cNvPr id="82" name="フローチャート: 判断 81">
          <a:extLst>
            <a:ext uri="{FF2B5EF4-FFF2-40B4-BE49-F238E27FC236}">
              <a16:creationId xmlns:a16="http://schemas.microsoft.com/office/drawing/2014/main" id="{349DE685-D90D-4DF8-8A82-EC27E1186A21}"/>
            </a:ext>
          </a:extLst>
        </xdr:cNvPr>
        <xdr:cNvSpPr/>
      </xdr:nvSpPr>
      <xdr:spPr>
        <a:xfrm>
          <a:off x="1968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57785</xdr:rowOff>
    </xdr:from>
    <xdr:to>
      <xdr:col>6</xdr:col>
      <xdr:colOff>38100</xdr:colOff>
      <xdr:row>59</xdr:row>
      <xdr:rowOff>159385</xdr:rowOff>
    </xdr:to>
    <xdr:sp macro="" textlink="">
      <xdr:nvSpPr>
        <xdr:cNvPr id="83" name="フローチャート: 判断 82">
          <a:extLst>
            <a:ext uri="{FF2B5EF4-FFF2-40B4-BE49-F238E27FC236}">
              <a16:creationId xmlns:a16="http://schemas.microsoft.com/office/drawing/2014/main" id="{8476EE52-1176-4F10-83B0-FFF04117306C}"/>
            </a:ext>
          </a:extLst>
        </xdr:cNvPr>
        <xdr:cNvSpPr/>
      </xdr:nvSpPr>
      <xdr:spPr>
        <a:xfrm>
          <a:off x="1079500" y="1017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F0613AC1-0CCC-453A-B836-5237F447B2A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E84566F3-A680-4515-BF8A-DAC3AFD1FA01}"/>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65745A87-A8E4-462D-940B-94529E4C45CA}"/>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FCF6381A-ECF4-447C-941D-F8953162EF2B}"/>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32F0D662-1DD1-438B-A5E1-3EA701FE5241}"/>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74930</xdr:rowOff>
    </xdr:from>
    <xdr:to>
      <xdr:col>20</xdr:col>
      <xdr:colOff>38100</xdr:colOff>
      <xdr:row>63</xdr:row>
      <xdr:rowOff>5080</xdr:rowOff>
    </xdr:to>
    <xdr:sp macro="" textlink="">
      <xdr:nvSpPr>
        <xdr:cNvPr id="89" name="楕円 88">
          <a:extLst>
            <a:ext uri="{FF2B5EF4-FFF2-40B4-BE49-F238E27FC236}">
              <a16:creationId xmlns:a16="http://schemas.microsoft.com/office/drawing/2014/main" id="{31EEC550-2317-4958-99E7-DFAD771459A6}"/>
            </a:ext>
          </a:extLst>
        </xdr:cNvPr>
        <xdr:cNvSpPr/>
      </xdr:nvSpPr>
      <xdr:spPr>
        <a:xfrm>
          <a:off x="3746500" y="1070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62</xdr:row>
      <xdr:rowOff>42545</xdr:rowOff>
    </xdr:from>
    <xdr:to>
      <xdr:col>15</xdr:col>
      <xdr:colOff>101600</xdr:colOff>
      <xdr:row>62</xdr:row>
      <xdr:rowOff>144145</xdr:rowOff>
    </xdr:to>
    <xdr:sp macro="" textlink="">
      <xdr:nvSpPr>
        <xdr:cNvPr id="90" name="楕円 89">
          <a:extLst>
            <a:ext uri="{FF2B5EF4-FFF2-40B4-BE49-F238E27FC236}">
              <a16:creationId xmlns:a16="http://schemas.microsoft.com/office/drawing/2014/main" id="{59344483-3996-4320-BA2F-EE50FF2CE1A5}"/>
            </a:ext>
          </a:extLst>
        </xdr:cNvPr>
        <xdr:cNvSpPr/>
      </xdr:nvSpPr>
      <xdr:spPr>
        <a:xfrm>
          <a:off x="2857500" y="1067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93345</xdr:rowOff>
    </xdr:from>
    <xdr:to>
      <xdr:col>19</xdr:col>
      <xdr:colOff>177800</xdr:colOff>
      <xdr:row>62</xdr:row>
      <xdr:rowOff>125730</xdr:rowOff>
    </xdr:to>
    <xdr:cxnSp macro="">
      <xdr:nvCxnSpPr>
        <xdr:cNvPr id="91" name="直線コネクタ 90">
          <a:extLst>
            <a:ext uri="{FF2B5EF4-FFF2-40B4-BE49-F238E27FC236}">
              <a16:creationId xmlns:a16="http://schemas.microsoft.com/office/drawing/2014/main" id="{8DB6B99B-93E4-4AAB-8075-08BF0358123B}"/>
            </a:ext>
          </a:extLst>
        </xdr:cNvPr>
        <xdr:cNvCxnSpPr/>
      </xdr:nvCxnSpPr>
      <xdr:spPr>
        <a:xfrm>
          <a:off x="2908300" y="1072324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10160</xdr:rowOff>
    </xdr:from>
    <xdr:to>
      <xdr:col>10</xdr:col>
      <xdr:colOff>165100</xdr:colOff>
      <xdr:row>62</xdr:row>
      <xdr:rowOff>111760</xdr:rowOff>
    </xdr:to>
    <xdr:sp macro="" textlink="">
      <xdr:nvSpPr>
        <xdr:cNvPr id="92" name="楕円 91">
          <a:extLst>
            <a:ext uri="{FF2B5EF4-FFF2-40B4-BE49-F238E27FC236}">
              <a16:creationId xmlns:a16="http://schemas.microsoft.com/office/drawing/2014/main" id="{251C37A0-2FD6-4676-B110-12B646FED56A}"/>
            </a:ext>
          </a:extLst>
        </xdr:cNvPr>
        <xdr:cNvSpPr/>
      </xdr:nvSpPr>
      <xdr:spPr>
        <a:xfrm>
          <a:off x="1968500" y="1064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60960</xdr:rowOff>
    </xdr:from>
    <xdr:to>
      <xdr:col>15</xdr:col>
      <xdr:colOff>50800</xdr:colOff>
      <xdr:row>62</xdr:row>
      <xdr:rowOff>93345</xdr:rowOff>
    </xdr:to>
    <xdr:cxnSp macro="">
      <xdr:nvCxnSpPr>
        <xdr:cNvPr id="93" name="直線コネクタ 92">
          <a:extLst>
            <a:ext uri="{FF2B5EF4-FFF2-40B4-BE49-F238E27FC236}">
              <a16:creationId xmlns:a16="http://schemas.microsoft.com/office/drawing/2014/main" id="{BB1C69D9-D638-4BC4-BF24-DD6F4175FA65}"/>
            </a:ext>
          </a:extLst>
        </xdr:cNvPr>
        <xdr:cNvCxnSpPr/>
      </xdr:nvCxnSpPr>
      <xdr:spPr>
        <a:xfrm>
          <a:off x="2019300" y="1069086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135890</xdr:rowOff>
    </xdr:from>
    <xdr:to>
      <xdr:col>6</xdr:col>
      <xdr:colOff>38100</xdr:colOff>
      <xdr:row>62</xdr:row>
      <xdr:rowOff>66040</xdr:rowOff>
    </xdr:to>
    <xdr:sp macro="" textlink="">
      <xdr:nvSpPr>
        <xdr:cNvPr id="94" name="楕円 93">
          <a:extLst>
            <a:ext uri="{FF2B5EF4-FFF2-40B4-BE49-F238E27FC236}">
              <a16:creationId xmlns:a16="http://schemas.microsoft.com/office/drawing/2014/main" id="{0F4711E3-2C00-4F45-908A-94379A878A50}"/>
            </a:ext>
          </a:extLst>
        </xdr:cNvPr>
        <xdr:cNvSpPr/>
      </xdr:nvSpPr>
      <xdr:spPr>
        <a:xfrm>
          <a:off x="1079500" y="1059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15240</xdr:rowOff>
    </xdr:from>
    <xdr:to>
      <xdr:col>10</xdr:col>
      <xdr:colOff>114300</xdr:colOff>
      <xdr:row>62</xdr:row>
      <xdr:rowOff>60960</xdr:rowOff>
    </xdr:to>
    <xdr:cxnSp macro="">
      <xdr:nvCxnSpPr>
        <xdr:cNvPr id="95" name="直線コネクタ 94">
          <a:extLst>
            <a:ext uri="{FF2B5EF4-FFF2-40B4-BE49-F238E27FC236}">
              <a16:creationId xmlns:a16="http://schemas.microsoft.com/office/drawing/2014/main" id="{6393FF6A-7C66-41C4-A154-8745CED4C0E6}"/>
            </a:ext>
          </a:extLst>
        </xdr:cNvPr>
        <xdr:cNvCxnSpPr/>
      </xdr:nvCxnSpPr>
      <xdr:spPr>
        <a:xfrm>
          <a:off x="1130300" y="106451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158767</xdr:rowOff>
    </xdr:from>
    <xdr:ext cx="405111" cy="259045"/>
    <xdr:sp macro="" textlink="">
      <xdr:nvSpPr>
        <xdr:cNvPr id="96" name="n_1aveValue【体育館・プール】&#10;有形固定資産減価償却率">
          <a:extLst>
            <a:ext uri="{FF2B5EF4-FFF2-40B4-BE49-F238E27FC236}">
              <a16:creationId xmlns:a16="http://schemas.microsoft.com/office/drawing/2014/main" id="{9863C140-F329-4620-837B-AA75F93C919B}"/>
            </a:ext>
          </a:extLst>
        </xdr:cNvPr>
        <xdr:cNvSpPr txBox="1"/>
      </xdr:nvSpPr>
      <xdr:spPr>
        <a:xfrm>
          <a:off x="3582044"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151147</xdr:rowOff>
    </xdr:from>
    <xdr:ext cx="405111" cy="259045"/>
    <xdr:sp macro="" textlink="">
      <xdr:nvSpPr>
        <xdr:cNvPr id="97" name="n_2aveValue【体育館・プール】&#10;有形固定資産減価償却率">
          <a:extLst>
            <a:ext uri="{FF2B5EF4-FFF2-40B4-BE49-F238E27FC236}">
              <a16:creationId xmlns:a16="http://schemas.microsoft.com/office/drawing/2014/main" id="{C9D38938-44E2-41C9-84B4-E7FAE1718AB1}"/>
            </a:ext>
          </a:extLst>
        </xdr:cNvPr>
        <xdr:cNvSpPr txBox="1"/>
      </xdr:nvSpPr>
      <xdr:spPr>
        <a:xfrm>
          <a:off x="2705744" y="1009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101617</xdr:rowOff>
    </xdr:from>
    <xdr:ext cx="405111" cy="259045"/>
    <xdr:sp macro="" textlink="">
      <xdr:nvSpPr>
        <xdr:cNvPr id="98" name="n_3aveValue【体育館・プール】&#10;有形固定資産減価償却率">
          <a:extLst>
            <a:ext uri="{FF2B5EF4-FFF2-40B4-BE49-F238E27FC236}">
              <a16:creationId xmlns:a16="http://schemas.microsoft.com/office/drawing/2014/main" id="{8D3404B6-867A-4A6A-82DB-6682155928BE}"/>
            </a:ext>
          </a:extLst>
        </xdr:cNvPr>
        <xdr:cNvSpPr txBox="1"/>
      </xdr:nvSpPr>
      <xdr:spPr>
        <a:xfrm>
          <a:off x="18167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4462</xdr:rowOff>
    </xdr:from>
    <xdr:ext cx="405111" cy="259045"/>
    <xdr:sp macro="" textlink="">
      <xdr:nvSpPr>
        <xdr:cNvPr id="99" name="n_4aveValue【体育館・プール】&#10;有形固定資産減価償却率">
          <a:extLst>
            <a:ext uri="{FF2B5EF4-FFF2-40B4-BE49-F238E27FC236}">
              <a16:creationId xmlns:a16="http://schemas.microsoft.com/office/drawing/2014/main" id="{C92C087A-2F75-4BB3-87CD-D8BF8CE4CAB0}"/>
            </a:ext>
          </a:extLst>
        </xdr:cNvPr>
        <xdr:cNvSpPr txBox="1"/>
      </xdr:nvSpPr>
      <xdr:spPr>
        <a:xfrm>
          <a:off x="927744" y="994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167657</xdr:rowOff>
    </xdr:from>
    <xdr:ext cx="405111" cy="259045"/>
    <xdr:sp macro="" textlink="">
      <xdr:nvSpPr>
        <xdr:cNvPr id="100" name="n_1mainValue【体育館・プール】&#10;有形固定資産減価償却率">
          <a:extLst>
            <a:ext uri="{FF2B5EF4-FFF2-40B4-BE49-F238E27FC236}">
              <a16:creationId xmlns:a16="http://schemas.microsoft.com/office/drawing/2014/main" id="{1435021A-AA0D-47A4-9ABE-04B95B3A2B20}"/>
            </a:ext>
          </a:extLst>
        </xdr:cNvPr>
        <xdr:cNvSpPr txBox="1"/>
      </xdr:nvSpPr>
      <xdr:spPr>
        <a:xfrm>
          <a:off x="3582044" y="1079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135272</xdr:rowOff>
    </xdr:from>
    <xdr:ext cx="405111" cy="259045"/>
    <xdr:sp macro="" textlink="">
      <xdr:nvSpPr>
        <xdr:cNvPr id="101" name="n_2mainValue【体育館・プール】&#10;有形固定資産減価償却率">
          <a:extLst>
            <a:ext uri="{FF2B5EF4-FFF2-40B4-BE49-F238E27FC236}">
              <a16:creationId xmlns:a16="http://schemas.microsoft.com/office/drawing/2014/main" id="{048D89C1-9008-4A60-A201-1FDD317C7F17}"/>
            </a:ext>
          </a:extLst>
        </xdr:cNvPr>
        <xdr:cNvSpPr txBox="1"/>
      </xdr:nvSpPr>
      <xdr:spPr>
        <a:xfrm>
          <a:off x="2705744" y="1076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102887</xdr:rowOff>
    </xdr:from>
    <xdr:ext cx="405111" cy="259045"/>
    <xdr:sp macro="" textlink="">
      <xdr:nvSpPr>
        <xdr:cNvPr id="102" name="n_3mainValue【体育館・プール】&#10;有形固定資産減価償却率">
          <a:extLst>
            <a:ext uri="{FF2B5EF4-FFF2-40B4-BE49-F238E27FC236}">
              <a16:creationId xmlns:a16="http://schemas.microsoft.com/office/drawing/2014/main" id="{51D121BC-DB70-48EB-8C09-64772D6A47B3}"/>
            </a:ext>
          </a:extLst>
        </xdr:cNvPr>
        <xdr:cNvSpPr txBox="1"/>
      </xdr:nvSpPr>
      <xdr:spPr>
        <a:xfrm>
          <a:off x="1816744" y="10732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57167</xdr:rowOff>
    </xdr:from>
    <xdr:ext cx="405111" cy="259045"/>
    <xdr:sp macro="" textlink="">
      <xdr:nvSpPr>
        <xdr:cNvPr id="103" name="n_4mainValue【体育館・プール】&#10;有形固定資産減価償却率">
          <a:extLst>
            <a:ext uri="{FF2B5EF4-FFF2-40B4-BE49-F238E27FC236}">
              <a16:creationId xmlns:a16="http://schemas.microsoft.com/office/drawing/2014/main" id="{1FF0DC0F-85C1-4BA6-9B9D-DDFAFC9100F3}"/>
            </a:ext>
          </a:extLst>
        </xdr:cNvPr>
        <xdr:cNvSpPr txBox="1"/>
      </xdr:nvSpPr>
      <xdr:spPr>
        <a:xfrm>
          <a:off x="927744" y="1068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4" name="正方形/長方形 103">
          <a:extLst>
            <a:ext uri="{FF2B5EF4-FFF2-40B4-BE49-F238E27FC236}">
              <a16:creationId xmlns:a16="http://schemas.microsoft.com/office/drawing/2014/main" id="{DE5B087D-E4A4-44B5-9482-EC2ACFA5C68B}"/>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5" name="正方形/長方形 104">
          <a:extLst>
            <a:ext uri="{FF2B5EF4-FFF2-40B4-BE49-F238E27FC236}">
              <a16:creationId xmlns:a16="http://schemas.microsoft.com/office/drawing/2014/main" id="{886BA262-4880-4C50-A39E-FC698F1D3938}"/>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6" name="正方形/長方形 105">
          <a:extLst>
            <a:ext uri="{FF2B5EF4-FFF2-40B4-BE49-F238E27FC236}">
              <a16:creationId xmlns:a16="http://schemas.microsoft.com/office/drawing/2014/main" id="{37DDD1E8-6B4E-4E4D-B447-677A4D5F9487}"/>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7" name="正方形/長方形 106">
          <a:extLst>
            <a:ext uri="{FF2B5EF4-FFF2-40B4-BE49-F238E27FC236}">
              <a16:creationId xmlns:a16="http://schemas.microsoft.com/office/drawing/2014/main" id="{A04513A3-535F-4C65-B18C-78792ADDB3B2}"/>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8" name="正方形/長方形 107">
          <a:extLst>
            <a:ext uri="{FF2B5EF4-FFF2-40B4-BE49-F238E27FC236}">
              <a16:creationId xmlns:a16="http://schemas.microsoft.com/office/drawing/2014/main" id="{B7698D84-4728-4E73-A163-C31F3E1EB351}"/>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9" name="正方形/長方形 108">
          <a:extLst>
            <a:ext uri="{FF2B5EF4-FFF2-40B4-BE49-F238E27FC236}">
              <a16:creationId xmlns:a16="http://schemas.microsoft.com/office/drawing/2014/main" id="{94A93537-FAD4-470E-AE2E-BDA5DFA023B4}"/>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0" name="正方形/長方形 109">
          <a:extLst>
            <a:ext uri="{FF2B5EF4-FFF2-40B4-BE49-F238E27FC236}">
              <a16:creationId xmlns:a16="http://schemas.microsoft.com/office/drawing/2014/main" id="{DFA861B5-E94E-434C-845F-9F165D18748C}"/>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1" name="正方形/長方形 110">
          <a:extLst>
            <a:ext uri="{FF2B5EF4-FFF2-40B4-BE49-F238E27FC236}">
              <a16:creationId xmlns:a16="http://schemas.microsoft.com/office/drawing/2014/main" id="{49D28A5B-917D-4F08-B66F-A33DFC717E2B}"/>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2" name="テキスト ボックス 111">
          <a:extLst>
            <a:ext uri="{FF2B5EF4-FFF2-40B4-BE49-F238E27FC236}">
              <a16:creationId xmlns:a16="http://schemas.microsoft.com/office/drawing/2014/main" id="{C99F0AAE-B78B-4962-B9D5-F11C660EE75C}"/>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3" name="直線コネクタ 112">
          <a:extLst>
            <a:ext uri="{FF2B5EF4-FFF2-40B4-BE49-F238E27FC236}">
              <a16:creationId xmlns:a16="http://schemas.microsoft.com/office/drawing/2014/main" id="{D0E27011-C61F-41BD-A91A-54C01CA4EA1E}"/>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14" name="直線コネクタ 113">
          <a:extLst>
            <a:ext uri="{FF2B5EF4-FFF2-40B4-BE49-F238E27FC236}">
              <a16:creationId xmlns:a16="http://schemas.microsoft.com/office/drawing/2014/main" id="{9893B039-655F-414F-98B9-BBE63CC5CE48}"/>
            </a:ext>
          </a:extLst>
        </xdr:cNvPr>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15" name="テキスト ボックス 114">
          <a:extLst>
            <a:ext uri="{FF2B5EF4-FFF2-40B4-BE49-F238E27FC236}">
              <a16:creationId xmlns:a16="http://schemas.microsoft.com/office/drawing/2014/main" id="{9D444F34-32C6-4A6D-A07E-ED07009C1A75}"/>
            </a:ext>
          </a:extLst>
        </xdr:cNvPr>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6" name="直線コネクタ 115">
          <a:extLst>
            <a:ext uri="{FF2B5EF4-FFF2-40B4-BE49-F238E27FC236}">
              <a16:creationId xmlns:a16="http://schemas.microsoft.com/office/drawing/2014/main" id="{F1127651-0790-4735-806E-85133B3C16D8}"/>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17" name="テキスト ボックス 116">
          <a:extLst>
            <a:ext uri="{FF2B5EF4-FFF2-40B4-BE49-F238E27FC236}">
              <a16:creationId xmlns:a16="http://schemas.microsoft.com/office/drawing/2014/main" id="{2C76885D-D202-477F-993A-42073EC56FE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18" name="直線コネクタ 117">
          <a:extLst>
            <a:ext uri="{FF2B5EF4-FFF2-40B4-BE49-F238E27FC236}">
              <a16:creationId xmlns:a16="http://schemas.microsoft.com/office/drawing/2014/main" id="{88469D7A-8A6C-4FAC-9B7B-A23EA704964C}"/>
            </a:ext>
          </a:extLst>
        </xdr:cNvPr>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19" name="テキスト ボックス 118">
          <a:extLst>
            <a:ext uri="{FF2B5EF4-FFF2-40B4-BE49-F238E27FC236}">
              <a16:creationId xmlns:a16="http://schemas.microsoft.com/office/drawing/2014/main" id="{3FE9C32C-9CC3-4A84-A043-A0D39BCBB0DB}"/>
            </a:ext>
          </a:extLst>
        </xdr:cNvPr>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0" name="直線コネクタ 119">
          <a:extLst>
            <a:ext uri="{FF2B5EF4-FFF2-40B4-BE49-F238E27FC236}">
              <a16:creationId xmlns:a16="http://schemas.microsoft.com/office/drawing/2014/main" id="{5BA996A5-0226-4FF5-841D-CC60B431F84D}"/>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1" name="テキスト ボックス 120">
          <a:extLst>
            <a:ext uri="{FF2B5EF4-FFF2-40B4-BE49-F238E27FC236}">
              <a16:creationId xmlns:a16="http://schemas.microsoft.com/office/drawing/2014/main" id="{5EB8C1AF-86DE-469E-8659-8C0B7AB2CA3F}"/>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2" name="【体育館・プール】&#10;一人当たり面積グラフ枠">
          <a:extLst>
            <a:ext uri="{FF2B5EF4-FFF2-40B4-BE49-F238E27FC236}">
              <a16:creationId xmlns:a16="http://schemas.microsoft.com/office/drawing/2014/main" id="{42220C8C-A0F1-4227-A4D5-30969963D9E1}"/>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140589</xdr:rowOff>
    </xdr:from>
    <xdr:to>
      <xdr:col>54</xdr:col>
      <xdr:colOff>189865</xdr:colOff>
      <xdr:row>62</xdr:row>
      <xdr:rowOff>169735</xdr:rowOff>
    </xdr:to>
    <xdr:cxnSp macro="">
      <xdr:nvCxnSpPr>
        <xdr:cNvPr id="123" name="直線コネクタ 122">
          <a:extLst>
            <a:ext uri="{FF2B5EF4-FFF2-40B4-BE49-F238E27FC236}">
              <a16:creationId xmlns:a16="http://schemas.microsoft.com/office/drawing/2014/main" id="{677C8C91-CDCA-4F25-9496-D66F9D25F35D}"/>
            </a:ext>
          </a:extLst>
        </xdr:cNvPr>
        <xdr:cNvCxnSpPr/>
      </xdr:nvCxnSpPr>
      <xdr:spPr>
        <a:xfrm flipV="1">
          <a:off x="10476865" y="9570339"/>
          <a:ext cx="0" cy="1229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2112</xdr:rowOff>
    </xdr:from>
    <xdr:ext cx="469744" cy="259045"/>
    <xdr:sp macro="" textlink="">
      <xdr:nvSpPr>
        <xdr:cNvPr id="124" name="【体育館・プール】&#10;一人当たり面積最小値テキスト">
          <a:extLst>
            <a:ext uri="{FF2B5EF4-FFF2-40B4-BE49-F238E27FC236}">
              <a16:creationId xmlns:a16="http://schemas.microsoft.com/office/drawing/2014/main" id="{809F4C50-E20E-49F5-9A88-6F6EF7048417}"/>
            </a:ext>
          </a:extLst>
        </xdr:cNvPr>
        <xdr:cNvSpPr txBox="1"/>
      </xdr:nvSpPr>
      <xdr:spPr>
        <a:xfrm>
          <a:off x="10515600" y="10803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169735</xdr:rowOff>
    </xdr:from>
    <xdr:to>
      <xdr:col>55</xdr:col>
      <xdr:colOff>88900</xdr:colOff>
      <xdr:row>62</xdr:row>
      <xdr:rowOff>169735</xdr:rowOff>
    </xdr:to>
    <xdr:cxnSp macro="">
      <xdr:nvCxnSpPr>
        <xdr:cNvPr id="125" name="直線コネクタ 124">
          <a:extLst>
            <a:ext uri="{FF2B5EF4-FFF2-40B4-BE49-F238E27FC236}">
              <a16:creationId xmlns:a16="http://schemas.microsoft.com/office/drawing/2014/main" id="{6A5B396F-7EA2-4E38-8628-341DF9D02E40}"/>
            </a:ext>
          </a:extLst>
        </xdr:cNvPr>
        <xdr:cNvCxnSpPr/>
      </xdr:nvCxnSpPr>
      <xdr:spPr>
        <a:xfrm>
          <a:off x="10388600" y="10799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87266</xdr:rowOff>
    </xdr:from>
    <xdr:ext cx="469744" cy="259045"/>
    <xdr:sp macro="" textlink="">
      <xdr:nvSpPr>
        <xdr:cNvPr id="126" name="【体育館・プール】&#10;一人当たり面積最大値テキスト">
          <a:extLst>
            <a:ext uri="{FF2B5EF4-FFF2-40B4-BE49-F238E27FC236}">
              <a16:creationId xmlns:a16="http://schemas.microsoft.com/office/drawing/2014/main" id="{91581568-75E5-4C9E-A843-C6F36E8306D2}"/>
            </a:ext>
          </a:extLst>
        </xdr:cNvPr>
        <xdr:cNvSpPr txBox="1"/>
      </xdr:nvSpPr>
      <xdr:spPr>
        <a:xfrm>
          <a:off x="10515600" y="9345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140589</xdr:rowOff>
    </xdr:from>
    <xdr:to>
      <xdr:col>55</xdr:col>
      <xdr:colOff>88900</xdr:colOff>
      <xdr:row>55</xdr:row>
      <xdr:rowOff>140589</xdr:rowOff>
    </xdr:to>
    <xdr:cxnSp macro="">
      <xdr:nvCxnSpPr>
        <xdr:cNvPr id="127" name="直線コネクタ 126">
          <a:extLst>
            <a:ext uri="{FF2B5EF4-FFF2-40B4-BE49-F238E27FC236}">
              <a16:creationId xmlns:a16="http://schemas.microsoft.com/office/drawing/2014/main" id="{6D5AB898-9671-4111-8692-0447D60D698A}"/>
            </a:ext>
          </a:extLst>
        </xdr:cNvPr>
        <xdr:cNvCxnSpPr/>
      </xdr:nvCxnSpPr>
      <xdr:spPr>
        <a:xfrm>
          <a:off x="10388600" y="9570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149941</xdr:rowOff>
    </xdr:from>
    <xdr:ext cx="469744" cy="259045"/>
    <xdr:sp macro="" textlink="">
      <xdr:nvSpPr>
        <xdr:cNvPr id="128" name="【体育館・プール】&#10;一人当たり面積平均値テキスト">
          <a:extLst>
            <a:ext uri="{FF2B5EF4-FFF2-40B4-BE49-F238E27FC236}">
              <a16:creationId xmlns:a16="http://schemas.microsoft.com/office/drawing/2014/main" id="{83460BF3-442E-421D-A1BA-6E92B09884F8}"/>
            </a:ext>
          </a:extLst>
        </xdr:cNvPr>
        <xdr:cNvSpPr txBox="1"/>
      </xdr:nvSpPr>
      <xdr:spPr>
        <a:xfrm>
          <a:off x="10515600" y="104369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64</xdr:rowOff>
    </xdr:from>
    <xdr:to>
      <xdr:col>55</xdr:col>
      <xdr:colOff>50800</xdr:colOff>
      <xdr:row>61</xdr:row>
      <xdr:rowOff>101664</xdr:rowOff>
    </xdr:to>
    <xdr:sp macro="" textlink="">
      <xdr:nvSpPr>
        <xdr:cNvPr id="129" name="フローチャート: 判断 128">
          <a:extLst>
            <a:ext uri="{FF2B5EF4-FFF2-40B4-BE49-F238E27FC236}">
              <a16:creationId xmlns:a16="http://schemas.microsoft.com/office/drawing/2014/main" id="{A6CB82D3-BA18-45D7-A069-E19FC5F5F6B4}"/>
            </a:ext>
          </a:extLst>
        </xdr:cNvPr>
        <xdr:cNvSpPr/>
      </xdr:nvSpPr>
      <xdr:spPr>
        <a:xfrm>
          <a:off x="10426700" y="1045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11494</xdr:rowOff>
    </xdr:from>
    <xdr:to>
      <xdr:col>50</xdr:col>
      <xdr:colOff>165100</xdr:colOff>
      <xdr:row>61</xdr:row>
      <xdr:rowOff>113094</xdr:rowOff>
    </xdr:to>
    <xdr:sp macro="" textlink="">
      <xdr:nvSpPr>
        <xdr:cNvPr id="130" name="フローチャート: 判断 129">
          <a:extLst>
            <a:ext uri="{FF2B5EF4-FFF2-40B4-BE49-F238E27FC236}">
              <a16:creationId xmlns:a16="http://schemas.microsoft.com/office/drawing/2014/main" id="{7B3B42C0-55DE-4001-AB94-3788EFD3F207}"/>
            </a:ext>
          </a:extLst>
        </xdr:cNvPr>
        <xdr:cNvSpPr/>
      </xdr:nvSpPr>
      <xdr:spPr>
        <a:xfrm>
          <a:off x="9588500" y="1046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35496</xdr:rowOff>
    </xdr:from>
    <xdr:to>
      <xdr:col>46</xdr:col>
      <xdr:colOff>38100</xdr:colOff>
      <xdr:row>61</xdr:row>
      <xdr:rowOff>137096</xdr:rowOff>
    </xdr:to>
    <xdr:sp macro="" textlink="">
      <xdr:nvSpPr>
        <xdr:cNvPr id="131" name="フローチャート: 判断 130">
          <a:extLst>
            <a:ext uri="{FF2B5EF4-FFF2-40B4-BE49-F238E27FC236}">
              <a16:creationId xmlns:a16="http://schemas.microsoft.com/office/drawing/2014/main" id="{9EF871CC-C19D-48BF-B87A-02E76CB65778}"/>
            </a:ext>
          </a:extLst>
        </xdr:cNvPr>
        <xdr:cNvSpPr/>
      </xdr:nvSpPr>
      <xdr:spPr>
        <a:xfrm>
          <a:off x="8699500" y="10493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86931</xdr:rowOff>
    </xdr:from>
    <xdr:to>
      <xdr:col>41</xdr:col>
      <xdr:colOff>101600</xdr:colOff>
      <xdr:row>62</xdr:row>
      <xdr:rowOff>17081</xdr:rowOff>
    </xdr:to>
    <xdr:sp macro="" textlink="">
      <xdr:nvSpPr>
        <xdr:cNvPr id="132" name="フローチャート: 判断 131">
          <a:extLst>
            <a:ext uri="{FF2B5EF4-FFF2-40B4-BE49-F238E27FC236}">
              <a16:creationId xmlns:a16="http://schemas.microsoft.com/office/drawing/2014/main" id="{7A378255-B0DE-454E-B0CB-A0075CAC4422}"/>
            </a:ext>
          </a:extLst>
        </xdr:cNvPr>
        <xdr:cNvSpPr/>
      </xdr:nvSpPr>
      <xdr:spPr>
        <a:xfrm>
          <a:off x="7810500" y="10545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93218</xdr:rowOff>
    </xdr:from>
    <xdr:to>
      <xdr:col>36</xdr:col>
      <xdr:colOff>165100</xdr:colOff>
      <xdr:row>62</xdr:row>
      <xdr:rowOff>23368</xdr:rowOff>
    </xdr:to>
    <xdr:sp macro="" textlink="">
      <xdr:nvSpPr>
        <xdr:cNvPr id="133" name="フローチャート: 判断 132">
          <a:extLst>
            <a:ext uri="{FF2B5EF4-FFF2-40B4-BE49-F238E27FC236}">
              <a16:creationId xmlns:a16="http://schemas.microsoft.com/office/drawing/2014/main" id="{911A5BF9-EABB-4975-8D75-C19013B81D77}"/>
            </a:ext>
          </a:extLst>
        </xdr:cNvPr>
        <xdr:cNvSpPr/>
      </xdr:nvSpPr>
      <xdr:spPr>
        <a:xfrm>
          <a:off x="69215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4" name="テキスト ボックス 133">
          <a:extLst>
            <a:ext uri="{FF2B5EF4-FFF2-40B4-BE49-F238E27FC236}">
              <a16:creationId xmlns:a16="http://schemas.microsoft.com/office/drawing/2014/main" id="{A8C662A6-A1CA-416E-BE1F-A2FD07D352D8}"/>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5" name="テキスト ボックス 134">
          <a:extLst>
            <a:ext uri="{FF2B5EF4-FFF2-40B4-BE49-F238E27FC236}">
              <a16:creationId xmlns:a16="http://schemas.microsoft.com/office/drawing/2014/main" id="{C6DB49BF-97D8-4688-AAB6-340B52B8D37C}"/>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6" name="テキスト ボックス 135">
          <a:extLst>
            <a:ext uri="{FF2B5EF4-FFF2-40B4-BE49-F238E27FC236}">
              <a16:creationId xmlns:a16="http://schemas.microsoft.com/office/drawing/2014/main" id="{DEB8439D-5150-4B7B-8906-DCC78498D6C7}"/>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7" name="テキスト ボックス 136">
          <a:extLst>
            <a:ext uri="{FF2B5EF4-FFF2-40B4-BE49-F238E27FC236}">
              <a16:creationId xmlns:a16="http://schemas.microsoft.com/office/drawing/2014/main" id="{B058D45E-ECA8-461B-83C7-4082260FBB88}"/>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8" name="テキスト ボックス 137">
          <a:extLst>
            <a:ext uri="{FF2B5EF4-FFF2-40B4-BE49-F238E27FC236}">
              <a16:creationId xmlns:a16="http://schemas.microsoft.com/office/drawing/2014/main" id="{55C3CB25-FEB7-44B2-A7CA-886B15F4842B}"/>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133223</xdr:rowOff>
    </xdr:from>
    <xdr:to>
      <xdr:col>50</xdr:col>
      <xdr:colOff>165100</xdr:colOff>
      <xdr:row>62</xdr:row>
      <xdr:rowOff>63373</xdr:rowOff>
    </xdr:to>
    <xdr:sp macro="" textlink="">
      <xdr:nvSpPr>
        <xdr:cNvPr id="139" name="楕円 138">
          <a:extLst>
            <a:ext uri="{FF2B5EF4-FFF2-40B4-BE49-F238E27FC236}">
              <a16:creationId xmlns:a16="http://schemas.microsoft.com/office/drawing/2014/main" id="{7002597E-ACE4-4D72-9FF5-2B1B27E15076}"/>
            </a:ext>
          </a:extLst>
        </xdr:cNvPr>
        <xdr:cNvSpPr/>
      </xdr:nvSpPr>
      <xdr:spPr>
        <a:xfrm>
          <a:off x="9588500" y="10591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120079</xdr:rowOff>
    </xdr:from>
    <xdr:to>
      <xdr:col>46</xdr:col>
      <xdr:colOff>38100</xdr:colOff>
      <xdr:row>62</xdr:row>
      <xdr:rowOff>50229</xdr:rowOff>
    </xdr:to>
    <xdr:sp macro="" textlink="">
      <xdr:nvSpPr>
        <xdr:cNvPr id="140" name="楕円 139">
          <a:extLst>
            <a:ext uri="{FF2B5EF4-FFF2-40B4-BE49-F238E27FC236}">
              <a16:creationId xmlns:a16="http://schemas.microsoft.com/office/drawing/2014/main" id="{C1607B05-C6F7-41CC-8334-C1678DC9298F}"/>
            </a:ext>
          </a:extLst>
        </xdr:cNvPr>
        <xdr:cNvSpPr/>
      </xdr:nvSpPr>
      <xdr:spPr>
        <a:xfrm>
          <a:off x="8699500" y="1057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170879</xdr:rowOff>
    </xdr:from>
    <xdr:to>
      <xdr:col>50</xdr:col>
      <xdr:colOff>114300</xdr:colOff>
      <xdr:row>62</xdr:row>
      <xdr:rowOff>12573</xdr:rowOff>
    </xdr:to>
    <xdr:cxnSp macro="">
      <xdr:nvCxnSpPr>
        <xdr:cNvPr id="141" name="直線コネクタ 140">
          <a:extLst>
            <a:ext uri="{FF2B5EF4-FFF2-40B4-BE49-F238E27FC236}">
              <a16:creationId xmlns:a16="http://schemas.microsoft.com/office/drawing/2014/main" id="{DB8C2768-D037-41AC-8B58-281AEE904C44}"/>
            </a:ext>
          </a:extLst>
        </xdr:cNvPr>
        <xdr:cNvCxnSpPr/>
      </xdr:nvCxnSpPr>
      <xdr:spPr>
        <a:xfrm>
          <a:off x="8750300" y="10629329"/>
          <a:ext cx="889000" cy="13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124651</xdr:rowOff>
    </xdr:from>
    <xdr:to>
      <xdr:col>41</xdr:col>
      <xdr:colOff>101600</xdr:colOff>
      <xdr:row>62</xdr:row>
      <xdr:rowOff>54801</xdr:rowOff>
    </xdr:to>
    <xdr:sp macro="" textlink="">
      <xdr:nvSpPr>
        <xdr:cNvPr id="142" name="楕円 141">
          <a:extLst>
            <a:ext uri="{FF2B5EF4-FFF2-40B4-BE49-F238E27FC236}">
              <a16:creationId xmlns:a16="http://schemas.microsoft.com/office/drawing/2014/main" id="{91809AE7-F5FE-41C6-AAA1-9E0C978894D9}"/>
            </a:ext>
          </a:extLst>
        </xdr:cNvPr>
        <xdr:cNvSpPr/>
      </xdr:nvSpPr>
      <xdr:spPr>
        <a:xfrm>
          <a:off x="7810500" y="10583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170879</xdr:rowOff>
    </xdr:from>
    <xdr:to>
      <xdr:col>45</xdr:col>
      <xdr:colOff>177800</xdr:colOff>
      <xdr:row>62</xdr:row>
      <xdr:rowOff>4001</xdr:rowOff>
    </xdr:to>
    <xdr:cxnSp macro="">
      <xdr:nvCxnSpPr>
        <xdr:cNvPr id="143" name="直線コネクタ 142">
          <a:extLst>
            <a:ext uri="{FF2B5EF4-FFF2-40B4-BE49-F238E27FC236}">
              <a16:creationId xmlns:a16="http://schemas.microsoft.com/office/drawing/2014/main" id="{41C472E5-95B7-49BE-806E-BFF997018264}"/>
            </a:ext>
          </a:extLst>
        </xdr:cNvPr>
        <xdr:cNvCxnSpPr/>
      </xdr:nvCxnSpPr>
      <xdr:spPr>
        <a:xfrm flipV="1">
          <a:off x="7861300" y="10629329"/>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117221</xdr:rowOff>
    </xdr:from>
    <xdr:to>
      <xdr:col>36</xdr:col>
      <xdr:colOff>165100</xdr:colOff>
      <xdr:row>62</xdr:row>
      <xdr:rowOff>47371</xdr:rowOff>
    </xdr:to>
    <xdr:sp macro="" textlink="">
      <xdr:nvSpPr>
        <xdr:cNvPr id="144" name="楕円 143">
          <a:extLst>
            <a:ext uri="{FF2B5EF4-FFF2-40B4-BE49-F238E27FC236}">
              <a16:creationId xmlns:a16="http://schemas.microsoft.com/office/drawing/2014/main" id="{5B289EB4-C182-463C-B456-7CDB848ED701}"/>
            </a:ext>
          </a:extLst>
        </xdr:cNvPr>
        <xdr:cNvSpPr/>
      </xdr:nvSpPr>
      <xdr:spPr>
        <a:xfrm>
          <a:off x="6921500" y="1057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168021</xdr:rowOff>
    </xdr:from>
    <xdr:to>
      <xdr:col>41</xdr:col>
      <xdr:colOff>50800</xdr:colOff>
      <xdr:row>62</xdr:row>
      <xdr:rowOff>4001</xdr:rowOff>
    </xdr:to>
    <xdr:cxnSp macro="">
      <xdr:nvCxnSpPr>
        <xdr:cNvPr id="145" name="直線コネクタ 144">
          <a:extLst>
            <a:ext uri="{FF2B5EF4-FFF2-40B4-BE49-F238E27FC236}">
              <a16:creationId xmlns:a16="http://schemas.microsoft.com/office/drawing/2014/main" id="{756C1EB3-96FF-4824-B8CA-F14C7B62CE4F}"/>
            </a:ext>
          </a:extLst>
        </xdr:cNvPr>
        <xdr:cNvCxnSpPr/>
      </xdr:nvCxnSpPr>
      <xdr:spPr>
        <a:xfrm>
          <a:off x="6972300" y="10626471"/>
          <a:ext cx="889000" cy="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129621</xdr:rowOff>
    </xdr:from>
    <xdr:ext cx="469744" cy="259045"/>
    <xdr:sp macro="" textlink="">
      <xdr:nvSpPr>
        <xdr:cNvPr id="146" name="n_1aveValue【体育館・プール】&#10;一人当たり面積">
          <a:extLst>
            <a:ext uri="{FF2B5EF4-FFF2-40B4-BE49-F238E27FC236}">
              <a16:creationId xmlns:a16="http://schemas.microsoft.com/office/drawing/2014/main" id="{4C98C37C-BC11-4DD6-85C1-D17826116940}"/>
            </a:ext>
          </a:extLst>
        </xdr:cNvPr>
        <xdr:cNvSpPr txBox="1"/>
      </xdr:nvSpPr>
      <xdr:spPr>
        <a:xfrm>
          <a:off x="9391727" y="10245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153623</xdr:rowOff>
    </xdr:from>
    <xdr:ext cx="469744" cy="259045"/>
    <xdr:sp macro="" textlink="">
      <xdr:nvSpPr>
        <xdr:cNvPr id="147" name="n_2aveValue【体育館・プール】&#10;一人当たり面積">
          <a:extLst>
            <a:ext uri="{FF2B5EF4-FFF2-40B4-BE49-F238E27FC236}">
              <a16:creationId xmlns:a16="http://schemas.microsoft.com/office/drawing/2014/main" id="{EC1748B0-F26D-49DD-8109-5C1BD2AD80EE}"/>
            </a:ext>
          </a:extLst>
        </xdr:cNvPr>
        <xdr:cNvSpPr txBox="1"/>
      </xdr:nvSpPr>
      <xdr:spPr>
        <a:xfrm>
          <a:off x="8515427" y="10269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33608</xdr:rowOff>
    </xdr:from>
    <xdr:ext cx="469744" cy="259045"/>
    <xdr:sp macro="" textlink="">
      <xdr:nvSpPr>
        <xdr:cNvPr id="148" name="n_3aveValue【体育館・プール】&#10;一人当たり面積">
          <a:extLst>
            <a:ext uri="{FF2B5EF4-FFF2-40B4-BE49-F238E27FC236}">
              <a16:creationId xmlns:a16="http://schemas.microsoft.com/office/drawing/2014/main" id="{71D53956-8894-4EC3-9AD9-51BA698FE0D4}"/>
            </a:ext>
          </a:extLst>
        </xdr:cNvPr>
        <xdr:cNvSpPr txBox="1"/>
      </xdr:nvSpPr>
      <xdr:spPr>
        <a:xfrm>
          <a:off x="7626427" y="10320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39895</xdr:rowOff>
    </xdr:from>
    <xdr:ext cx="469744" cy="259045"/>
    <xdr:sp macro="" textlink="">
      <xdr:nvSpPr>
        <xdr:cNvPr id="149" name="n_4aveValue【体育館・プール】&#10;一人当たり面積">
          <a:extLst>
            <a:ext uri="{FF2B5EF4-FFF2-40B4-BE49-F238E27FC236}">
              <a16:creationId xmlns:a16="http://schemas.microsoft.com/office/drawing/2014/main" id="{24608C34-CBD9-499D-9B98-DB49837101F1}"/>
            </a:ext>
          </a:extLst>
        </xdr:cNvPr>
        <xdr:cNvSpPr txBox="1"/>
      </xdr:nvSpPr>
      <xdr:spPr>
        <a:xfrm>
          <a:off x="6737427" y="1032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54500</xdr:rowOff>
    </xdr:from>
    <xdr:ext cx="469744" cy="259045"/>
    <xdr:sp macro="" textlink="">
      <xdr:nvSpPr>
        <xdr:cNvPr id="150" name="n_1mainValue【体育館・プール】&#10;一人当たり面積">
          <a:extLst>
            <a:ext uri="{FF2B5EF4-FFF2-40B4-BE49-F238E27FC236}">
              <a16:creationId xmlns:a16="http://schemas.microsoft.com/office/drawing/2014/main" id="{EA4609E1-0A9D-4032-92ED-5D5EA4C20338}"/>
            </a:ext>
          </a:extLst>
        </xdr:cNvPr>
        <xdr:cNvSpPr txBox="1"/>
      </xdr:nvSpPr>
      <xdr:spPr>
        <a:xfrm>
          <a:off x="9391727" y="10684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41356</xdr:rowOff>
    </xdr:from>
    <xdr:ext cx="469744" cy="259045"/>
    <xdr:sp macro="" textlink="">
      <xdr:nvSpPr>
        <xdr:cNvPr id="151" name="n_2mainValue【体育館・プール】&#10;一人当たり面積">
          <a:extLst>
            <a:ext uri="{FF2B5EF4-FFF2-40B4-BE49-F238E27FC236}">
              <a16:creationId xmlns:a16="http://schemas.microsoft.com/office/drawing/2014/main" id="{611FCF2F-98E8-4A4A-9323-6D3681804494}"/>
            </a:ext>
          </a:extLst>
        </xdr:cNvPr>
        <xdr:cNvSpPr txBox="1"/>
      </xdr:nvSpPr>
      <xdr:spPr>
        <a:xfrm>
          <a:off x="8515427" y="10671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45928</xdr:rowOff>
    </xdr:from>
    <xdr:ext cx="469744" cy="259045"/>
    <xdr:sp macro="" textlink="">
      <xdr:nvSpPr>
        <xdr:cNvPr id="152" name="n_3mainValue【体育館・プール】&#10;一人当たり面積">
          <a:extLst>
            <a:ext uri="{FF2B5EF4-FFF2-40B4-BE49-F238E27FC236}">
              <a16:creationId xmlns:a16="http://schemas.microsoft.com/office/drawing/2014/main" id="{580A5492-AFFC-4DE6-81DF-585B7104A457}"/>
            </a:ext>
          </a:extLst>
        </xdr:cNvPr>
        <xdr:cNvSpPr txBox="1"/>
      </xdr:nvSpPr>
      <xdr:spPr>
        <a:xfrm>
          <a:off x="7626427" y="10675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38498</xdr:rowOff>
    </xdr:from>
    <xdr:ext cx="469744" cy="259045"/>
    <xdr:sp macro="" textlink="">
      <xdr:nvSpPr>
        <xdr:cNvPr id="153" name="n_4mainValue【体育館・プール】&#10;一人当たり面積">
          <a:extLst>
            <a:ext uri="{FF2B5EF4-FFF2-40B4-BE49-F238E27FC236}">
              <a16:creationId xmlns:a16="http://schemas.microsoft.com/office/drawing/2014/main" id="{C64FE633-9FF9-4D54-8788-A3934BE2961D}"/>
            </a:ext>
          </a:extLst>
        </xdr:cNvPr>
        <xdr:cNvSpPr txBox="1"/>
      </xdr:nvSpPr>
      <xdr:spPr>
        <a:xfrm>
          <a:off x="6737427" y="10668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4" name="正方形/長方形 153">
          <a:extLst>
            <a:ext uri="{FF2B5EF4-FFF2-40B4-BE49-F238E27FC236}">
              <a16:creationId xmlns:a16="http://schemas.microsoft.com/office/drawing/2014/main" id="{327FD992-948A-4D7E-BF64-6E296060711F}"/>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5" name="正方形/長方形 154">
          <a:extLst>
            <a:ext uri="{FF2B5EF4-FFF2-40B4-BE49-F238E27FC236}">
              <a16:creationId xmlns:a16="http://schemas.microsoft.com/office/drawing/2014/main" id="{530C9E95-F06D-46FB-A38D-643A42ED7BE5}"/>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6" name="正方形/長方形 155">
          <a:extLst>
            <a:ext uri="{FF2B5EF4-FFF2-40B4-BE49-F238E27FC236}">
              <a16:creationId xmlns:a16="http://schemas.microsoft.com/office/drawing/2014/main" id="{B82E5832-7AA5-40CB-B626-AE1374EB4AB7}"/>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7" name="正方形/長方形 156">
          <a:extLst>
            <a:ext uri="{FF2B5EF4-FFF2-40B4-BE49-F238E27FC236}">
              <a16:creationId xmlns:a16="http://schemas.microsoft.com/office/drawing/2014/main" id="{6746CF1F-ACA2-4CAE-AC06-DB90A5D9D5A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8" name="正方形/長方形 157">
          <a:extLst>
            <a:ext uri="{FF2B5EF4-FFF2-40B4-BE49-F238E27FC236}">
              <a16:creationId xmlns:a16="http://schemas.microsoft.com/office/drawing/2014/main" id="{B54DFB61-46F2-4019-AEFA-A1B40EE96715}"/>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9" name="正方形/長方形 158">
          <a:extLst>
            <a:ext uri="{FF2B5EF4-FFF2-40B4-BE49-F238E27FC236}">
              <a16:creationId xmlns:a16="http://schemas.microsoft.com/office/drawing/2014/main" id="{CBF5EDA1-3566-4A5C-92D2-2B265DA75DEA}"/>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0" name="正方形/長方形 159">
          <a:extLst>
            <a:ext uri="{FF2B5EF4-FFF2-40B4-BE49-F238E27FC236}">
              <a16:creationId xmlns:a16="http://schemas.microsoft.com/office/drawing/2014/main" id="{B2D3D302-ACD0-4E4C-AD0D-8A3BC171AC9E}"/>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1" name="正方形/長方形 160">
          <a:extLst>
            <a:ext uri="{FF2B5EF4-FFF2-40B4-BE49-F238E27FC236}">
              <a16:creationId xmlns:a16="http://schemas.microsoft.com/office/drawing/2014/main" id="{9D2764F0-E2DF-4C31-AB16-CDA4E3FE1E79}"/>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2" name="テキスト ボックス 161">
          <a:extLst>
            <a:ext uri="{FF2B5EF4-FFF2-40B4-BE49-F238E27FC236}">
              <a16:creationId xmlns:a16="http://schemas.microsoft.com/office/drawing/2014/main" id="{A7069A70-3020-4C41-B9E3-13E1E6B45187}"/>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3" name="直線コネクタ 162">
          <a:extLst>
            <a:ext uri="{FF2B5EF4-FFF2-40B4-BE49-F238E27FC236}">
              <a16:creationId xmlns:a16="http://schemas.microsoft.com/office/drawing/2014/main" id="{BEB98EBC-7B24-4093-9D64-87ACE0490F6E}"/>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64" name="テキスト ボックス 163">
          <a:extLst>
            <a:ext uri="{FF2B5EF4-FFF2-40B4-BE49-F238E27FC236}">
              <a16:creationId xmlns:a16="http://schemas.microsoft.com/office/drawing/2014/main" id="{A115F5B0-8770-47B7-BCFB-6296E7B9057C}"/>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165" name="直線コネクタ 164">
          <a:extLst>
            <a:ext uri="{FF2B5EF4-FFF2-40B4-BE49-F238E27FC236}">
              <a16:creationId xmlns:a16="http://schemas.microsoft.com/office/drawing/2014/main" id="{7A7C35D8-D264-45B7-8CAD-DDE52C73CF6C}"/>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166" name="テキスト ボックス 165">
          <a:extLst>
            <a:ext uri="{FF2B5EF4-FFF2-40B4-BE49-F238E27FC236}">
              <a16:creationId xmlns:a16="http://schemas.microsoft.com/office/drawing/2014/main" id="{9F0D1D01-CDAD-4118-933E-9AD2088389DC}"/>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167" name="直線コネクタ 166">
          <a:extLst>
            <a:ext uri="{FF2B5EF4-FFF2-40B4-BE49-F238E27FC236}">
              <a16:creationId xmlns:a16="http://schemas.microsoft.com/office/drawing/2014/main" id="{FC367181-4773-4C7F-A4D5-CEB546C38D4A}"/>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168" name="テキスト ボックス 167">
          <a:extLst>
            <a:ext uri="{FF2B5EF4-FFF2-40B4-BE49-F238E27FC236}">
              <a16:creationId xmlns:a16="http://schemas.microsoft.com/office/drawing/2014/main" id="{C0497C43-E7C1-40FF-A7D6-B58BEE494BA6}"/>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169" name="直線コネクタ 168">
          <a:extLst>
            <a:ext uri="{FF2B5EF4-FFF2-40B4-BE49-F238E27FC236}">
              <a16:creationId xmlns:a16="http://schemas.microsoft.com/office/drawing/2014/main" id="{871772A7-033A-4DA0-869B-14379E378E29}"/>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170" name="テキスト ボックス 169">
          <a:extLst>
            <a:ext uri="{FF2B5EF4-FFF2-40B4-BE49-F238E27FC236}">
              <a16:creationId xmlns:a16="http://schemas.microsoft.com/office/drawing/2014/main" id="{ECC574A3-2596-48DA-8450-545D40D9A983}"/>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171" name="直線コネクタ 170">
          <a:extLst>
            <a:ext uri="{FF2B5EF4-FFF2-40B4-BE49-F238E27FC236}">
              <a16:creationId xmlns:a16="http://schemas.microsoft.com/office/drawing/2014/main" id="{76A83B0A-9197-4159-80A6-16443889FF16}"/>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172" name="テキスト ボックス 171">
          <a:extLst>
            <a:ext uri="{FF2B5EF4-FFF2-40B4-BE49-F238E27FC236}">
              <a16:creationId xmlns:a16="http://schemas.microsoft.com/office/drawing/2014/main" id="{D3E96934-F09F-4AC9-9923-9DDED845564C}"/>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3" name="直線コネクタ 172">
          <a:extLst>
            <a:ext uri="{FF2B5EF4-FFF2-40B4-BE49-F238E27FC236}">
              <a16:creationId xmlns:a16="http://schemas.microsoft.com/office/drawing/2014/main" id="{D1F905DB-4D11-411A-BF56-88A7497A9486}"/>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174" name="テキスト ボックス 173">
          <a:extLst>
            <a:ext uri="{FF2B5EF4-FFF2-40B4-BE49-F238E27FC236}">
              <a16:creationId xmlns:a16="http://schemas.microsoft.com/office/drawing/2014/main" id="{3901228F-2843-4754-B817-3D6BC8D8448D}"/>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75" name="【福祉施設】&#10;有形固定資産減価償却率グラフ枠">
          <a:extLst>
            <a:ext uri="{FF2B5EF4-FFF2-40B4-BE49-F238E27FC236}">
              <a16:creationId xmlns:a16="http://schemas.microsoft.com/office/drawing/2014/main" id="{875C124D-6CE7-4995-9B24-17E081C5DBB5}"/>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8382</xdr:rowOff>
    </xdr:from>
    <xdr:to>
      <xdr:col>24</xdr:col>
      <xdr:colOff>62865</xdr:colOff>
      <xdr:row>84</xdr:row>
      <xdr:rowOff>166115</xdr:rowOff>
    </xdr:to>
    <xdr:cxnSp macro="">
      <xdr:nvCxnSpPr>
        <xdr:cNvPr id="176" name="直線コネクタ 175">
          <a:extLst>
            <a:ext uri="{FF2B5EF4-FFF2-40B4-BE49-F238E27FC236}">
              <a16:creationId xmlns:a16="http://schemas.microsoft.com/office/drawing/2014/main" id="{E09A648F-DF32-45DD-BACC-AE773B04DE25}"/>
            </a:ext>
          </a:extLst>
        </xdr:cNvPr>
        <xdr:cNvCxnSpPr/>
      </xdr:nvCxnSpPr>
      <xdr:spPr>
        <a:xfrm flipV="1">
          <a:off x="4634865" y="13381482"/>
          <a:ext cx="0" cy="1186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169942</xdr:rowOff>
    </xdr:from>
    <xdr:ext cx="405111" cy="259045"/>
    <xdr:sp macro="" textlink="">
      <xdr:nvSpPr>
        <xdr:cNvPr id="177" name="【福祉施設】&#10;有形固定資産減価償却率最小値テキスト">
          <a:extLst>
            <a:ext uri="{FF2B5EF4-FFF2-40B4-BE49-F238E27FC236}">
              <a16:creationId xmlns:a16="http://schemas.microsoft.com/office/drawing/2014/main" id="{A50216C5-9C6A-4DB3-AD09-F8F7477E3FA8}"/>
            </a:ext>
          </a:extLst>
        </xdr:cNvPr>
        <xdr:cNvSpPr txBox="1"/>
      </xdr:nvSpPr>
      <xdr:spPr>
        <a:xfrm>
          <a:off x="4673600" y="14571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166115</xdr:rowOff>
    </xdr:from>
    <xdr:to>
      <xdr:col>24</xdr:col>
      <xdr:colOff>152400</xdr:colOff>
      <xdr:row>84</xdr:row>
      <xdr:rowOff>166115</xdr:rowOff>
    </xdr:to>
    <xdr:cxnSp macro="">
      <xdr:nvCxnSpPr>
        <xdr:cNvPr id="178" name="直線コネクタ 177">
          <a:extLst>
            <a:ext uri="{FF2B5EF4-FFF2-40B4-BE49-F238E27FC236}">
              <a16:creationId xmlns:a16="http://schemas.microsoft.com/office/drawing/2014/main" id="{BF347E09-6DE9-40BA-8F31-C365DF974789}"/>
            </a:ext>
          </a:extLst>
        </xdr:cNvPr>
        <xdr:cNvCxnSpPr/>
      </xdr:nvCxnSpPr>
      <xdr:spPr>
        <a:xfrm>
          <a:off x="4546600" y="1456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126509</xdr:rowOff>
    </xdr:from>
    <xdr:ext cx="405111" cy="259045"/>
    <xdr:sp macro="" textlink="">
      <xdr:nvSpPr>
        <xdr:cNvPr id="179" name="【福祉施設】&#10;有形固定資産減価償却率最大値テキスト">
          <a:extLst>
            <a:ext uri="{FF2B5EF4-FFF2-40B4-BE49-F238E27FC236}">
              <a16:creationId xmlns:a16="http://schemas.microsoft.com/office/drawing/2014/main" id="{9A6F7502-961E-4C75-A958-E2D916FE1450}"/>
            </a:ext>
          </a:extLst>
        </xdr:cNvPr>
        <xdr:cNvSpPr txBox="1"/>
      </xdr:nvSpPr>
      <xdr:spPr>
        <a:xfrm>
          <a:off x="4673600" y="13156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8382</xdr:rowOff>
    </xdr:from>
    <xdr:to>
      <xdr:col>24</xdr:col>
      <xdr:colOff>152400</xdr:colOff>
      <xdr:row>78</xdr:row>
      <xdr:rowOff>8382</xdr:rowOff>
    </xdr:to>
    <xdr:cxnSp macro="">
      <xdr:nvCxnSpPr>
        <xdr:cNvPr id="180" name="直線コネクタ 179">
          <a:extLst>
            <a:ext uri="{FF2B5EF4-FFF2-40B4-BE49-F238E27FC236}">
              <a16:creationId xmlns:a16="http://schemas.microsoft.com/office/drawing/2014/main" id="{A0EF9ACA-7FCD-44A1-B3A2-B861C3DE4137}"/>
            </a:ext>
          </a:extLst>
        </xdr:cNvPr>
        <xdr:cNvCxnSpPr/>
      </xdr:nvCxnSpPr>
      <xdr:spPr>
        <a:xfrm>
          <a:off x="4546600" y="13381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4590</xdr:rowOff>
    </xdr:from>
    <xdr:ext cx="405111" cy="259045"/>
    <xdr:sp macro="" textlink="">
      <xdr:nvSpPr>
        <xdr:cNvPr id="181" name="【福祉施設】&#10;有形固定資産減価償却率平均値テキスト">
          <a:extLst>
            <a:ext uri="{FF2B5EF4-FFF2-40B4-BE49-F238E27FC236}">
              <a16:creationId xmlns:a16="http://schemas.microsoft.com/office/drawing/2014/main" id="{A1159FDE-99A8-4F3F-A8DE-1A963CCEEF2D}"/>
            </a:ext>
          </a:extLst>
        </xdr:cNvPr>
        <xdr:cNvSpPr txBox="1"/>
      </xdr:nvSpPr>
      <xdr:spPr>
        <a:xfrm>
          <a:off x="4673600" y="137205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26163</xdr:rowOff>
    </xdr:from>
    <xdr:to>
      <xdr:col>24</xdr:col>
      <xdr:colOff>114300</xdr:colOff>
      <xdr:row>80</xdr:row>
      <xdr:rowOff>127763</xdr:rowOff>
    </xdr:to>
    <xdr:sp macro="" textlink="">
      <xdr:nvSpPr>
        <xdr:cNvPr id="182" name="フローチャート: 判断 181">
          <a:extLst>
            <a:ext uri="{FF2B5EF4-FFF2-40B4-BE49-F238E27FC236}">
              <a16:creationId xmlns:a16="http://schemas.microsoft.com/office/drawing/2014/main" id="{D36A28D3-C4D3-4802-80E4-F18E00A3FDE6}"/>
            </a:ext>
          </a:extLst>
        </xdr:cNvPr>
        <xdr:cNvSpPr/>
      </xdr:nvSpPr>
      <xdr:spPr>
        <a:xfrm>
          <a:off x="4584700" y="1374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79</xdr:row>
      <xdr:rowOff>149606</xdr:rowOff>
    </xdr:from>
    <xdr:to>
      <xdr:col>20</xdr:col>
      <xdr:colOff>38100</xdr:colOff>
      <xdr:row>80</xdr:row>
      <xdr:rowOff>79756</xdr:rowOff>
    </xdr:to>
    <xdr:sp macro="" textlink="">
      <xdr:nvSpPr>
        <xdr:cNvPr id="183" name="フローチャート: 判断 182">
          <a:extLst>
            <a:ext uri="{FF2B5EF4-FFF2-40B4-BE49-F238E27FC236}">
              <a16:creationId xmlns:a16="http://schemas.microsoft.com/office/drawing/2014/main" id="{6B53EA73-8138-45ED-8DB1-D75056089BBA}"/>
            </a:ext>
          </a:extLst>
        </xdr:cNvPr>
        <xdr:cNvSpPr/>
      </xdr:nvSpPr>
      <xdr:spPr>
        <a:xfrm>
          <a:off x="3746500" y="13694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81026</xdr:rowOff>
    </xdr:from>
    <xdr:to>
      <xdr:col>15</xdr:col>
      <xdr:colOff>101600</xdr:colOff>
      <xdr:row>80</xdr:row>
      <xdr:rowOff>11176</xdr:rowOff>
    </xdr:to>
    <xdr:sp macro="" textlink="">
      <xdr:nvSpPr>
        <xdr:cNvPr id="184" name="フローチャート: 判断 183">
          <a:extLst>
            <a:ext uri="{FF2B5EF4-FFF2-40B4-BE49-F238E27FC236}">
              <a16:creationId xmlns:a16="http://schemas.microsoft.com/office/drawing/2014/main" id="{408E7F7A-DA8F-4759-AABD-48189F08E11B}"/>
            </a:ext>
          </a:extLst>
        </xdr:cNvPr>
        <xdr:cNvSpPr/>
      </xdr:nvSpPr>
      <xdr:spPr>
        <a:xfrm>
          <a:off x="2857500" y="1362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26163</xdr:rowOff>
    </xdr:from>
    <xdr:to>
      <xdr:col>10</xdr:col>
      <xdr:colOff>165100</xdr:colOff>
      <xdr:row>79</xdr:row>
      <xdr:rowOff>127763</xdr:rowOff>
    </xdr:to>
    <xdr:sp macro="" textlink="">
      <xdr:nvSpPr>
        <xdr:cNvPr id="185" name="フローチャート: 判断 184">
          <a:extLst>
            <a:ext uri="{FF2B5EF4-FFF2-40B4-BE49-F238E27FC236}">
              <a16:creationId xmlns:a16="http://schemas.microsoft.com/office/drawing/2014/main" id="{DE8A6DFA-0303-4400-A6CB-096430C7E680}"/>
            </a:ext>
          </a:extLst>
        </xdr:cNvPr>
        <xdr:cNvSpPr/>
      </xdr:nvSpPr>
      <xdr:spPr>
        <a:xfrm>
          <a:off x="1968500" y="1357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53594</xdr:rowOff>
    </xdr:from>
    <xdr:to>
      <xdr:col>6</xdr:col>
      <xdr:colOff>38100</xdr:colOff>
      <xdr:row>79</xdr:row>
      <xdr:rowOff>155194</xdr:rowOff>
    </xdr:to>
    <xdr:sp macro="" textlink="">
      <xdr:nvSpPr>
        <xdr:cNvPr id="186" name="フローチャート: 判断 185">
          <a:extLst>
            <a:ext uri="{FF2B5EF4-FFF2-40B4-BE49-F238E27FC236}">
              <a16:creationId xmlns:a16="http://schemas.microsoft.com/office/drawing/2014/main" id="{614E960D-F250-4FAE-847B-72090167E0F6}"/>
            </a:ext>
          </a:extLst>
        </xdr:cNvPr>
        <xdr:cNvSpPr/>
      </xdr:nvSpPr>
      <xdr:spPr>
        <a:xfrm>
          <a:off x="1079500" y="13598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87" name="テキスト ボックス 186">
          <a:extLst>
            <a:ext uri="{FF2B5EF4-FFF2-40B4-BE49-F238E27FC236}">
              <a16:creationId xmlns:a16="http://schemas.microsoft.com/office/drawing/2014/main" id="{AEFA7143-E2C7-41B8-A462-E00D70254BF8}"/>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88" name="テキスト ボックス 187">
          <a:extLst>
            <a:ext uri="{FF2B5EF4-FFF2-40B4-BE49-F238E27FC236}">
              <a16:creationId xmlns:a16="http://schemas.microsoft.com/office/drawing/2014/main" id="{FDE26254-5ABF-4DC8-939F-E211CE177BAF}"/>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89" name="テキスト ボックス 188">
          <a:extLst>
            <a:ext uri="{FF2B5EF4-FFF2-40B4-BE49-F238E27FC236}">
              <a16:creationId xmlns:a16="http://schemas.microsoft.com/office/drawing/2014/main" id="{08B53936-59FC-49B3-8B54-B1EF6CE4DDB6}"/>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0" name="テキスト ボックス 189">
          <a:extLst>
            <a:ext uri="{FF2B5EF4-FFF2-40B4-BE49-F238E27FC236}">
              <a16:creationId xmlns:a16="http://schemas.microsoft.com/office/drawing/2014/main" id="{1F62260E-43F0-42EA-BDDC-44F45D68FD6D}"/>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1" name="テキスト ボックス 190">
          <a:extLst>
            <a:ext uri="{FF2B5EF4-FFF2-40B4-BE49-F238E27FC236}">
              <a16:creationId xmlns:a16="http://schemas.microsoft.com/office/drawing/2014/main" id="{B458228C-6C6B-4E82-BDAD-777FD0FAB124}"/>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37592</xdr:rowOff>
    </xdr:from>
    <xdr:to>
      <xdr:col>20</xdr:col>
      <xdr:colOff>38100</xdr:colOff>
      <xdr:row>81</xdr:row>
      <xdr:rowOff>139192</xdr:rowOff>
    </xdr:to>
    <xdr:sp macro="" textlink="">
      <xdr:nvSpPr>
        <xdr:cNvPr id="192" name="楕円 191">
          <a:extLst>
            <a:ext uri="{FF2B5EF4-FFF2-40B4-BE49-F238E27FC236}">
              <a16:creationId xmlns:a16="http://schemas.microsoft.com/office/drawing/2014/main" id="{91FB48D0-E0AC-44F9-A26F-78F26FEE02E3}"/>
            </a:ext>
          </a:extLst>
        </xdr:cNvPr>
        <xdr:cNvSpPr/>
      </xdr:nvSpPr>
      <xdr:spPr>
        <a:xfrm>
          <a:off x="3746500" y="13925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113030</xdr:rowOff>
    </xdr:from>
    <xdr:to>
      <xdr:col>15</xdr:col>
      <xdr:colOff>101600</xdr:colOff>
      <xdr:row>80</xdr:row>
      <xdr:rowOff>43180</xdr:rowOff>
    </xdr:to>
    <xdr:sp macro="" textlink="">
      <xdr:nvSpPr>
        <xdr:cNvPr id="193" name="楕円 192">
          <a:extLst>
            <a:ext uri="{FF2B5EF4-FFF2-40B4-BE49-F238E27FC236}">
              <a16:creationId xmlns:a16="http://schemas.microsoft.com/office/drawing/2014/main" id="{6E5D2896-08FA-49BE-83B3-2A4A826E5906}"/>
            </a:ext>
          </a:extLst>
        </xdr:cNvPr>
        <xdr:cNvSpPr/>
      </xdr:nvSpPr>
      <xdr:spPr>
        <a:xfrm>
          <a:off x="2857500" y="1365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163830</xdr:rowOff>
    </xdr:from>
    <xdr:to>
      <xdr:col>19</xdr:col>
      <xdr:colOff>177800</xdr:colOff>
      <xdr:row>81</xdr:row>
      <xdr:rowOff>88392</xdr:rowOff>
    </xdr:to>
    <xdr:cxnSp macro="">
      <xdr:nvCxnSpPr>
        <xdr:cNvPr id="194" name="直線コネクタ 193">
          <a:extLst>
            <a:ext uri="{FF2B5EF4-FFF2-40B4-BE49-F238E27FC236}">
              <a16:creationId xmlns:a16="http://schemas.microsoft.com/office/drawing/2014/main" id="{A2C3B353-CBC2-4135-A6A9-5B5B43FB93F7}"/>
            </a:ext>
          </a:extLst>
        </xdr:cNvPr>
        <xdr:cNvCxnSpPr/>
      </xdr:nvCxnSpPr>
      <xdr:spPr>
        <a:xfrm>
          <a:off x="2908300" y="13708380"/>
          <a:ext cx="889000" cy="267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83313</xdr:rowOff>
    </xdr:from>
    <xdr:to>
      <xdr:col>10</xdr:col>
      <xdr:colOff>165100</xdr:colOff>
      <xdr:row>80</xdr:row>
      <xdr:rowOff>13463</xdr:rowOff>
    </xdr:to>
    <xdr:sp macro="" textlink="">
      <xdr:nvSpPr>
        <xdr:cNvPr id="195" name="楕円 194">
          <a:extLst>
            <a:ext uri="{FF2B5EF4-FFF2-40B4-BE49-F238E27FC236}">
              <a16:creationId xmlns:a16="http://schemas.microsoft.com/office/drawing/2014/main" id="{73FA9BE0-CB34-4DBD-865F-1177CC1B9C19}"/>
            </a:ext>
          </a:extLst>
        </xdr:cNvPr>
        <xdr:cNvSpPr/>
      </xdr:nvSpPr>
      <xdr:spPr>
        <a:xfrm>
          <a:off x="1968500" y="1362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134113</xdr:rowOff>
    </xdr:from>
    <xdr:to>
      <xdr:col>15</xdr:col>
      <xdr:colOff>50800</xdr:colOff>
      <xdr:row>79</xdr:row>
      <xdr:rowOff>163830</xdr:rowOff>
    </xdr:to>
    <xdr:cxnSp macro="">
      <xdr:nvCxnSpPr>
        <xdr:cNvPr id="196" name="直線コネクタ 195">
          <a:extLst>
            <a:ext uri="{FF2B5EF4-FFF2-40B4-BE49-F238E27FC236}">
              <a16:creationId xmlns:a16="http://schemas.microsoft.com/office/drawing/2014/main" id="{B180D1A4-FF1D-450F-BA71-2F056D081988}"/>
            </a:ext>
          </a:extLst>
        </xdr:cNvPr>
        <xdr:cNvCxnSpPr/>
      </xdr:nvCxnSpPr>
      <xdr:spPr>
        <a:xfrm>
          <a:off x="2019300" y="13678663"/>
          <a:ext cx="889000" cy="2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35306</xdr:rowOff>
    </xdr:from>
    <xdr:to>
      <xdr:col>6</xdr:col>
      <xdr:colOff>38100</xdr:colOff>
      <xdr:row>79</xdr:row>
      <xdr:rowOff>136906</xdr:rowOff>
    </xdr:to>
    <xdr:sp macro="" textlink="">
      <xdr:nvSpPr>
        <xdr:cNvPr id="197" name="楕円 196">
          <a:extLst>
            <a:ext uri="{FF2B5EF4-FFF2-40B4-BE49-F238E27FC236}">
              <a16:creationId xmlns:a16="http://schemas.microsoft.com/office/drawing/2014/main" id="{EFE73E98-2F8E-41F7-BE4A-FB71BB13672E}"/>
            </a:ext>
          </a:extLst>
        </xdr:cNvPr>
        <xdr:cNvSpPr/>
      </xdr:nvSpPr>
      <xdr:spPr>
        <a:xfrm>
          <a:off x="1079500" y="13579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86106</xdr:rowOff>
    </xdr:from>
    <xdr:to>
      <xdr:col>10</xdr:col>
      <xdr:colOff>114300</xdr:colOff>
      <xdr:row>79</xdr:row>
      <xdr:rowOff>134113</xdr:rowOff>
    </xdr:to>
    <xdr:cxnSp macro="">
      <xdr:nvCxnSpPr>
        <xdr:cNvPr id="198" name="直線コネクタ 197">
          <a:extLst>
            <a:ext uri="{FF2B5EF4-FFF2-40B4-BE49-F238E27FC236}">
              <a16:creationId xmlns:a16="http://schemas.microsoft.com/office/drawing/2014/main" id="{06C7E266-A09D-445C-BA64-D3F2C3D1D594}"/>
            </a:ext>
          </a:extLst>
        </xdr:cNvPr>
        <xdr:cNvCxnSpPr/>
      </xdr:nvCxnSpPr>
      <xdr:spPr>
        <a:xfrm>
          <a:off x="1130300" y="13630656"/>
          <a:ext cx="8890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96283</xdr:rowOff>
    </xdr:from>
    <xdr:ext cx="405111" cy="259045"/>
    <xdr:sp macro="" textlink="">
      <xdr:nvSpPr>
        <xdr:cNvPr id="199" name="n_1aveValue【福祉施設】&#10;有形固定資産減価償却率">
          <a:extLst>
            <a:ext uri="{FF2B5EF4-FFF2-40B4-BE49-F238E27FC236}">
              <a16:creationId xmlns:a16="http://schemas.microsoft.com/office/drawing/2014/main" id="{1BC803E1-5C8A-47FA-872B-51525284D57F}"/>
            </a:ext>
          </a:extLst>
        </xdr:cNvPr>
        <xdr:cNvSpPr txBox="1"/>
      </xdr:nvSpPr>
      <xdr:spPr>
        <a:xfrm>
          <a:off x="3582044" y="1346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27703</xdr:rowOff>
    </xdr:from>
    <xdr:ext cx="405111" cy="259045"/>
    <xdr:sp macro="" textlink="">
      <xdr:nvSpPr>
        <xdr:cNvPr id="200" name="n_2aveValue【福祉施設】&#10;有形固定資産減価償却率">
          <a:extLst>
            <a:ext uri="{FF2B5EF4-FFF2-40B4-BE49-F238E27FC236}">
              <a16:creationId xmlns:a16="http://schemas.microsoft.com/office/drawing/2014/main" id="{94567C83-B6F3-4D09-A75E-2A4C9CAE8A68}"/>
            </a:ext>
          </a:extLst>
        </xdr:cNvPr>
        <xdr:cNvSpPr txBox="1"/>
      </xdr:nvSpPr>
      <xdr:spPr>
        <a:xfrm>
          <a:off x="2705744" y="1340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144290</xdr:rowOff>
    </xdr:from>
    <xdr:ext cx="405111" cy="259045"/>
    <xdr:sp macro="" textlink="">
      <xdr:nvSpPr>
        <xdr:cNvPr id="201" name="n_3aveValue【福祉施設】&#10;有形固定資産減価償却率">
          <a:extLst>
            <a:ext uri="{FF2B5EF4-FFF2-40B4-BE49-F238E27FC236}">
              <a16:creationId xmlns:a16="http://schemas.microsoft.com/office/drawing/2014/main" id="{484A224A-36A4-4D6D-AB15-6A681A698BF2}"/>
            </a:ext>
          </a:extLst>
        </xdr:cNvPr>
        <xdr:cNvSpPr txBox="1"/>
      </xdr:nvSpPr>
      <xdr:spPr>
        <a:xfrm>
          <a:off x="1816744" y="1334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146321</xdr:rowOff>
    </xdr:from>
    <xdr:ext cx="405111" cy="259045"/>
    <xdr:sp macro="" textlink="">
      <xdr:nvSpPr>
        <xdr:cNvPr id="202" name="n_4aveValue【福祉施設】&#10;有形固定資産減価償却率">
          <a:extLst>
            <a:ext uri="{FF2B5EF4-FFF2-40B4-BE49-F238E27FC236}">
              <a16:creationId xmlns:a16="http://schemas.microsoft.com/office/drawing/2014/main" id="{71DE7BDA-533C-4EED-80C0-05DCF69654A9}"/>
            </a:ext>
          </a:extLst>
        </xdr:cNvPr>
        <xdr:cNvSpPr txBox="1"/>
      </xdr:nvSpPr>
      <xdr:spPr>
        <a:xfrm>
          <a:off x="927744" y="13690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130319</xdr:rowOff>
    </xdr:from>
    <xdr:ext cx="405111" cy="259045"/>
    <xdr:sp macro="" textlink="">
      <xdr:nvSpPr>
        <xdr:cNvPr id="203" name="n_1mainValue【福祉施設】&#10;有形固定資産減価償却率">
          <a:extLst>
            <a:ext uri="{FF2B5EF4-FFF2-40B4-BE49-F238E27FC236}">
              <a16:creationId xmlns:a16="http://schemas.microsoft.com/office/drawing/2014/main" id="{98C0BD3F-7620-4141-89A5-D70B6E76BB6B}"/>
            </a:ext>
          </a:extLst>
        </xdr:cNvPr>
        <xdr:cNvSpPr txBox="1"/>
      </xdr:nvSpPr>
      <xdr:spPr>
        <a:xfrm>
          <a:off x="3582044" y="14017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34307</xdr:rowOff>
    </xdr:from>
    <xdr:ext cx="405111" cy="259045"/>
    <xdr:sp macro="" textlink="">
      <xdr:nvSpPr>
        <xdr:cNvPr id="204" name="n_2mainValue【福祉施設】&#10;有形固定資産減価償却率">
          <a:extLst>
            <a:ext uri="{FF2B5EF4-FFF2-40B4-BE49-F238E27FC236}">
              <a16:creationId xmlns:a16="http://schemas.microsoft.com/office/drawing/2014/main" id="{8B1BB46C-D6BD-4B68-AD45-56702B81B0A5}"/>
            </a:ext>
          </a:extLst>
        </xdr:cNvPr>
        <xdr:cNvSpPr txBox="1"/>
      </xdr:nvSpPr>
      <xdr:spPr>
        <a:xfrm>
          <a:off x="2705744" y="13750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4590</xdr:rowOff>
    </xdr:from>
    <xdr:ext cx="405111" cy="259045"/>
    <xdr:sp macro="" textlink="">
      <xdr:nvSpPr>
        <xdr:cNvPr id="205" name="n_3mainValue【福祉施設】&#10;有形固定資産減価償却率">
          <a:extLst>
            <a:ext uri="{FF2B5EF4-FFF2-40B4-BE49-F238E27FC236}">
              <a16:creationId xmlns:a16="http://schemas.microsoft.com/office/drawing/2014/main" id="{429AB92B-AABD-4940-B6B3-478D55E80F17}"/>
            </a:ext>
          </a:extLst>
        </xdr:cNvPr>
        <xdr:cNvSpPr txBox="1"/>
      </xdr:nvSpPr>
      <xdr:spPr>
        <a:xfrm>
          <a:off x="1816744" y="1372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153433</xdr:rowOff>
    </xdr:from>
    <xdr:ext cx="405111" cy="259045"/>
    <xdr:sp macro="" textlink="">
      <xdr:nvSpPr>
        <xdr:cNvPr id="206" name="n_4mainValue【福祉施設】&#10;有形固定資産減価償却率">
          <a:extLst>
            <a:ext uri="{FF2B5EF4-FFF2-40B4-BE49-F238E27FC236}">
              <a16:creationId xmlns:a16="http://schemas.microsoft.com/office/drawing/2014/main" id="{7DA5EB5D-5147-40C4-A78B-47E990EB31FA}"/>
            </a:ext>
          </a:extLst>
        </xdr:cNvPr>
        <xdr:cNvSpPr txBox="1"/>
      </xdr:nvSpPr>
      <xdr:spPr>
        <a:xfrm>
          <a:off x="927744" y="1335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07" name="正方形/長方形 206">
          <a:extLst>
            <a:ext uri="{FF2B5EF4-FFF2-40B4-BE49-F238E27FC236}">
              <a16:creationId xmlns:a16="http://schemas.microsoft.com/office/drawing/2014/main" id="{A2F37BF7-B1CF-4926-895A-FFC4A78F92A5}"/>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08" name="正方形/長方形 207">
          <a:extLst>
            <a:ext uri="{FF2B5EF4-FFF2-40B4-BE49-F238E27FC236}">
              <a16:creationId xmlns:a16="http://schemas.microsoft.com/office/drawing/2014/main" id="{E82774C6-FA37-47ED-983A-D49A13CB1C56}"/>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09" name="正方形/長方形 208">
          <a:extLst>
            <a:ext uri="{FF2B5EF4-FFF2-40B4-BE49-F238E27FC236}">
              <a16:creationId xmlns:a16="http://schemas.microsoft.com/office/drawing/2014/main" id="{DBEEE9F9-7DB4-4628-B702-78DCF2A1592C}"/>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0" name="正方形/長方形 209">
          <a:extLst>
            <a:ext uri="{FF2B5EF4-FFF2-40B4-BE49-F238E27FC236}">
              <a16:creationId xmlns:a16="http://schemas.microsoft.com/office/drawing/2014/main" id="{680E54B9-DE79-4C54-966B-DCBB3C194309}"/>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11" name="正方形/長方形 210">
          <a:extLst>
            <a:ext uri="{FF2B5EF4-FFF2-40B4-BE49-F238E27FC236}">
              <a16:creationId xmlns:a16="http://schemas.microsoft.com/office/drawing/2014/main" id="{4669C2B5-5113-4191-8EE7-1D08A3746621}"/>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2" name="正方形/長方形 211">
          <a:extLst>
            <a:ext uri="{FF2B5EF4-FFF2-40B4-BE49-F238E27FC236}">
              <a16:creationId xmlns:a16="http://schemas.microsoft.com/office/drawing/2014/main" id="{CB583D7A-DA21-43E4-817F-88B5BCBD37C7}"/>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3" name="正方形/長方形 212">
          <a:extLst>
            <a:ext uri="{FF2B5EF4-FFF2-40B4-BE49-F238E27FC236}">
              <a16:creationId xmlns:a16="http://schemas.microsoft.com/office/drawing/2014/main" id="{ECBCB200-6E5E-4278-B20D-5049977410B4}"/>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4" name="正方形/長方形 213">
          <a:extLst>
            <a:ext uri="{FF2B5EF4-FFF2-40B4-BE49-F238E27FC236}">
              <a16:creationId xmlns:a16="http://schemas.microsoft.com/office/drawing/2014/main" id="{A4DE498F-DA44-443C-A2BB-D66EE05519A3}"/>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15" name="テキスト ボックス 214">
          <a:extLst>
            <a:ext uri="{FF2B5EF4-FFF2-40B4-BE49-F238E27FC236}">
              <a16:creationId xmlns:a16="http://schemas.microsoft.com/office/drawing/2014/main" id="{46216456-61B3-4375-9FD7-BB2341CBAD7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16" name="直線コネクタ 215">
          <a:extLst>
            <a:ext uri="{FF2B5EF4-FFF2-40B4-BE49-F238E27FC236}">
              <a16:creationId xmlns:a16="http://schemas.microsoft.com/office/drawing/2014/main" id="{601217E8-8057-471D-8D00-6DC0DC1A56C1}"/>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17" name="直線コネクタ 216">
          <a:extLst>
            <a:ext uri="{FF2B5EF4-FFF2-40B4-BE49-F238E27FC236}">
              <a16:creationId xmlns:a16="http://schemas.microsoft.com/office/drawing/2014/main" id="{9932982B-5A72-476C-A127-918E95D72901}"/>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18" name="テキスト ボックス 217">
          <a:extLst>
            <a:ext uri="{FF2B5EF4-FFF2-40B4-BE49-F238E27FC236}">
              <a16:creationId xmlns:a16="http://schemas.microsoft.com/office/drawing/2014/main" id="{8A98E53C-AEDC-40A5-B921-A063F23CEA77}"/>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19" name="直線コネクタ 218">
          <a:extLst>
            <a:ext uri="{FF2B5EF4-FFF2-40B4-BE49-F238E27FC236}">
              <a16:creationId xmlns:a16="http://schemas.microsoft.com/office/drawing/2014/main" id="{E59E4AB0-72C1-4D64-B677-F7D3103664E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20" name="テキスト ボックス 219">
          <a:extLst>
            <a:ext uri="{FF2B5EF4-FFF2-40B4-BE49-F238E27FC236}">
              <a16:creationId xmlns:a16="http://schemas.microsoft.com/office/drawing/2014/main" id="{480E3EBE-6D76-478B-8EF7-4C4BF2F843E4}"/>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21" name="直線コネクタ 220">
          <a:extLst>
            <a:ext uri="{FF2B5EF4-FFF2-40B4-BE49-F238E27FC236}">
              <a16:creationId xmlns:a16="http://schemas.microsoft.com/office/drawing/2014/main" id="{32DB41C8-8A52-4CA4-978A-4F8D5AE76A44}"/>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22" name="テキスト ボックス 221">
          <a:extLst>
            <a:ext uri="{FF2B5EF4-FFF2-40B4-BE49-F238E27FC236}">
              <a16:creationId xmlns:a16="http://schemas.microsoft.com/office/drawing/2014/main" id="{57AFFFC1-9D4B-4003-B70A-A0BC62A18D15}"/>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23" name="直線コネクタ 222">
          <a:extLst>
            <a:ext uri="{FF2B5EF4-FFF2-40B4-BE49-F238E27FC236}">
              <a16:creationId xmlns:a16="http://schemas.microsoft.com/office/drawing/2014/main" id="{9F276CF1-DA67-4E54-9ED0-F5A8FD0AB3DB}"/>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24" name="テキスト ボックス 223">
          <a:extLst>
            <a:ext uri="{FF2B5EF4-FFF2-40B4-BE49-F238E27FC236}">
              <a16:creationId xmlns:a16="http://schemas.microsoft.com/office/drawing/2014/main" id="{FBA73A8C-D45D-4A79-BF03-150E5831AB9C}"/>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25" name="直線コネクタ 224">
          <a:extLst>
            <a:ext uri="{FF2B5EF4-FFF2-40B4-BE49-F238E27FC236}">
              <a16:creationId xmlns:a16="http://schemas.microsoft.com/office/drawing/2014/main" id="{77FCC602-4B2A-4135-9BBF-D66D74A0B24D}"/>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26" name="テキスト ボックス 225">
          <a:extLst>
            <a:ext uri="{FF2B5EF4-FFF2-40B4-BE49-F238E27FC236}">
              <a16:creationId xmlns:a16="http://schemas.microsoft.com/office/drawing/2014/main" id="{00294FA0-BB15-4D59-B176-123312CFE888}"/>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27" name="直線コネクタ 226">
          <a:extLst>
            <a:ext uri="{FF2B5EF4-FFF2-40B4-BE49-F238E27FC236}">
              <a16:creationId xmlns:a16="http://schemas.microsoft.com/office/drawing/2014/main" id="{C86F82D2-28B6-42E2-A36A-2DF2CD8B0B4C}"/>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28" name="テキスト ボックス 227">
          <a:extLst>
            <a:ext uri="{FF2B5EF4-FFF2-40B4-BE49-F238E27FC236}">
              <a16:creationId xmlns:a16="http://schemas.microsoft.com/office/drawing/2014/main" id="{4C9A15BA-176F-481A-A4FD-2985D46DDA47}"/>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29" name="直線コネクタ 228">
          <a:extLst>
            <a:ext uri="{FF2B5EF4-FFF2-40B4-BE49-F238E27FC236}">
              <a16:creationId xmlns:a16="http://schemas.microsoft.com/office/drawing/2014/main" id="{5772413F-6611-40FA-87C3-09DE02E2265D}"/>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30" name="テキスト ボックス 229">
          <a:extLst>
            <a:ext uri="{FF2B5EF4-FFF2-40B4-BE49-F238E27FC236}">
              <a16:creationId xmlns:a16="http://schemas.microsoft.com/office/drawing/2014/main" id="{9CFB2D1E-E7AA-43E7-9725-5B85BC37AB09}"/>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31" name="【福祉施設】&#10;一人当たり面積グラフ枠">
          <a:extLst>
            <a:ext uri="{FF2B5EF4-FFF2-40B4-BE49-F238E27FC236}">
              <a16:creationId xmlns:a16="http://schemas.microsoft.com/office/drawing/2014/main" id="{7D13B990-13DE-446F-A14D-69EB19BB5881}"/>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74023</xdr:rowOff>
    </xdr:from>
    <xdr:to>
      <xdr:col>54</xdr:col>
      <xdr:colOff>189865</xdr:colOff>
      <xdr:row>86</xdr:row>
      <xdr:rowOff>106680</xdr:rowOff>
    </xdr:to>
    <xdr:cxnSp macro="">
      <xdr:nvCxnSpPr>
        <xdr:cNvPr id="232" name="直線コネクタ 231">
          <a:extLst>
            <a:ext uri="{FF2B5EF4-FFF2-40B4-BE49-F238E27FC236}">
              <a16:creationId xmlns:a16="http://schemas.microsoft.com/office/drawing/2014/main" id="{C9910FA3-2429-497E-BC74-53D9F537F7BA}"/>
            </a:ext>
          </a:extLst>
        </xdr:cNvPr>
        <xdr:cNvCxnSpPr/>
      </xdr:nvCxnSpPr>
      <xdr:spPr>
        <a:xfrm flipV="1">
          <a:off x="10476865" y="13447123"/>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110507</xdr:rowOff>
    </xdr:from>
    <xdr:ext cx="469744" cy="259045"/>
    <xdr:sp macro="" textlink="">
      <xdr:nvSpPr>
        <xdr:cNvPr id="233" name="【福祉施設】&#10;一人当たり面積最小値テキスト">
          <a:extLst>
            <a:ext uri="{FF2B5EF4-FFF2-40B4-BE49-F238E27FC236}">
              <a16:creationId xmlns:a16="http://schemas.microsoft.com/office/drawing/2014/main" id="{8B3DB542-C6D3-4E48-AD96-4DC00A31181B}"/>
            </a:ext>
          </a:extLst>
        </xdr:cNvPr>
        <xdr:cNvSpPr txBox="1"/>
      </xdr:nvSpPr>
      <xdr:spPr>
        <a:xfrm>
          <a:off x="10515600" y="1485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106680</xdr:rowOff>
    </xdr:from>
    <xdr:to>
      <xdr:col>55</xdr:col>
      <xdr:colOff>88900</xdr:colOff>
      <xdr:row>86</xdr:row>
      <xdr:rowOff>106680</xdr:rowOff>
    </xdr:to>
    <xdr:cxnSp macro="">
      <xdr:nvCxnSpPr>
        <xdr:cNvPr id="234" name="直線コネクタ 233">
          <a:extLst>
            <a:ext uri="{FF2B5EF4-FFF2-40B4-BE49-F238E27FC236}">
              <a16:creationId xmlns:a16="http://schemas.microsoft.com/office/drawing/2014/main" id="{161B8397-9C46-4DB6-BCF3-F640169927B1}"/>
            </a:ext>
          </a:extLst>
        </xdr:cNvPr>
        <xdr:cNvCxnSpPr/>
      </xdr:nvCxnSpPr>
      <xdr:spPr>
        <a:xfrm>
          <a:off x="10388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20700</xdr:rowOff>
    </xdr:from>
    <xdr:ext cx="469744" cy="259045"/>
    <xdr:sp macro="" textlink="">
      <xdr:nvSpPr>
        <xdr:cNvPr id="235" name="【福祉施設】&#10;一人当たり面積最大値テキスト">
          <a:extLst>
            <a:ext uri="{FF2B5EF4-FFF2-40B4-BE49-F238E27FC236}">
              <a16:creationId xmlns:a16="http://schemas.microsoft.com/office/drawing/2014/main" id="{C5D1D806-2FE3-4980-B24A-AB32849F16DF}"/>
            </a:ext>
          </a:extLst>
        </xdr:cNvPr>
        <xdr:cNvSpPr txBox="1"/>
      </xdr:nvSpPr>
      <xdr:spPr>
        <a:xfrm>
          <a:off x="10515600" y="13222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74023</xdr:rowOff>
    </xdr:from>
    <xdr:to>
      <xdr:col>55</xdr:col>
      <xdr:colOff>88900</xdr:colOff>
      <xdr:row>78</xdr:row>
      <xdr:rowOff>74023</xdr:rowOff>
    </xdr:to>
    <xdr:cxnSp macro="">
      <xdr:nvCxnSpPr>
        <xdr:cNvPr id="236" name="直線コネクタ 235">
          <a:extLst>
            <a:ext uri="{FF2B5EF4-FFF2-40B4-BE49-F238E27FC236}">
              <a16:creationId xmlns:a16="http://schemas.microsoft.com/office/drawing/2014/main" id="{47A09CCB-AF0C-4C02-9ECE-588F2BA483A7}"/>
            </a:ext>
          </a:extLst>
        </xdr:cNvPr>
        <xdr:cNvCxnSpPr/>
      </xdr:nvCxnSpPr>
      <xdr:spPr>
        <a:xfrm>
          <a:off x="10388600" y="1344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37572</xdr:rowOff>
    </xdr:from>
    <xdr:ext cx="469744" cy="259045"/>
    <xdr:sp macro="" textlink="">
      <xdr:nvSpPr>
        <xdr:cNvPr id="237" name="【福祉施設】&#10;一人当たり面積平均値テキスト">
          <a:extLst>
            <a:ext uri="{FF2B5EF4-FFF2-40B4-BE49-F238E27FC236}">
              <a16:creationId xmlns:a16="http://schemas.microsoft.com/office/drawing/2014/main" id="{585EA74F-20ED-4EEF-A177-8BC05709C9BA}"/>
            </a:ext>
          </a:extLst>
        </xdr:cNvPr>
        <xdr:cNvSpPr txBox="1"/>
      </xdr:nvSpPr>
      <xdr:spPr>
        <a:xfrm>
          <a:off x="10515600" y="14439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59145</xdr:rowOff>
    </xdr:from>
    <xdr:to>
      <xdr:col>55</xdr:col>
      <xdr:colOff>50800</xdr:colOff>
      <xdr:row>84</xdr:row>
      <xdr:rowOff>160745</xdr:rowOff>
    </xdr:to>
    <xdr:sp macro="" textlink="">
      <xdr:nvSpPr>
        <xdr:cNvPr id="238" name="フローチャート: 判断 237">
          <a:extLst>
            <a:ext uri="{FF2B5EF4-FFF2-40B4-BE49-F238E27FC236}">
              <a16:creationId xmlns:a16="http://schemas.microsoft.com/office/drawing/2014/main" id="{662D79A0-A261-4017-8C20-3607170F40D8}"/>
            </a:ext>
          </a:extLst>
        </xdr:cNvPr>
        <xdr:cNvSpPr/>
      </xdr:nvSpPr>
      <xdr:spPr>
        <a:xfrm>
          <a:off x="10426700" y="1446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109764</xdr:rowOff>
    </xdr:from>
    <xdr:to>
      <xdr:col>50</xdr:col>
      <xdr:colOff>165100</xdr:colOff>
      <xdr:row>85</xdr:row>
      <xdr:rowOff>39914</xdr:rowOff>
    </xdr:to>
    <xdr:sp macro="" textlink="">
      <xdr:nvSpPr>
        <xdr:cNvPr id="239" name="フローチャート: 判断 238">
          <a:extLst>
            <a:ext uri="{FF2B5EF4-FFF2-40B4-BE49-F238E27FC236}">
              <a16:creationId xmlns:a16="http://schemas.microsoft.com/office/drawing/2014/main" id="{A5937592-F08C-4D5D-8F29-119B0C827B85}"/>
            </a:ext>
          </a:extLst>
        </xdr:cNvPr>
        <xdr:cNvSpPr/>
      </xdr:nvSpPr>
      <xdr:spPr>
        <a:xfrm>
          <a:off x="9588500" y="14511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152219</xdr:rowOff>
    </xdr:from>
    <xdr:to>
      <xdr:col>46</xdr:col>
      <xdr:colOff>38100</xdr:colOff>
      <xdr:row>85</xdr:row>
      <xdr:rowOff>82369</xdr:rowOff>
    </xdr:to>
    <xdr:sp macro="" textlink="">
      <xdr:nvSpPr>
        <xdr:cNvPr id="240" name="フローチャート: 判断 239">
          <a:extLst>
            <a:ext uri="{FF2B5EF4-FFF2-40B4-BE49-F238E27FC236}">
              <a16:creationId xmlns:a16="http://schemas.microsoft.com/office/drawing/2014/main" id="{01010F3A-B4C7-4595-A119-E7ABFB419C92}"/>
            </a:ext>
          </a:extLst>
        </xdr:cNvPr>
        <xdr:cNvSpPr/>
      </xdr:nvSpPr>
      <xdr:spPr>
        <a:xfrm>
          <a:off x="8699500" y="14554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11793</xdr:rowOff>
    </xdr:from>
    <xdr:to>
      <xdr:col>41</xdr:col>
      <xdr:colOff>101600</xdr:colOff>
      <xdr:row>85</xdr:row>
      <xdr:rowOff>113393</xdr:rowOff>
    </xdr:to>
    <xdr:sp macro="" textlink="">
      <xdr:nvSpPr>
        <xdr:cNvPr id="241" name="フローチャート: 判断 240">
          <a:extLst>
            <a:ext uri="{FF2B5EF4-FFF2-40B4-BE49-F238E27FC236}">
              <a16:creationId xmlns:a16="http://schemas.microsoft.com/office/drawing/2014/main" id="{144FCB27-80C5-4ED2-B29D-042F2827C05B}"/>
            </a:ext>
          </a:extLst>
        </xdr:cNvPr>
        <xdr:cNvSpPr/>
      </xdr:nvSpPr>
      <xdr:spPr>
        <a:xfrm>
          <a:off x="7810500" y="1458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108131</xdr:rowOff>
    </xdr:from>
    <xdr:to>
      <xdr:col>36</xdr:col>
      <xdr:colOff>165100</xdr:colOff>
      <xdr:row>85</xdr:row>
      <xdr:rowOff>38281</xdr:rowOff>
    </xdr:to>
    <xdr:sp macro="" textlink="">
      <xdr:nvSpPr>
        <xdr:cNvPr id="242" name="フローチャート: 判断 241">
          <a:extLst>
            <a:ext uri="{FF2B5EF4-FFF2-40B4-BE49-F238E27FC236}">
              <a16:creationId xmlns:a16="http://schemas.microsoft.com/office/drawing/2014/main" id="{9C0EE654-BEF8-4292-9143-6C6AAF5B501C}"/>
            </a:ext>
          </a:extLst>
        </xdr:cNvPr>
        <xdr:cNvSpPr/>
      </xdr:nvSpPr>
      <xdr:spPr>
        <a:xfrm>
          <a:off x="6921500" y="1450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43" name="テキスト ボックス 242">
          <a:extLst>
            <a:ext uri="{FF2B5EF4-FFF2-40B4-BE49-F238E27FC236}">
              <a16:creationId xmlns:a16="http://schemas.microsoft.com/office/drawing/2014/main" id="{D36CF155-A1A2-458E-A9D1-48C94092CFA4}"/>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44" name="テキスト ボックス 243">
          <a:extLst>
            <a:ext uri="{FF2B5EF4-FFF2-40B4-BE49-F238E27FC236}">
              <a16:creationId xmlns:a16="http://schemas.microsoft.com/office/drawing/2014/main" id="{A8F92B72-8E4E-4F30-87D5-89D62CFFD2D6}"/>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45" name="テキスト ボックス 244">
          <a:extLst>
            <a:ext uri="{FF2B5EF4-FFF2-40B4-BE49-F238E27FC236}">
              <a16:creationId xmlns:a16="http://schemas.microsoft.com/office/drawing/2014/main" id="{9EF4E01C-40AD-404A-BB24-A141D52207D8}"/>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46" name="テキスト ボックス 245">
          <a:extLst>
            <a:ext uri="{FF2B5EF4-FFF2-40B4-BE49-F238E27FC236}">
              <a16:creationId xmlns:a16="http://schemas.microsoft.com/office/drawing/2014/main" id="{DD490144-2EEE-49FA-AD75-073BFD2BD2E2}"/>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47" name="テキスト ボックス 246">
          <a:extLst>
            <a:ext uri="{FF2B5EF4-FFF2-40B4-BE49-F238E27FC236}">
              <a16:creationId xmlns:a16="http://schemas.microsoft.com/office/drawing/2014/main" id="{81069BB9-C34D-4201-88CB-DDC93A2E7C3B}"/>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29755</xdr:rowOff>
    </xdr:from>
    <xdr:to>
      <xdr:col>50</xdr:col>
      <xdr:colOff>165100</xdr:colOff>
      <xdr:row>86</xdr:row>
      <xdr:rowOff>131355</xdr:rowOff>
    </xdr:to>
    <xdr:sp macro="" textlink="">
      <xdr:nvSpPr>
        <xdr:cNvPr id="248" name="楕円 247">
          <a:extLst>
            <a:ext uri="{FF2B5EF4-FFF2-40B4-BE49-F238E27FC236}">
              <a16:creationId xmlns:a16="http://schemas.microsoft.com/office/drawing/2014/main" id="{29CA4A42-7100-4E5E-8367-A383391335B9}"/>
            </a:ext>
          </a:extLst>
        </xdr:cNvPr>
        <xdr:cNvSpPr/>
      </xdr:nvSpPr>
      <xdr:spPr>
        <a:xfrm>
          <a:off x="9588500" y="1477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155484</xdr:rowOff>
    </xdr:from>
    <xdr:to>
      <xdr:col>46</xdr:col>
      <xdr:colOff>38100</xdr:colOff>
      <xdr:row>85</xdr:row>
      <xdr:rowOff>85634</xdr:rowOff>
    </xdr:to>
    <xdr:sp macro="" textlink="">
      <xdr:nvSpPr>
        <xdr:cNvPr id="249" name="楕円 248">
          <a:extLst>
            <a:ext uri="{FF2B5EF4-FFF2-40B4-BE49-F238E27FC236}">
              <a16:creationId xmlns:a16="http://schemas.microsoft.com/office/drawing/2014/main" id="{C9EB3C85-10E9-4BC1-BC96-62CDC4EEED1A}"/>
            </a:ext>
          </a:extLst>
        </xdr:cNvPr>
        <xdr:cNvSpPr/>
      </xdr:nvSpPr>
      <xdr:spPr>
        <a:xfrm>
          <a:off x="8699500" y="1455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34834</xdr:rowOff>
    </xdr:from>
    <xdr:to>
      <xdr:col>50</xdr:col>
      <xdr:colOff>114300</xdr:colOff>
      <xdr:row>86</xdr:row>
      <xdr:rowOff>80555</xdr:rowOff>
    </xdr:to>
    <xdr:cxnSp macro="">
      <xdr:nvCxnSpPr>
        <xdr:cNvPr id="250" name="直線コネクタ 249">
          <a:extLst>
            <a:ext uri="{FF2B5EF4-FFF2-40B4-BE49-F238E27FC236}">
              <a16:creationId xmlns:a16="http://schemas.microsoft.com/office/drawing/2014/main" id="{E9790046-62A8-4530-949E-902B824A990F}"/>
            </a:ext>
          </a:extLst>
        </xdr:cNvPr>
        <xdr:cNvCxnSpPr/>
      </xdr:nvCxnSpPr>
      <xdr:spPr>
        <a:xfrm>
          <a:off x="8750300" y="14608084"/>
          <a:ext cx="889000" cy="217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162016</xdr:rowOff>
    </xdr:from>
    <xdr:to>
      <xdr:col>41</xdr:col>
      <xdr:colOff>101600</xdr:colOff>
      <xdr:row>85</xdr:row>
      <xdr:rowOff>92166</xdr:rowOff>
    </xdr:to>
    <xdr:sp macro="" textlink="">
      <xdr:nvSpPr>
        <xdr:cNvPr id="251" name="楕円 250">
          <a:extLst>
            <a:ext uri="{FF2B5EF4-FFF2-40B4-BE49-F238E27FC236}">
              <a16:creationId xmlns:a16="http://schemas.microsoft.com/office/drawing/2014/main" id="{001B6AAF-6524-4A73-92C2-9C873B29B3EC}"/>
            </a:ext>
          </a:extLst>
        </xdr:cNvPr>
        <xdr:cNvSpPr/>
      </xdr:nvSpPr>
      <xdr:spPr>
        <a:xfrm>
          <a:off x="7810500" y="1456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34834</xdr:rowOff>
    </xdr:from>
    <xdr:to>
      <xdr:col>45</xdr:col>
      <xdr:colOff>177800</xdr:colOff>
      <xdr:row>85</xdr:row>
      <xdr:rowOff>41366</xdr:rowOff>
    </xdr:to>
    <xdr:cxnSp macro="">
      <xdr:nvCxnSpPr>
        <xdr:cNvPr id="252" name="直線コネクタ 251">
          <a:extLst>
            <a:ext uri="{FF2B5EF4-FFF2-40B4-BE49-F238E27FC236}">
              <a16:creationId xmlns:a16="http://schemas.microsoft.com/office/drawing/2014/main" id="{E6178962-3C0F-4737-BD03-9130153807B0}"/>
            </a:ext>
          </a:extLst>
        </xdr:cNvPr>
        <xdr:cNvCxnSpPr/>
      </xdr:nvCxnSpPr>
      <xdr:spPr>
        <a:xfrm flipV="1">
          <a:off x="7861300" y="1460808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166914</xdr:rowOff>
    </xdr:from>
    <xdr:to>
      <xdr:col>36</xdr:col>
      <xdr:colOff>165100</xdr:colOff>
      <xdr:row>85</xdr:row>
      <xdr:rowOff>97064</xdr:rowOff>
    </xdr:to>
    <xdr:sp macro="" textlink="">
      <xdr:nvSpPr>
        <xdr:cNvPr id="253" name="楕円 252">
          <a:extLst>
            <a:ext uri="{FF2B5EF4-FFF2-40B4-BE49-F238E27FC236}">
              <a16:creationId xmlns:a16="http://schemas.microsoft.com/office/drawing/2014/main" id="{F5F3A4BF-01BE-4A8C-9E65-8B0EFC5BB500}"/>
            </a:ext>
          </a:extLst>
        </xdr:cNvPr>
        <xdr:cNvSpPr/>
      </xdr:nvSpPr>
      <xdr:spPr>
        <a:xfrm>
          <a:off x="6921500" y="1456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41366</xdr:rowOff>
    </xdr:from>
    <xdr:to>
      <xdr:col>41</xdr:col>
      <xdr:colOff>50800</xdr:colOff>
      <xdr:row>85</xdr:row>
      <xdr:rowOff>46264</xdr:rowOff>
    </xdr:to>
    <xdr:cxnSp macro="">
      <xdr:nvCxnSpPr>
        <xdr:cNvPr id="254" name="直線コネクタ 253">
          <a:extLst>
            <a:ext uri="{FF2B5EF4-FFF2-40B4-BE49-F238E27FC236}">
              <a16:creationId xmlns:a16="http://schemas.microsoft.com/office/drawing/2014/main" id="{B7E464BB-8101-40D0-8531-C13C3A105013}"/>
            </a:ext>
          </a:extLst>
        </xdr:cNvPr>
        <xdr:cNvCxnSpPr/>
      </xdr:nvCxnSpPr>
      <xdr:spPr>
        <a:xfrm flipV="1">
          <a:off x="6972300" y="14614616"/>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56441</xdr:rowOff>
    </xdr:from>
    <xdr:ext cx="469744" cy="259045"/>
    <xdr:sp macro="" textlink="">
      <xdr:nvSpPr>
        <xdr:cNvPr id="255" name="n_1aveValue【福祉施設】&#10;一人当たり面積">
          <a:extLst>
            <a:ext uri="{FF2B5EF4-FFF2-40B4-BE49-F238E27FC236}">
              <a16:creationId xmlns:a16="http://schemas.microsoft.com/office/drawing/2014/main" id="{5D12206E-DA5E-4839-B20D-9AE1C67BE9D1}"/>
            </a:ext>
          </a:extLst>
        </xdr:cNvPr>
        <xdr:cNvSpPr txBox="1"/>
      </xdr:nvSpPr>
      <xdr:spPr>
        <a:xfrm>
          <a:off x="9391727" y="14286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98896</xdr:rowOff>
    </xdr:from>
    <xdr:ext cx="469744" cy="259045"/>
    <xdr:sp macro="" textlink="">
      <xdr:nvSpPr>
        <xdr:cNvPr id="256" name="n_2aveValue【福祉施設】&#10;一人当たり面積">
          <a:extLst>
            <a:ext uri="{FF2B5EF4-FFF2-40B4-BE49-F238E27FC236}">
              <a16:creationId xmlns:a16="http://schemas.microsoft.com/office/drawing/2014/main" id="{F21CD4C8-BBAB-4B60-A1C0-6EA8BD546E3A}"/>
            </a:ext>
          </a:extLst>
        </xdr:cNvPr>
        <xdr:cNvSpPr txBox="1"/>
      </xdr:nvSpPr>
      <xdr:spPr>
        <a:xfrm>
          <a:off x="8515427" y="14329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104520</xdr:rowOff>
    </xdr:from>
    <xdr:ext cx="469744" cy="259045"/>
    <xdr:sp macro="" textlink="">
      <xdr:nvSpPr>
        <xdr:cNvPr id="257" name="n_3aveValue【福祉施設】&#10;一人当たり面積">
          <a:extLst>
            <a:ext uri="{FF2B5EF4-FFF2-40B4-BE49-F238E27FC236}">
              <a16:creationId xmlns:a16="http://schemas.microsoft.com/office/drawing/2014/main" id="{0FC6EBDD-852E-4083-8573-8519B68FA714}"/>
            </a:ext>
          </a:extLst>
        </xdr:cNvPr>
        <xdr:cNvSpPr txBox="1"/>
      </xdr:nvSpPr>
      <xdr:spPr>
        <a:xfrm>
          <a:off x="7626427" y="1467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54808</xdr:rowOff>
    </xdr:from>
    <xdr:ext cx="469744" cy="259045"/>
    <xdr:sp macro="" textlink="">
      <xdr:nvSpPr>
        <xdr:cNvPr id="258" name="n_4aveValue【福祉施設】&#10;一人当たり面積">
          <a:extLst>
            <a:ext uri="{FF2B5EF4-FFF2-40B4-BE49-F238E27FC236}">
              <a16:creationId xmlns:a16="http://schemas.microsoft.com/office/drawing/2014/main" id="{FCA01FDA-017B-4870-A8DE-86292F301748}"/>
            </a:ext>
          </a:extLst>
        </xdr:cNvPr>
        <xdr:cNvSpPr txBox="1"/>
      </xdr:nvSpPr>
      <xdr:spPr>
        <a:xfrm>
          <a:off x="6737427" y="14285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122482</xdr:rowOff>
    </xdr:from>
    <xdr:ext cx="469744" cy="259045"/>
    <xdr:sp macro="" textlink="">
      <xdr:nvSpPr>
        <xdr:cNvPr id="259" name="n_1mainValue【福祉施設】&#10;一人当たり面積">
          <a:extLst>
            <a:ext uri="{FF2B5EF4-FFF2-40B4-BE49-F238E27FC236}">
              <a16:creationId xmlns:a16="http://schemas.microsoft.com/office/drawing/2014/main" id="{E7F14179-A195-4323-B98C-B364C9857D92}"/>
            </a:ext>
          </a:extLst>
        </xdr:cNvPr>
        <xdr:cNvSpPr txBox="1"/>
      </xdr:nvSpPr>
      <xdr:spPr>
        <a:xfrm>
          <a:off x="9391727" y="1486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76761</xdr:rowOff>
    </xdr:from>
    <xdr:ext cx="469744" cy="259045"/>
    <xdr:sp macro="" textlink="">
      <xdr:nvSpPr>
        <xdr:cNvPr id="260" name="n_2mainValue【福祉施設】&#10;一人当たり面積">
          <a:extLst>
            <a:ext uri="{FF2B5EF4-FFF2-40B4-BE49-F238E27FC236}">
              <a16:creationId xmlns:a16="http://schemas.microsoft.com/office/drawing/2014/main" id="{1F2E284D-11AF-4DAB-81A0-A54CB0816939}"/>
            </a:ext>
          </a:extLst>
        </xdr:cNvPr>
        <xdr:cNvSpPr txBox="1"/>
      </xdr:nvSpPr>
      <xdr:spPr>
        <a:xfrm>
          <a:off x="8515427" y="14650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108693</xdr:rowOff>
    </xdr:from>
    <xdr:ext cx="469744" cy="259045"/>
    <xdr:sp macro="" textlink="">
      <xdr:nvSpPr>
        <xdr:cNvPr id="261" name="n_3mainValue【福祉施設】&#10;一人当たり面積">
          <a:extLst>
            <a:ext uri="{FF2B5EF4-FFF2-40B4-BE49-F238E27FC236}">
              <a16:creationId xmlns:a16="http://schemas.microsoft.com/office/drawing/2014/main" id="{17D5D89A-4D1A-48A8-B193-19C7806E1B94}"/>
            </a:ext>
          </a:extLst>
        </xdr:cNvPr>
        <xdr:cNvSpPr txBox="1"/>
      </xdr:nvSpPr>
      <xdr:spPr>
        <a:xfrm>
          <a:off x="7626427" y="14339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88191</xdr:rowOff>
    </xdr:from>
    <xdr:ext cx="469744" cy="259045"/>
    <xdr:sp macro="" textlink="">
      <xdr:nvSpPr>
        <xdr:cNvPr id="262" name="n_4mainValue【福祉施設】&#10;一人当たり面積">
          <a:extLst>
            <a:ext uri="{FF2B5EF4-FFF2-40B4-BE49-F238E27FC236}">
              <a16:creationId xmlns:a16="http://schemas.microsoft.com/office/drawing/2014/main" id="{5D166B20-5840-4EFD-AE02-DAF89C84CDC4}"/>
            </a:ext>
          </a:extLst>
        </xdr:cNvPr>
        <xdr:cNvSpPr txBox="1"/>
      </xdr:nvSpPr>
      <xdr:spPr>
        <a:xfrm>
          <a:off x="6737427" y="14661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63" name="正方形/長方形 262">
          <a:extLst>
            <a:ext uri="{FF2B5EF4-FFF2-40B4-BE49-F238E27FC236}">
              <a16:creationId xmlns:a16="http://schemas.microsoft.com/office/drawing/2014/main" id="{17600162-4FD2-461C-9F65-3E3764684145}"/>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4" name="正方形/長方形 263">
          <a:extLst>
            <a:ext uri="{FF2B5EF4-FFF2-40B4-BE49-F238E27FC236}">
              <a16:creationId xmlns:a16="http://schemas.microsoft.com/office/drawing/2014/main" id="{704A3BB5-17E7-4BDB-A590-EC6C3170036C}"/>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5" name="正方形/長方形 264">
          <a:extLst>
            <a:ext uri="{FF2B5EF4-FFF2-40B4-BE49-F238E27FC236}">
              <a16:creationId xmlns:a16="http://schemas.microsoft.com/office/drawing/2014/main" id="{B580075A-C70B-4A9B-B7B8-E33DF0A7DB33}"/>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6" name="正方形/長方形 265">
          <a:extLst>
            <a:ext uri="{FF2B5EF4-FFF2-40B4-BE49-F238E27FC236}">
              <a16:creationId xmlns:a16="http://schemas.microsoft.com/office/drawing/2014/main" id="{8674695E-11B0-4B5F-9B1A-F8702AD4AA8A}"/>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7" name="正方形/長方形 266">
          <a:extLst>
            <a:ext uri="{FF2B5EF4-FFF2-40B4-BE49-F238E27FC236}">
              <a16:creationId xmlns:a16="http://schemas.microsoft.com/office/drawing/2014/main" id="{E5685DFE-31F4-409E-ABD7-DC612986CE81}"/>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8" name="正方形/長方形 267">
          <a:extLst>
            <a:ext uri="{FF2B5EF4-FFF2-40B4-BE49-F238E27FC236}">
              <a16:creationId xmlns:a16="http://schemas.microsoft.com/office/drawing/2014/main" id="{08EFB222-4E3E-41BB-B897-5A9C17E2223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9" name="正方形/長方形 268">
          <a:extLst>
            <a:ext uri="{FF2B5EF4-FFF2-40B4-BE49-F238E27FC236}">
              <a16:creationId xmlns:a16="http://schemas.microsoft.com/office/drawing/2014/main" id="{108965CA-BE3E-427E-A54F-6ACA4C884476}"/>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70" name="正方形/長方形 269">
          <a:extLst>
            <a:ext uri="{FF2B5EF4-FFF2-40B4-BE49-F238E27FC236}">
              <a16:creationId xmlns:a16="http://schemas.microsoft.com/office/drawing/2014/main" id="{BE6DC950-4E5E-4635-B777-F4E25276DD94}"/>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71" name="テキスト ボックス 270">
          <a:extLst>
            <a:ext uri="{FF2B5EF4-FFF2-40B4-BE49-F238E27FC236}">
              <a16:creationId xmlns:a16="http://schemas.microsoft.com/office/drawing/2014/main" id="{9F1E4294-330D-4749-B079-5179A5939C3A}"/>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72" name="直線コネクタ 271">
          <a:extLst>
            <a:ext uri="{FF2B5EF4-FFF2-40B4-BE49-F238E27FC236}">
              <a16:creationId xmlns:a16="http://schemas.microsoft.com/office/drawing/2014/main" id="{E53D7F4E-C670-45A1-B42B-08779964FADF}"/>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73" name="テキスト ボックス 272">
          <a:extLst>
            <a:ext uri="{FF2B5EF4-FFF2-40B4-BE49-F238E27FC236}">
              <a16:creationId xmlns:a16="http://schemas.microsoft.com/office/drawing/2014/main" id="{3AAB42BC-F826-4E0F-B2EB-FE27E23170BF}"/>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274" name="直線コネクタ 273">
          <a:extLst>
            <a:ext uri="{FF2B5EF4-FFF2-40B4-BE49-F238E27FC236}">
              <a16:creationId xmlns:a16="http://schemas.microsoft.com/office/drawing/2014/main" id="{3566658F-AFFF-4D75-A49F-9C34F9D125B3}"/>
            </a:ext>
          </a:extLst>
        </xdr:cNvPr>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275" name="テキスト ボックス 274">
          <a:extLst>
            <a:ext uri="{FF2B5EF4-FFF2-40B4-BE49-F238E27FC236}">
              <a16:creationId xmlns:a16="http://schemas.microsoft.com/office/drawing/2014/main" id="{DDC1E258-9C44-4105-BB23-01ED49A2CE54}"/>
            </a:ext>
          </a:extLst>
        </xdr:cNvPr>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276" name="直線コネクタ 275">
          <a:extLst>
            <a:ext uri="{FF2B5EF4-FFF2-40B4-BE49-F238E27FC236}">
              <a16:creationId xmlns:a16="http://schemas.microsoft.com/office/drawing/2014/main" id="{3EA9C281-A051-4D2A-9C50-580B72BF21EB}"/>
            </a:ext>
          </a:extLst>
        </xdr:cNvPr>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277" name="テキスト ボックス 276">
          <a:extLst>
            <a:ext uri="{FF2B5EF4-FFF2-40B4-BE49-F238E27FC236}">
              <a16:creationId xmlns:a16="http://schemas.microsoft.com/office/drawing/2014/main" id="{2E96C21F-ADF4-4EC7-ABBC-0A4480E29212}"/>
            </a:ext>
          </a:extLst>
        </xdr:cNvPr>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278" name="直線コネクタ 277">
          <a:extLst>
            <a:ext uri="{FF2B5EF4-FFF2-40B4-BE49-F238E27FC236}">
              <a16:creationId xmlns:a16="http://schemas.microsoft.com/office/drawing/2014/main" id="{04C288DD-1DBD-4DED-9F4C-7C135AA4DEFC}"/>
            </a:ext>
          </a:extLst>
        </xdr:cNvPr>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279" name="テキスト ボックス 278">
          <a:extLst>
            <a:ext uri="{FF2B5EF4-FFF2-40B4-BE49-F238E27FC236}">
              <a16:creationId xmlns:a16="http://schemas.microsoft.com/office/drawing/2014/main" id="{0479CDD0-CE7C-41B5-BAB8-3C326409F496}"/>
            </a:ext>
          </a:extLst>
        </xdr:cNvPr>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280" name="直線コネクタ 279">
          <a:extLst>
            <a:ext uri="{FF2B5EF4-FFF2-40B4-BE49-F238E27FC236}">
              <a16:creationId xmlns:a16="http://schemas.microsoft.com/office/drawing/2014/main" id="{F6159C8D-01B0-402F-AD79-3B30DD96AEA3}"/>
            </a:ext>
          </a:extLst>
        </xdr:cNvPr>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281" name="テキスト ボックス 280">
          <a:extLst>
            <a:ext uri="{FF2B5EF4-FFF2-40B4-BE49-F238E27FC236}">
              <a16:creationId xmlns:a16="http://schemas.microsoft.com/office/drawing/2014/main" id="{F35141A6-2457-494A-A06C-93E8D97BA768}"/>
            </a:ext>
          </a:extLst>
        </xdr:cNvPr>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82" name="直線コネクタ 281">
          <a:extLst>
            <a:ext uri="{FF2B5EF4-FFF2-40B4-BE49-F238E27FC236}">
              <a16:creationId xmlns:a16="http://schemas.microsoft.com/office/drawing/2014/main" id="{8C34FFB8-D55E-4FB2-B426-48070A2AF516}"/>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283" name="テキスト ボックス 282">
          <a:extLst>
            <a:ext uri="{FF2B5EF4-FFF2-40B4-BE49-F238E27FC236}">
              <a16:creationId xmlns:a16="http://schemas.microsoft.com/office/drawing/2014/main" id="{EDC22D53-38DD-42A8-B3EB-C466DB9DC956}"/>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84" name="【市民会館】&#10;有形固定資産減価償却率グラフ枠">
          <a:extLst>
            <a:ext uri="{FF2B5EF4-FFF2-40B4-BE49-F238E27FC236}">
              <a16:creationId xmlns:a16="http://schemas.microsoft.com/office/drawing/2014/main" id="{570C05B2-2EB6-459C-BCA5-908DBB95E5A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133350</xdr:rowOff>
    </xdr:from>
    <xdr:to>
      <xdr:col>24</xdr:col>
      <xdr:colOff>62865</xdr:colOff>
      <xdr:row>109</xdr:row>
      <xdr:rowOff>9906</xdr:rowOff>
    </xdr:to>
    <xdr:cxnSp macro="">
      <xdr:nvCxnSpPr>
        <xdr:cNvPr id="285" name="直線コネクタ 284">
          <a:extLst>
            <a:ext uri="{FF2B5EF4-FFF2-40B4-BE49-F238E27FC236}">
              <a16:creationId xmlns:a16="http://schemas.microsoft.com/office/drawing/2014/main" id="{E5934628-102B-484E-B459-8A9D194A6D3D}"/>
            </a:ext>
          </a:extLst>
        </xdr:cNvPr>
        <xdr:cNvCxnSpPr/>
      </xdr:nvCxnSpPr>
      <xdr:spPr>
        <a:xfrm flipV="1">
          <a:off x="4634865" y="17449800"/>
          <a:ext cx="0" cy="124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13733</xdr:rowOff>
    </xdr:from>
    <xdr:ext cx="405111" cy="259045"/>
    <xdr:sp macro="" textlink="">
      <xdr:nvSpPr>
        <xdr:cNvPr id="286" name="【市民会館】&#10;有形固定資産減価償却率最小値テキスト">
          <a:extLst>
            <a:ext uri="{FF2B5EF4-FFF2-40B4-BE49-F238E27FC236}">
              <a16:creationId xmlns:a16="http://schemas.microsoft.com/office/drawing/2014/main" id="{5BDDBEA6-5C02-435F-AA23-342BFE29F847}"/>
            </a:ext>
          </a:extLst>
        </xdr:cNvPr>
        <xdr:cNvSpPr txBox="1"/>
      </xdr:nvSpPr>
      <xdr:spPr>
        <a:xfrm>
          <a:off x="4673600" y="18701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9906</xdr:rowOff>
    </xdr:from>
    <xdr:to>
      <xdr:col>24</xdr:col>
      <xdr:colOff>152400</xdr:colOff>
      <xdr:row>109</xdr:row>
      <xdr:rowOff>9906</xdr:rowOff>
    </xdr:to>
    <xdr:cxnSp macro="">
      <xdr:nvCxnSpPr>
        <xdr:cNvPr id="287" name="直線コネクタ 286">
          <a:extLst>
            <a:ext uri="{FF2B5EF4-FFF2-40B4-BE49-F238E27FC236}">
              <a16:creationId xmlns:a16="http://schemas.microsoft.com/office/drawing/2014/main" id="{7BAD0AAB-1A55-40EC-AB3E-7B03A2F200B0}"/>
            </a:ext>
          </a:extLst>
        </xdr:cNvPr>
        <xdr:cNvCxnSpPr/>
      </xdr:nvCxnSpPr>
      <xdr:spPr>
        <a:xfrm>
          <a:off x="4546600" y="18697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80027</xdr:rowOff>
    </xdr:from>
    <xdr:ext cx="405111" cy="259045"/>
    <xdr:sp macro="" textlink="">
      <xdr:nvSpPr>
        <xdr:cNvPr id="288" name="【市民会館】&#10;有形固定資産減価償却率最大値テキスト">
          <a:extLst>
            <a:ext uri="{FF2B5EF4-FFF2-40B4-BE49-F238E27FC236}">
              <a16:creationId xmlns:a16="http://schemas.microsoft.com/office/drawing/2014/main" id="{6402D80C-0B8E-4CA8-B916-1277A697EBF5}"/>
            </a:ext>
          </a:extLst>
        </xdr:cNvPr>
        <xdr:cNvSpPr txBox="1"/>
      </xdr:nvSpPr>
      <xdr:spPr>
        <a:xfrm>
          <a:off x="4673600" y="17225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133350</xdr:rowOff>
    </xdr:from>
    <xdr:to>
      <xdr:col>24</xdr:col>
      <xdr:colOff>152400</xdr:colOff>
      <xdr:row>101</xdr:row>
      <xdr:rowOff>133350</xdr:rowOff>
    </xdr:to>
    <xdr:cxnSp macro="">
      <xdr:nvCxnSpPr>
        <xdr:cNvPr id="289" name="直線コネクタ 288">
          <a:extLst>
            <a:ext uri="{FF2B5EF4-FFF2-40B4-BE49-F238E27FC236}">
              <a16:creationId xmlns:a16="http://schemas.microsoft.com/office/drawing/2014/main" id="{1BADD640-4A8D-4169-901C-C3D29D279D4A}"/>
            </a:ext>
          </a:extLst>
        </xdr:cNvPr>
        <xdr:cNvCxnSpPr/>
      </xdr:nvCxnSpPr>
      <xdr:spPr>
        <a:xfrm>
          <a:off x="4546600" y="1744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17542</xdr:rowOff>
    </xdr:from>
    <xdr:ext cx="405111" cy="259045"/>
    <xdr:sp macro="" textlink="">
      <xdr:nvSpPr>
        <xdr:cNvPr id="290" name="【市民会館】&#10;有形固定資産減価償却率平均値テキスト">
          <a:extLst>
            <a:ext uri="{FF2B5EF4-FFF2-40B4-BE49-F238E27FC236}">
              <a16:creationId xmlns:a16="http://schemas.microsoft.com/office/drawing/2014/main" id="{5B80B7BA-7E1E-4A13-ADFF-072B483D41A3}"/>
            </a:ext>
          </a:extLst>
        </xdr:cNvPr>
        <xdr:cNvSpPr txBox="1"/>
      </xdr:nvSpPr>
      <xdr:spPr>
        <a:xfrm>
          <a:off x="4673600" y="180197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39115</xdr:rowOff>
    </xdr:from>
    <xdr:to>
      <xdr:col>24</xdr:col>
      <xdr:colOff>114300</xdr:colOff>
      <xdr:row>105</xdr:row>
      <xdr:rowOff>140715</xdr:rowOff>
    </xdr:to>
    <xdr:sp macro="" textlink="">
      <xdr:nvSpPr>
        <xdr:cNvPr id="291" name="フローチャート: 判断 290">
          <a:extLst>
            <a:ext uri="{FF2B5EF4-FFF2-40B4-BE49-F238E27FC236}">
              <a16:creationId xmlns:a16="http://schemas.microsoft.com/office/drawing/2014/main" id="{AE96A667-03ED-4716-99DD-09ABCB866251}"/>
            </a:ext>
          </a:extLst>
        </xdr:cNvPr>
        <xdr:cNvSpPr/>
      </xdr:nvSpPr>
      <xdr:spPr>
        <a:xfrm>
          <a:off x="4584700" y="1804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144272</xdr:rowOff>
    </xdr:from>
    <xdr:to>
      <xdr:col>20</xdr:col>
      <xdr:colOff>38100</xdr:colOff>
      <xdr:row>105</xdr:row>
      <xdr:rowOff>74422</xdr:rowOff>
    </xdr:to>
    <xdr:sp macro="" textlink="">
      <xdr:nvSpPr>
        <xdr:cNvPr id="292" name="フローチャート: 判断 291">
          <a:extLst>
            <a:ext uri="{FF2B5EF4-FFF2-40B4-BE49-F238E27FC236}">
              <a16:creationId xmlns:a16="http://schemas.microsoft.com/office/drawing/2014/main" id="{87C4FE33-F726-4E79-AE25-2A1472180790}"/>
            </a:ext>
          </a:extLst>
        </xdr:cNvPr>
        <xdr:cNvSpPr/>
      </xdr:nvSpPr>
      <xdr:spPr>
        <a:xfrm>
          <a:off x="3746500" y="1797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64263</xdr:rowOff>
    </xdr:from>
    <xdr:to>
      <xdr:col>15</xdr:col>
      <xdr:colOff>101600</xdr:colOff>
      <xdr:row>103</xdr:row>
      <xdr:rowOff>165863</xdr:rowOff>
    </xdr:to>
    <xdr:sp macro="" textlink="">
      <xdr:nvSpPr>
        <xdr:cNvPr id="293" name="フローチャート: 判断 292">
          <a:extLst>
            <a:ext uri="{FF2B5EF4-FFF2-40B4-BE49-F238E27FC236}">
              <a16:creationId xmlns:a16="http://schemas.microsoft.com/office/drawing/2014/main" id="{61784216-6E5C-42BD-8428-15A866061748}"/>
            </a:ext>
          </a:extLst>
        </xdr:cNvPr>
        <xdr:cNvSpPr/>
      </xdr:nvSpPr>
      <xdr:spPr>
        <a:xfrm>
          <a:off x="2857500" y="17723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157987</xdr:rowOff>
    </xdr:from>
    <xdr:to>
      <xdr:col>10</xdr:col>
      <xdr:colOff>165100</xdr:colOff>
      <xdr:row>104</xdr:row>
      <xdr:rowOff>88137</xdr:rowOff>
    </xdr:to>
    <xdr:sp macro="" textlink="">
      <xdr:nvSpPr>
        <xdr:cNvPr id="294" name="フローチャート: 判断 293">
          <a:extLst>
            <a:ext uri="{FF2B5EF4-FFF2-40B4-BE49-F238E27FC236}">
              <a16:creationId xmlns:a16="http://schemas.microsoft.com/office/drawing/2014/main" id="{C836E039-5A59-448E-B262-0DBF69852547}"/>
            </a:ext>
          </a:extLst>
        </xdr:cNvPr>
        <xdr:cNvSpPr/>
      </xdr:nvSpPr>
      <xdr:spPr>
        <a:xfrm>
          <a:off x="1968500" y="1781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29972</xdr:rowOff>
    </xdr:from>
    <xdr:to>
      <xdr:col>6</xdr:col>
      <xdr:colOff>38100</xdr:colOff>
      <xdr:row>104</xdr:row>
      <xdr:rowOff>131572</xdr:rowOff>
    </xdr:to>
    <xdr:sp macro="" textlink="">
      <xdr:nvSpPr>
        <xdr:cNvPr id="295" name="フローチャート: 判断 294">
          <a:extLst>
            <a:ext uri="{FF2B5EF4-FFF2-40B4-BE49-F238E27FC236}">
              <a16:creationId xmlns:a16="http://schemas.microsoft.com/office/drawing/2014/main" id="{6C448C01-775B-4D6A-A4EB-32ADE01B21B5}"/>
            </a:ext>
          </a:extLst>
        </xdr:cNvPr>
        <xdr:cNvSpPr/>
      </xdr:nvSpPr>
      <xdr:spPr>
        <a:xfrm>
          <a:off x="1079500" y="1786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96" name="テキスト ボックス 295">
          <a:extLst>
            <a:ext uri="{FF2B5EF4-FFF2-40B4-BE49-F238E27FC236}">
              <a16:creationId xmlns:a16="http://schemas.microsoft.com/office/drawing/2014/main" id="{42496225-A8B1-46F6-802D-E0DBE1055322}"/>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97" name="テキスト ボックス 296">
          <a:extLst>
            <a:ext uri="{FF2B5EF4-FFF2-40B4-BE49-F238E27FC236}">
              <a16:creationId xmlns:a16="http://schemas.microsoft.com/office/drawing/2014/main" id="{27FA94F3-ED33-4B51-9292-E90C857E2E3C}"/>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98" name="テキスト ボックス 297">
          <a:extLst>
            <a:ext uri="{FF2B5EF4-FFF2-40B4-BE49-F238E27FC236}">
              <a16:creationId xmlns:a16="http://schemas.microsoft.com/office/drawing/2014/main" id="{7DE7D2EB-DEFA-4D04-B731-F83FA08E07DE}"/>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99" name="テキスト ボックス 298">
          <a:extLst>
            <a:ext uri="{FF2B5EF4-FFF2-40B4-BE49-F238E27FC236}">
              <a16:creationId xmlns:a16="http://schemas.microsoft.com/office/drawing/2014/main" id="{3BBEE3D9-09E9-4F8F-BA46-AC1E7687127E}"/>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00" name="テキスト ボックス 299">
          <a:extLst>
            <a:ext uri="{FF2B5EF4-FFF2-40B4-BE49-F238E27FC236}">
              <a16:creationId xmlns:a16="http://schemas.microsoft.com/office/drawing/2014/main" id="{9C91AE60-F327-44CD-A1B3-C9972700D453}"/>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23113</xdr:rowOff>
    </xdr:from>
    <xdr:to>
      <xdr:col>20</xdr:col>
      <xdr:colOff>38100</xdr:colOff>
      <xdr:row>103</xdr:row>
      <xdr:rowOff>124713</xdr:rowOff>
    </xdr:to>
    <xdr:sp macro="" textlink="">
      <xdr:nvSpPr>
        <xdr:cNvPr id="301" name="楕円 300">
          <a:extLst>
            <a:ext uri="{FF2B5EF4-FFF2-40B4-BE49-F238E27FC236}">
              <a16:creationId xmlns:a16="http://schemas.microsoft.com/office/drawing/2014/main" id="{BFC62CDF-CC8C-4D9A-9D43-CD34E2967774}"/>
            </a:ext>
          </a:extLst>
        </xdr:cNvPr>
        <xdr:cNvSpPr/>
      </xdr:nvSpPr>
      <xdr:spPr>
        <a:xfrm>
          <a:off x="3746500" y="17682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144272</xdr:rowOff>
    </xdr:from>
    <xdr:to>
      <xdr:col>15</xdr:col>
      <xdr:colOff>101600</xdr:colOff>
      <xdr:row>103</xdr:row>
      <xdr:rowOff>74422</xdr:rowOff>
    </xdr:to>
    <xdr:sp macro="" textlink="">
      <xdr:nvSpPr>
        <xdr:cNvPr id="302" name="楕円 301">
          <a:extLst>
            <a:ext uri="{FF2B5EF4-FFF2-40B4-BE49-F238E27FC236}">
              <a16:creationId xmlns:a16="http://schemas.microsoft.com/office/drawing/2014/main" id="{0E39AB6C-E368-4C3E-8837-4C1D73EC8740}"/>
            </a:ext>
          </a:extLst>
        </xdr:cNvPr>
        <xdr:cNvSpPr/>
      </xdr:nvSpPr>
      <xdr:spPr>
        <a:xfrm>
          <a:off x="2857500" y="1763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23622</xdr:rowOff>
    </xdr:from>
    <xdr:to>
      <xdr:col>19</xdr:col>
      <xdr:colOff>177800</xdr:colOff>
      <xdr:row>103</xdr:row>
      <xdr:rowOff>73913</xdr:rowOff>
    </xdr:to>
    <xdr:cxnSp macro="">
      <xdr:nvCxnSpPr>
        <xdr:cNvPr id="303" name="直線コネクタ 302">
          <a:extLst>
            <a:ext uri="{FF2B5EF4-FFF2-40B4-BE49-F238E27FC236}">
              <a16:creationId xmlns:a16="http://schemas.microsoft.com/office/drawing/2014/main" id="{5457261F-D64F-4E0F-B73B-817390BA91B7}"/>
            </a:ext>
          </a:extLst>
        </xdr:cNvPr>
        <xdr:cNvCxnSpPr/>
      </xdr:nvCxnSpPr>
      <xdr:spPr>
        <a:xfrm>
          <a:off x="2908300" y="17682972"/>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93980</xdr:rowOff>
    </xdr:from>
    <xdr:to>
      <xdr:col>10</xdr:col>
      <xdr:colOff>165100</xdr:colOff>
      <xdr:row>103</xdr:row>
      <xdr:rowOff>24130</xdr:rowOff>
    </xdr:to>
    <xdr:sp macro="" textlink="">
      <xdr:nvSpPr>
        <xdr:cNvPr id="304" name="楕円 303">
          <a:extLst>
            <a:ext uri="{FF2B5EF4-FFF2-40B4-BE49-F238E27FC236}">
              <a16:creationId xmlns:a16="http://schemas.microsoft.com/office/drawing/2014/main" id="{F576503B-3E77-4EAB-9B33-BA36600BFDD4}"/>
            </a:ext>
          </a:extLst>
        </xdr:cNvPr>
        <xdr:cNvSpPr/>
      </xdr:nvSpPr>
      <xdr:spPr>
        <a:xfrm>
          <a:off x="1968500" y="1758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144780</xdr:rowOff>
    </xdr:from>
    <xdr:to>
      <xdr:col>15</xdr:col>
      <xdr:colOff>50800</xdr:colOff>
      <xdr:row>103</xdr:row>
      <xdr:rowOff>23622</xdr:rowOff>
    </xdr:to>
    <xdr:cxnSp macro="">
      <xdr:nvCxnSpPr>
        <xdr:cNvPr id="305" name="直線コネクタ 304">
          <a:extLst>
            <a:ext uri="{FF2B5EF4-FFF2-40B4-BE49-F238E27FC236}">
              <a16:creationId xmlns:a16="http://schemas.microsoft.com/office/drawing/2014/main" id="{ED253765-E6D1-4966-BD6C-CD2B66FC404B}"/>
            </a:ext>
          </a:extLst>
        </xdr:cNvPr>
        <xdr:cNvCxnSpPr/>
      </xdr:nvCxnSpPr>
      <xdr:spPr>
        <a:xfrm>
          <a:off x="2019300" y="1763268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43687</xdr:rowOff>
    </xdr:from>
    <xdr:to>
      <xdr:col>6</xdr:col>
      <xdr:colOff>38100</xdr:colOff>
      <xdr:row>102</xdr:row>
      <xdr:rowOff>145287</xdr:rowOff>
    </xdr:to>
    <xdr:sp macro="" textlink="">
      <xdr:nvSpPr>
        <xdr:cNvPr id="306" name="楕円 305">
          <a:extLst>
            <a:ext uri="{FF2B5EF4-FFF2-40B4-BE49-F238E27FC236}">
              <a16:creationId xmlns:a16="http://schemas.microsoft.com/office/drawing/2014/main" id="{7D65D17C-0025-47B5-98FD-CE383651C071}"/>
            </a:ext>
          </a:extLst>
        </xdr:cNvPr>
        <xdr:cNvSpPr/>
      </xdr:nvSpPr>
      <xdr:spPr>
        <a:xfrm>
          <a:off x="1079500" y="1753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94487</xdr:rowOff>
    </xdr:from>
    <xdr:to>
      <xdr:col>10</xdr:col>
      <xdr:colOff>114300</xdr:colOff>
      <xdr:row>102</xdr:row>
      <xdr:rowOff>144780</xdr:rowOff>
    </xdr:to>
    <xdr:cxnSp macro="">
      <xdr:nvCxnSpPr>
        <xdr:cNvPr id="307" name="直線コネクタ 306">
          <a:extLst>
            <a:ext uri="{FF2B5EF4-FFF2-40B4-BE49-F238E27FC236}">
              <a16:creationId xmlns:a16="http://schemas.microsoft.com/office/drawing/2014/main" id="{3907C8D7-9AC6-4E74-AEE5-24DCC4340405}"/>
            </a:ext>
          </a:extLst>
        </xdr:cNvPr>
        <xdr:cNvCxnSpPr/>
      </xdr:nvCxnSpPr>
      <xdr:spPr>
        <a:xfrm>
          <a:off x="1130300" y="17582387"/>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65549</xdr:rowOff>
    </xdr:from>
    <xdr:ext cx="405111" cy="259045"/>
    <xdr:sp macro="" textlink="">
      <xdr:nvSpPr>
        <xdr:cNvPr id="308" name="n_1aveValue【市民会館】&#10;有形固定資産減価償却率">
          <a:extLst>
            <a:ext uri="{FF2B5EF4-FFF2-40B4-BE49-F238E27FC236}">
              <a16:creationId xmlns:a16="http://schemas.microsoft.com/office/drawing/2014/main" id="{F634DE60-9490-448B-A89E-A872FF41E47C}"/>
            </a:ext>
          </a:extLst>
        </xdr:cNvPr>
        <xdr:cNvSpPr txBox="1"/>
      </xdr:nvSpPr>
      <xdr:spPr>
        <a:xfrm>
          <a:off x="3582044" y="18067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156990</xdr:rowOff>
    </xdr:from>
    <xdr:ext cx="405111" cy="259045"/>
    <xdr:sp macro="" textlink="">
      <xdr:nvSpPr>
        <xdr:cNvPr id="309" name="n_2aveValue【市民会館】&#10;有形固定資産減価償却率">
          <a:extLst>
            <a:ext uri="{FF2B5EF4-FFF2-40B4-BE49-F238E27FC236}">
              <a16:creationId xmlns:a16="http://schemas.microsoft.com/office/drawing/2014/main" id="{2187027E-916E-4E7E-8A59-63F411DA1396}"/>
            </a:ext>
          </a:extLst>
        </xdr:cNvPr>
        <xdr:cNvSpPr txBox="1"/>
      </xdr:nvSpPr>
      <xdr:spPr>
        <a:xfrm>
          <a:off x="2705744" y="17816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79264</xdr:rowOff>
    </xdr:from>
    <xdr:ext cx="405111" cy="259045"/>
    <xdr:sp macro="" textlink="">
      <xdr:nvSpPr>
        <xdr:cNvPr id="310" name="n_3aveValue【市民会館】&#10;有形固定資産減価償却率">
          <a:extLst>
            <a:ext uri="{FF2B5EF4-FFF2-40B4-BE49-F238E27FC236}">
              <a16:creationId xmlns:a16="http://schemas.microsoft.com/office/drawing/2014/main" id="{38B1AA14-1D70-479D-B379-3017407849FD}"/>
            </a:ext>
          </a:extLst>
        </xdr:cNvPr>
        <xdr:cNvSpPr txBox="1"/>
      </xdr:nvSpPr>
      <xdr:spPr>
        <a:xfrm>
          <a:off x="1816744" y="17910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122699</xdr:rowOff>
    </xdr:from>
    <xdr:ext cx="405111" cy="259045"/>
    <xdr:sp macro="" textlink="">
      <xdr:nvSpPr>
        <xdr:cNvPr id="311" name="n_4aveValue【市民会館】&#10;有形固定資産減価償却率">
          <a:extLst>
            <a:ext uri="{FF2B5EF4-FFF2-40B4-BE49-F238E27FC236}">
              <a16:creationId xmlns:a16="http://schemas.microsoft.com/office/drawing/2014/main" id="{8C75CBA8-3D78-486C-B194-C691E49705F3}"/>
            </a:ext>
          </a:extLst>
        </xdr:cNvPr>
        <xdr:cNvSpPr txBox="1"/>
      </xdr:nvSpPr>
      <xdr:spPr>
        <a:xfrm>
          <a:off x="927744" y="17953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141240</xdr:rowOff>
    </xdr:from>
    <xdr:ext cx="405111" cy="259045"/>
    <xdr:sp macro="" textlink="">
      <xdr:nvSpPr>
        <xdr:cNvPr id="312" name="n_1mainValue【市民会館】&#10;有形固定資産減価償却率">
          <a:extLst>
            <a:ext uri="{FF2B5EF4-FFF2-40B4-BE49-F238E27FC236}">
              <a16:creationId xmlns:a16="http://schemas.microsoft.com/office/drawing/2014/main" id="{4EEBDB20-260E-4AAC-8564-F1F5647E348E}"/>
            </a:ext>
          </a:extLst>
        </xdr:cNvPr>
        <xdr:cNvSpPr txBox="1"/>
      </xdr:nvSpPr>
      <xdr:spPr>
        <a:xfrm>
          <a:off x="3582044" y="17457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90949</xdr:rowOff>
    </xdr:from>
    <xdr:ext cx="405111" cy="259045"/>
    <xdr:sp macro="" textlink="">
      <xdr:nvSpPr>
        <xdr:cNvPr id="313" name="n_2mainValue【市民会館】&#10;有形固定資産減価償却率">
          <a:extLst>
            <a:ext uri="{FF2B5EF4-FFF2-40B4-BE49-F238E27FC236}">
              <a16:creationId xmlns:a16="http://schemas.microsoft.com/office/drawing/2014/main" id="{FA2679E0-320A-42CF-9D40-08185E0BD31B}"/>
            </a:ext>
          </a:extLst>
        </xdr:cNvPr>
        <xdr:cNvSpPr txBox="1"/>
      </xdr:nvSpPr>
      <xdr:spPr>
        <a:xfrm>
          <a:off x="2705744" y="17407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40657</xdr:rowOff>
    </xdr:from>
    <xdr:ext cx="405111" cy="259045"/>
    <xdr:sp macro="" textlink="">
      <xdr:nvSpPr>
        <xdr:cNvPr id="314" name="n_3mainValue【市民会館】&#10;有形固定資産減価償却率">
          <a:extLst>
            <a:ext uri="{FF2B5EF4-FFF2-40B4-BE49-F238E27FC236}">
              <a16:creationId xmlns:a16="http://schemas.microsoft.com/office/drawing/2014/main" id="{4B7D7B49-7969-47D0-82BC-CEFE71A94364}"/>
            </a:ext>
          </a:extLst>
        </xdr:cNvPr>
        <xdr:cNvSpPr txBox="1"/>
      </xdr:nvSpPr>
      <xdr:spPr>
        <a:xfrm>
          <a:off x="1816744" y="1735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161814</xdr:rowOff>
    </xdr:from>
    <xdr:ext cx="405111" cy="259045"/>
    <xdr:sp macro="" textlink="">
      <xdr:nvSpPr>
        <xdr:cNvPr id="315" name="n_4mainValue【市民会館】&#10;有形固定資産減価償却率">
          <a:extLst>
            <a:ext uri="{FF2B5EF4-FFF2-40B4-BE49-F238E27FC236}">
              <a16:creationId xmlns:a16="http://schemas.microsoft.com/office/drawing/2014/main" id="{93771F7D-0088-4477-A029-D1955A732197}"/>
            </a:ext>
          </a:extLst>
        </xdr:cNvPr>
        <xdr:cNvSpPr txBox="1"/>
      </xdr:nvSpPr>
      <xdr:spPr>
        <a:xfrm>
          <a:off x="927744" y="17306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16" name="正方形/長方形 315">
          <a:extLst>
            <a:ext uri="{FF2B5EF4-FFF2-40B4-BE49-F238E27FC236}">
              <a16:creationId xmlns:a16="http://schemas.microsoft.com/office/drawing/2014/main" id="{FD277307-843A-4F8D-AA36-E2E14DBDBFA8}"/>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7" name="正方形/長方形 316">
          <a:extLst>
            <a:ext uri="{FF2B5EF4-FFF2-40B4-BE49-F238E27FC236}">
              <a16:creationId xmlns:a16="http://schemas.microsoft.com/office/drawing/2014/main" id="{A79E339B-3135-4612-916D-AFC81D2DB195}"/>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8" name="正方形/長方形 317">
          <a:extLst>
            <a:ext uri="{FF2B5EF4-FFF2-40B4-BE49-F238E27FC236}">
              <a16:creationId xmlns:a16="http://schemas.microsoft.com/office/drawing/2014/main" id="{645B64EF-62A5-4ABF-93FA-53F48221DEB7}"/>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9" name="正方形/長方形 318">
          <a:extLst>
            <a:ext uri="{FF2B5EF4-FFF2-40B4-BE49-F238E27FC236}">
              <a16:creationId xmlns:a16="http://schemas.microsoft.com/office/drawing/2014/main" id="{98CD8956-2E1A-4ECF-B014-10A2561A962E}"/>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0" name="正方形/長方形 319">
          <a:extLst>
            <a:ext uri="{FF2B5EF4-FFF2-40B4-BE49-F238E27FC236}">
              <a16:creationId xmlns:a16="http://schemas.microsoft.com/office/drawing/2014/main" id="{D3826983-A5FA-4E99-A524-9337B0F61AC3}"/>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1" name="正方形/長方形 320">
          <a:extLst>
            <a:ext uri="{FF2B5EF4-FFF2-40B4-BE49-F238E27FC236}">
              <a16:creationId xmlns:a16="http://schemas.microsoft.com/office/drawing/2014/main" id="{8FE61512-B234-4045-B098-10E90F5BD777}"/>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2" name="正方形/長方形 321">
          <a:extLst>
            <a:ext uri="{FF2B5EF4-FFF2-40B4-BE49-F238E27FC236}">
              <a16:creationId xmlns:a16="http://schemas.microsoft.com/office/drawing/2014/main" id="{C40D95CB-9DED-4721-8848-01F78B6BFE32}"/>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3" name="正方形/長方形 322">
          <a:extLst>
            <a:ext uri="{FF2B5EF4-FFF2-40B4-BE49-F238E27FC236}">
              <a16:creationId xmlns:a16="http://schemas.microsoft.com/office/drawing/2014/main" id="{90644BDC-6486-4CEA-98E3-46AC6785ACA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24" name="テキスト ボックス 323">
          <a:extLst>
            <a:ext uri="{FF2B5EF4-FFF2-40B4-BE49-F238E27FC236}">
              <a16:creationId xmlns:a16="http://schemas.microsoft.com/office/drawing/2014/main" id="{47426BF6-5B05-418B-B458-AFE82E04A185}"/>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25" name="直線コネクタ 324">
          <a:extLst>
            <a:ext uri="{FF2B5EF4-FFF2-40B4-BE49-F238E27FC236}">
              <a16:creationId xmlns:a16="http://schemas.microsoft.com/office/drawing/2014/main" id="{507B89C0-B936-4963-B56E-3488BB286E04}"/>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26" name="直線コネクタ 325">
          <a:extLst>
            <a:ext uri="{FF2B5EF4-FFF2-40B4-BE49-F238E27FC236}">
              <a16:creationId xmlns:a16="http://schemas.microsoft.com/office/drawing/2014/main" id="{3DDAAEFB-D3BB-4B06-8619-563BD8772DD4}"/>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27" name="テキスト ボックス 326">
          <a:extLst>
            <a:ext uri="{FF2B5EF4-FFF2-40B4-BE49-F238E27FC236}">
              <a16:creationId xmlns:a16="http://schemas.microsoft.com/office/drawing/2014/main" id="{7FB25DFE-CD87-4F79-9858-4F65EEDD2AC7}"/>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28" name="直線コネクタ 327">
          <a:extLst>
            <a:ext uri="{FF2B5EF4-FFF2-40B4-BE49-F238E27FC236}">
              <a16:creationId xmlns:a16="http://schemas.microsoft.com/office/drawing/2014/main" id="{0DEEAA9A-76F6-4F6D-92AC-BED3CC6C1725}"/>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29" name="テキスト ボックス 328">
          <a:extLst>
            <a:ext uri="{FF2B5EF4-FFF2-40B4-BE49-F238E27FC236}">
              <a16:creationId xmlns:a16="http://schemas.microsoft.com/office/drawing/2014/main" id="{0C5131DE-E7B9-4493-BF81-D02713AE41E8}"/>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30" name="直線コネクタ 329">
          <a:extLst>
            <a:ext uri="{FF2B5EF4-FFF2-40B4-BE49-F238E27FC236}">
              <a16:creationId xmlns:a16="http://schemas.microsoft.com/office/drawing/2014/main" id="{279157DD-7548-4D37-9B8A-10738C13008B}"/>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31" name="テキスト ボックス 330">
          <a:extLst>
            <a:ext uri="{FF2B5EF4-FFF2-40B4-BE49-F238E27FC236}">
              <a16:creationId xmlns:a16="http://schemas.microsoft.com/office/drawing/2014/main" id="{14DED1F1-D192-43B6-A255-2245AF8B915F}"/>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32" name="直線コネクタ 331">
          <a:extLst>
            <a:ext uri="{FF2B5EF4-FFF2-40B4-BE49-F238E27FC236}">
              <a16:creationId xmlns:a16="http://schemas.microsoft.com/office/drawing/2014/main" id="{3C54C0EF-9A87-4B57-B89D-3878366DE5F9}"/>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33" name="テキスト ボックス 332">
          <a:extLst>
            <a:ext uri="{FF2B5EF4-FFF2-40B4-BE49-F238E27FC236}">
              <a16:creationId xmlns:a16="http://schemas.microsoft.com/office/drawing/2014/main" id="{BFA58283-55C4-4337-A346-F46A69EAA3C0}"/>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34" name="直線コネクタ 333">
          <a:extLst>
            <a:ext uri="{FF2B5EF4-FFF2-40B4-BE49-F238E27FC236}">
              <a16:creationId xmlns:a16="http://schemas.microsoft.com/office/drawing/2014/main" id="{61104E83-B16B-424F-B65F-A33C3802CB4B}"/>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35" name="テキスト ボックス 334">
          <a:extLst>
            <a:ext uri="{FF2B5EF4-FFF2-40B4-BE49-F238E27FC236}">
              <a16:creationId xmlns:a16="http://schemas.microsoft.com/office/drawing/2014/main" id="{F8178817-5138-4A50-9791-2BEF8F536F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36" name="【市民会館】&#10;一人当たり面積グラフ枠">
          <a:extLst>
            <a:ext uri="{FF2B5EF4-FFF2-40B4-BE49-F238E27FC236}">
              <a16:creationId xmlns:a16="http://schemas.microsoft.com/office/drawing/2014/main" id="{2F8E1A13-E0A4-4555-AAD9-90BE219B86F3}"/>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115063</xdr:rowOff>
    </xdr:from>
    <xdr:to>
      <xdr:col>54</xdr:col>
      <xdr:colOff>189865</xdr:colOff>
      <xdr:row>108</xdr:row>
      <xdr:rowOff>28194</xdr:rowOff>
    </xdr:to>
    <xdr:cxnSp macro="">
      <xdr:nvCxnSpPr>
        <xdr:cNvPr id="337" name="直線コネクタ 336">
          <a:extLst>
            <a:ext uri="{FF2B5EF4-FFF2-40B4-BE49-F238E27FC236}">
              <a16:creationId xmlns:a16="http://schemas.microsoft.com/office/drawing/2014/main" id="{8FCA6A54-AE94-4EE1-9836-8292999742B5}"/>
            </a:ext>
          </a:extLst>
        </xdr:cNvPr>
        <xdr:cNvCxnSpPr/>
      </xdr:nvCxnSpPr>
      <xdr:spPr>
        <a:xfrm flipV="1">
          <a:off x="10476865" y="17088613"/>
          <a:ext cx="0" cy="1456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32021</xdr:rowOff>
    </xdr:from>
    <xdr:ext cx="469744" cy="259045"/>
    <xdr:sp macro="" textlink="">
      <xdr:nvSpPr>
        <xdr:cNvPr id="338" name="【市民会館】&#10;一人当たり面積最小値テキスト">
          <a:extLst>
            <a:ext uri="{FF2B5EF4-FFF2-40B4-BE49-F238E27FC236}">
              <a16:creationId xmlns:a16="http://schemas.microsoft.com/office/drawing/2014/main" id="{8B6634B0-13B5-47F8-BE0B-C90DEC9FA4EC}"/>
            </a:ext>
          </a:extLst>
        </xdr:cNvPr>
        <xdr:cNvSpPr txBox="1"/>
      </xdr:nvSpPr>
      <xdr:spPr>
        <a:xfrm>
          <a:off x="10515600" y="18548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28194</xdr:rowOff>
    </xdr:from>
    <xdr:to>
      <xdr:col>55</xdr:col>
      <xdr:colOff>88900</xdr:colOff>
      <xdr:row>108</xdr:row>
      <xdr:rowOff>28194</xdr:rowOff>
    </xdr:to>
    <xdr:cxnSp macro="">
      <xdr:nvCxnSpPr>
        <xdr:cNvPr id="339" name="直線コネクタ 338">
          <a:extLst>
            <a:ext uri="{FF2B5EF4-FFF2-40B4-BE49-F238E27FC236}">
              <a16:creationId xmlns:a16="http://schemas.microsoft.com/office/drawing/2014/main" id="{95C4BE97-2EAC-4422-BA3E-061CA32CDF14}"/>
            </a:ext>
          </a:extLst>
        </xdr:cNvPr>
        <xdr:cNvCxnSpPr/>
      </xdr:nvCxnSpPr>
      <xdr:spPr>
        <a:xfrm>
          <a:off x="10388600" y="18544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61740</xdr:rowOff>
    </xdr:from>
    <xdr:ext cx="469744" cy="259045"/>
    <xdr:sp macro="" textlink="">
      <xdr:nvSpPr>
        <xdr:cNvPr id="340" name="【市民会館】&#10;一人当たり面積最大値テキスト">
          <a:extLst>
            <a:ext uri="{FF2B5EF4-FFF2-40B4-BE49-F238E27FC236}">
              <a16:creationId xmlns:a16="http://schemas.microsoft.com/office/drawing/2014/main" id="{6688F827-4D4F-457B-8CDF-32A88AB1D519}"/>
            </a:ext>
          </a:extLst>
        </xdr:cNvPr>
        <xdr:cNvSpPr txBox="1"/>
      </xdr:nvSpPr>
      <xdr:spPr>
        <a:xfrm>
          <a:off x="10515600" y="16863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115063</xdr:rowOff>
    </xdr:from>
    <xdr:to>
      <xdr:col>55</xdr:col>
      <xdr:colOff>88900</xdr:colOff>
      <xdr:row>99</xdr:row>
      <xdr:rowOff>115063</xdr:rowOff>
    </xdr:to>
    <xdr:cxnSp macro="">
      <xdr:nvCxnSpPr>
        <xdr:cNvPr id="341" name="直線コネクタ 340">
          <a:extLst>
            <a:ext uri="{FF2B5EF4-FFF2-40B4-BE49-F238E27FC236}">
              <a16:creationId xmlns:a16="http://schemas.microsoft.com/office/drawing/2014/main" id="{379FCAC3-E729-4365-9632-A9817753A946}"/>
            </a:ext>
          </a:extLst>
        </xdr:cNvPr>
        <xdr:cNvCxnSpPr/>
      </xdr:nvCxnSpPr>
      <xdr:spPr>
        <a:xfrm>
          <a:off x="10388600" y="1708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154703</xdr:rowOff>
    </xdr:from>
    <xdr:ext cx="469744" cy="259045"/>
    <xdr:sp macro="" textlink="">
      <xdr:nvSpPr>
        <xdr:cNvPr id="342" name="【市民会館】&#10;一人当たり面積平均値テキスト">
          <a:extLst>
            <a:ext uri="{FF2B5EF4-FFF2-40B4-BE49-F238E27FC236}">
              <a16:creationId xmlns:a16="http://schemas.microsoft.com/office/drawing/2014/main" id="{97AE66AB-EE3F-4915-B695-06B890978127}"/>
            </a:ext>
          </a:extLst>
        </xdr:cNvPr>
        <xdr:cNvSpPr txBox="1"/>
      </xdr:nvSpPr>
      <xdr:spPr>
        <a:xfrm>
          <a:off x="10515600" y="179855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4826</xdr:rowOff>
    </xdr:from>
    <xdr:to>
      <xdr:col>55</xdr:col>
      <xdr:colOff>50800</xdr:colOff>
      <xdr:row>105</xdr:row>
      <xdr:rowOff>106426</xdr:rowOff>
    </xdr:to>
    <xdr:sp macro="" textlink="">
      <xdr:nvSpPr>
        <xdr:cNvPr id="343" name="フローチャート: 判断 342">
          <a:extLst>
            <a:ext uri="{FF2B5EF4-FFF2-40B4-BE49-F238E27FC236}">
              <a16:creationId xmlns:a16="http://schemas.microsoft.com/office/drawing/2014/main" id="{9280D592-9933-4740-B761-C1CAEF8671D0}"/>
            </a:ext>
          </a:extLst>
        </xdr:cNvPr>
        <xdr:cNvSpPr/>
      </xdr:nvSpPr>
      <xdr:spPr>
        <a:xfrm>
          <a:off x="10426700" y="180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39115</xdr:rowOff>
    </xdr:from>
    <xdr:to>
      <xdr:col>50</xdr:col>
      <xdr:colOff>165100</xdr:colOff>
      <xdr:row>105</xdr:row>
      <xdr:rowOff>140715</xdr:rowOff>
    </xdr:to>
    <xdr:sp macro="" textlink="">
      <xdr:nvSpPr>
        <xdr:cNvPr id="344" name="フローチャート: 判断 343">
          <a:extLst>
            <a:ext uri="{FF2B5EF4-FFF2-40B4-BE49-F238E27FC236}">
              <a16:creationId xmlns:a16="http://schemas.microsoft.com/office/drawing/2014/main" id="{5CF1ECC8-72C0-449B-BE3C-E963CC83EE5A}"/>
            </a:ext>
          </a:extLst>
        </xdr:cNvPr>
        <xdr:cNvSpPr/>
      </xdr:nvSpPr>
      <xdr:spPr>
        <a:xfrm>
          <a:off x="9588500" y="1804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52832</xdr:rowOff>
    </xdr:from>
    <xdr:to>
      <xdr:col>46</xdr:col>
      <xdr:colOff>38100</xdr:colOff>
      <xdr:row>105</xdr:row>
      <xdr:rowOff>154432</xdr:rowOff>
    </xdr:to>
    <xdr:sp macro="" textlink="">
      <xdr:nvSpPr>
        <xdr:cNvPr id="345" name="フローチャート: 判断 344">
          <a:extLst>
            <a:ext uri="{FF2B5EF4-FFF2-40B4-BE49-F238E27FC236}">
              <a16:creationId xmlns:a16="http://schemas.microsoft.com/office/drawing/2014/main" id="{97AB1EC8-C3D2-439C-BDC5-2388DA595412}"/>
            </a:ext>
          </a:extLst>
        </xdr:cNvPr>
        <xdr:cNvSpPr/>
      </xdr:nvSpPr>
      <xdr:spPr>
        <a:xfrm>
          <a:off x="8699500" y="1805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100837</xdr:rowOff>
    </xdr:from>
    <xdr:to>
      <xdr:col>41</xdr:col>
      <xdr:colOff>101600</xdr:colOff>
      <xdr:row>106</xdr:row>
      <xdr:rowOff>30987</xdr:rowOff>
    </xdr:to>
    <xdr:sp macro="" textlink="">
      <xdr:nvSpPr>
        <xdr:cNvPr id="346" name="フローチャート: 判断 345">
          <a:extLst>
            <a:ext uri="{FF2B5EF4-FFF2-40B4-BE49-F238E27FC236}">
              <a16:creationId xmlns:a16="http://schemas.microsoft.com/office/drawing/2014/main" id="{6E745650-4D8D-4273-8D39-E2341079B7F8}"/>
            </a:ext>
          </a:extLst>
        </xdr:cNvPr>
        <xdr:cNvSpPr/>
      </xdr:nvSpPr>
      <xdr:spPr>
        <a:xfrm>
          <a:off x="7810500" y="181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141987</xdr:rowOff>
    </xdr:from>
    <xdr:to>
      <xdr:col>36</xdr:col>
      <xdr:colOff>165100</xdr:colOff>
      <xdr:row>106</xdr:row>
      <xdr:rowOff>72137</xdr:rowOff>
    </xdr:to>
    <xdr:sp macro="" textlink="">
      <xdr:nvSpPr>
        <xdr:cNvPr id="347" name="フローチャート: 判断 346">
          <a:extLst>
            <a:ext uri="{FF2B5EF4-FFF2-40B4-BE49-F238E27FC236}">
              <a16:creationId xmlns:a16="http://schemas.microsoft.com/office/drawing/2014/main" id="{4501F461-80DB-4393-B832-1EB4157C420E}"/>
            </a:ext>
          </a:extLst>
        </xdr:cNvPr>
        <xdr:cNvSpPr/>
      </xdr:nvSpPr>
      <xdr:spPr>
        <a:xfrm>
          <a:off x="6921500" y="1814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48" name="テキスト ボックス 347">
          <a:extLst>
            <a:ext uri="{FF2B5EF4-FFF2-40B4-BE49-F238E27FC236}">
              <a16:creationId xmlns:a16="http://schemas.microsoft.com/office/drawing/2014/main" id="{1C2F28A8-5BAD-4EC8-8B0C-104DC4AACB36}"/>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49" name="テキスト ボックス 348">
          <a:extLst>
            <a:ext uri="{FF2B5EF4-FFF2-40B4-BE49-F238E27FC236}">
              <a16:creationId xmlns:a16="http://schemas.microsoft.com/office/drawing/2014/main" id="{DDED0B56-6BD6-4D92-ABB7-0FBC6E744405}"/>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50" name="テキスト ボックス 349">
          <a:extLst>
            <a:ext uri="{FF2B5EF4-FFF2-40B4-BE49-F238E27FC236}">
              <a16:creationId xmlns:a16="http://schemas.microsoft.com/office/drawing/2014/main" id="{7A26BC44-EA04-4034-8868-4DE0BDDBEF47}"/>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51" name="テキスト ボックス 350">
          <a:extLst>
            <a:ext uri="{FF2B5EF4-FFF2-40B4-BE49-F238E27FC236}">
              <a16:creationId xmlns:a16="http://schemas.microsoft.com/office/drawing/2014/main" id="{C0C90D01-4115-4B51-97D2-C641500B8F81}"/>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52" name="テキスト ボックス 351">
          <a:extLst>
            <a:ext uri="{FF2B5EF4-FFF2-40B4-BE49-F238E27FC236}">
              <a16:creationId xmlns:a16="http://schemas.microsoft.com/office/drawing/2014/main" id="{58425A5F-5DE5-4CC5-8963-AD7F64B81F55}"/>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82550</xdr:rowOff>
    </xdr:from>
    <xdr:to>
      <xdr:col>50</xdr:col>
      <xdr:colOff>165100</xdr:colOff>
      <xdr:row>107</xdr:row>
      <xdr:rowOff>12700</xdr:rowOff>
    </xdr:to>
    <xdr:sp macro="" textlink="">
      <xdr:nvSpPr>
        <xdr:cNvPr id="353" name="楕円 352">
          <a:extLst>
            <a:ext uri="{FF2B5EF4-FFF2-40B4-BE49-F238E27FC236}">
              <a16:creationId xmlns:a16="http://schemas.microsoft.com/office/drawing/2014/main" id="{7433A23B-3D32-4791-81A3-4399C066BDAA}"/>
            </a:ext>
          </a:extLst>
        </xdr:cNvPr>
        <xdr:cNvSpPr/>
      </xdr:nvSpPr>
      <xdr:spPr>
        <a:xfrm>
          <a:off x="9588500" y="1825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89408</xdr:rowOff>
    </xdr:from>
    <xdr:to>
      <xdr:col>46</xdr:col>
      <xdr:colOff>38100</xdr:colOff>
      <xdr:row>107</xdr:row>
      <xdr:rowOff>19558</xdr:rowOff>
    </xdr:to>
    <xdr:sp macro="" textlink="">
      <xdr:nvSpPr>
        <xdr:cNvPr id="354" name="楕円 353">
          <a:extLst>
            <a:ext uri="{FF2B5EF4-FFF2-40B4-BE49-F238E27FC236}">
              <a16:creationId xmlns:a16="http://schemas.microsoft.com/office/drawing/2014/main" id="{627A4FD9-27A3-49AF-BDE1-F1D4124709AC}"/>
            </a:ext>
          </a:extLst>
        </xdr:cNvPr>
        <xdr:cNvSpPr/>
      </xdr:nvSpPr>
      <xdr:spPr>
        <a:xfrm>
          <a:off x="8699500" y="1826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133350</xdr:rowOff>
    </xdr:from>
    <xdr:to>
      <xdr:col>50</xdr:col>
      <xdr:colOff>114300</xdr:colOff>
      <xdr:row>106</xdr:row>
      <xdr:rowOff>140208</xdr:rowOff>
    </xdr:to>
    <xdr:cxnSp macro="">
      <xdr:nvCxnSpPr>
        <xdr:cNvPr id="355" name="直線コネクタ 354">
          <a:extLst>
            <a:ext uri="{FF2B5EF4-FFF2-40B4-BE49-F238E27FC236}">
              <a16:creationId xmlns:a16="http://schemas.microsoft.com/office/drawing/2014/main" id="{5EF165EB-080C-4854-84FC-AA08C3E59673}"/>
            </a:ext>
          </a:extLst>
        </xdr:cNvPr>
        <xdr:cNvCxnSpPr/>
      </xdr:nvCxnSpPr>
      <xdr:spPr>
        <a:xfrm flipV="1">
          <a:off x="8750300" y="18307050"/>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93980</xdr:rowOff>
    </xdr:from>
    <xdr:to>
      <xdr:col>41</xdr:col>
      <xdr:colOff>101600</xdr:colOff>
      <xdr:row>107</xdr:row>
      <xdr:rowOff>24130</xdr:rowOff>
    </xdr:to>
    <xdr:sp macro="" textlink="">
      <xdr:nvSpPr>
        <xdr:cNvPr id="356" name="楕円 355">
          <a:extLst>
            <a:ext uri="{FF2B5EF4-FFF2-40B4-BE49-F238E27FC236}">
              <a16:creationId xmlns:a16="http://schemas.microsoft.com/office/drawing/2014/main" id="{B2708F4E-53C2-448E-A15C-8A0B8802FE33}"/>
            </a:ext>
          </a:extLst>
        </xdr:cNvPr>
        <xdr:cNvSpPr/>
      </xdr:nvSpPr>
      <xdr:spPr>
        <a:xfrm>
          <a:off x="7810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140208</xdr:rowOff>
    </xdr:from>
    <xdr:to>
      <xdr:col>45</xdr:col>
      <xdr:colOff>177800</xdr:colOff>
      <xdr:row>106</xdr:row>
      <xdr:rowOff>144780</xdr:rowOff>
    </xdr:to>
    <xdr:cxnSp macro="">
      <xdr:nvCxnSpPr>
        <xdr:cNvPr id="357" name="直線コネクタ 356">
          <a:extLst>
            <a:ext uri="{FF2B5EF4-FFF2-40B4-BE49-F238E27FC236}">
              <a16:creationId xmlns:a16="http://schemas.microsoft.com/office/drawing/2014/main" id="{1DDEEC62-B03B-4241-ABD3-7F414FA62049}"/>
            </a:ext>
          </a:extLst>
        </xdr:cNvPr>
        <xdr:cNvCxnSpPr/>
      </xdr:nvCxnSpPr>
      <xdr:spPr>
        <a:xfrm flipV="1">
          <a:off x="7861300" y="183139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98552</xdr:rowOff>
    </xdr:from>
    <xdr:to>
      <xdr:col>36</xdr:col>
      <xdr:colOff>165100</xdr:colOff>
      <xdr:row>107</xdr:row>
      <xdr:rowOff>28702</xdr:rowOff>
    </xdr:to>
    <xdr:sp macro="" textlink="">
      <xdr:nvSpPr>
        <xdr:cNvPr id="358" name="楕円 357">
          <a:extLst>
            <a:ext uri="{FF2B5EF4-FFF2-40B4-BE49-F238E27FC236}">
              <a16:creationId xmlns:a16="http://schemas.microsoft.com/office/drawing/2014/main" id="{F33F46D8-FF05-41F5-8A0E-045DCE744185}"/>
            </a:ext>
          </a:extLst>
        </xdr:cNvPr>
        <xdr:cNvSpPr/>
      </xdr:nvSpPr>
      <xdr:spPr>
        <a:xfrm>
          <a:off x="6921500" y="1827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144780</xdr:rowOff>
    </xdr:from>
    <xdr:to>
      <xdr:col>41</xdr:col>
      <xdr:colOff>50800</xdr:colOff>
      <xdr:row>106</xdr:row>
      <xdr:rowOff>149352</xdr:rowOff>
    </xdr:to>
    <xdr:cxnSp macro="">
      <xdr:nvCxnSpPr>
        <xdr:cNvPr id="359" name="直線コネクタ 358">
          <a:extLst>
            <a:ext uri="{FF2B5EF4-FFF2-40B4-BE49-F238E27FC236}">
              <a16:creationId xmlns:a16="http://schemas.microsoft.com/office/drawing/2014/main" id="{CD9D267B-D897-4243-8B9C-8A8F0DF3E141}"/>
            </a:ext>
          </a:extLst>
        </xdr:cNvPr>
        <xdr:cNvCxnSpPr/>
      </xdr:nvCxnSpPr>
      <xdr:spPr>
        <a:xfrm flipV="1">
          <a:off x="6972300" y="183184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157242</xdr:rowOff>
    </xdr:from>
    <xdr:ext cx="469744" cy="259045"/>
    <xdr:sp macro="" textlink="">
      <xdr:nvSpPr>
        <xdr:cNvPr id="360" name="n_1aveValue【市民会館】&#10;一人当たり面積">
          <a:extLst>
            <a:ext uri="{FF2B5EF4-FFF2-40B4-BE49-F238E27FC236}">
              <a16:creationId xmlns:a16="http://schemas.microsoft.com/office/drawing/2014/main" id="{A669B976-06DC-4E15-97A5-42634DC6922D}"/>
            </a:ext>
          </a:extLst>
        </xdr:cNvPr>
        <xdr:cNvSpPr txBox="1"/>
      </xdr:nvSpPr>
      <xdr:spPr>
        <a:xfrm>
          <a:off x="9391727" y="17816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170959</xdr:rowOff>
    </xdr:from>
    <xdr:ext cx="469744" cy="259045"/>
    <xdr:sp macro="" textlink="">
      <xdr:nvSpPr>
        <xdr:cNvPr id="361" name="n_2aveValue【市民会館】&#10;一人当たり面積">
          <a:extLst>
            <a:ext uri="{FF2B5EF4-FFF2-40B4-BE49-F238E27FC236}">
              <a16:creationId xmlns:a16="http://schemas.microsoft.com/office/drawing/2014/main" id="{8413D0AA-93B6-4A57-A83B-9306855F2C86}"/>
            </a:ext>
          </a:extLst>
        </xdr:cNvPr>
        <xdr:cNvSpPr txBox="1"/>
      </xdr:nvSpPr>
      <xdr:spPr>
        <a:xfrm>
          <a:off x="8515427" y="17830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47514</xdr:rowOff>
    </xdr:from>
    <xdr:ext cx="469744" cy="259045"/>
    <xdr:sp macro="" textlink="">
      <xdr:nvSpPr>
        <xdr:cNvPr id="362" name="n_3aveValue【市民会館】&#10;一人当たり面積">
          <a:extLst>
            <a:ext uri="{FF2B5EF4-FFF2-40B4-BE49-F238E27FC236}">
              <a16:creationId xmlns:a16="http://schemas.microsoft.com/office/drawing/2014/main" id="{2EDE3C33-685F-4B04-B44E-00D5509084C4}"/>
            </a:ext>
          </a:extLst>
        </xdr:cNvPr>
        <xdr:cNvSpPr txBox="1"/>
      </xdr:nvSpPr>
      <xdr:spPr>
        <a:xfrm>
          <a:off x="7626427" y="1787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88664</xdr:rowOff>
    </xdr:from>
    <xdr:ext cx="469744" cy="259045"/>
    <xdr:sp macro="" textlink="">
      <xdr:nvSpPr>
        <xdr:cNvPr id="363" name="n_4aveValue【市民会館】&#10;一人当たり面積">
          <a:extLst>
            <a:ext uri="{FF2B5EF4-FFF2-40B4-BE49-F238E27FC236}">
              <a16:creationId xmlns:a16="http://schemas.microsoft.com/office/drawing/2014/main" id="{2193833D-41A4-46EA-9E63-B6B32AC35D0D}"/>
            </a:ext>
          </a:extLst>
        </xdr:cNvPr>
        <xdr:cNvSpPr txBox="1"/>
      </xdr:nvSpPr>
      <xdr:spPr>
        <a:xfrm>
          <a:off x="6737427" y="17919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3827</xdr:rowOff>
    </xdr:from>
    <xdr:ext cx="469744" cy="259045"/>
    <xdr:sp macro="" textlink="">
      <xdr:nvSpPr>
        <xdr:cNvPr id="364" name="n_1mainValue【市民会館】&#10;一人当たり面積">
          <a:extLst>
            <a:ext uri="{FF2B5EF4-FFF2-40B4-BE49-F238E27FC236}">
              <a16:creationId xmlns:a16="http://schemas.microsoft.com/office/drawing/2014/main" id="{957D0474-66AD-4A05-AD4A-6FBAC4B06BDB}"/>
            </a:ext>
          </a:extLst>
        </xdr:cNvPr>
        <xdr:cNvSpPr txBox="1"/>
      </xdr:nvSpPr>
      <xdr:spPr>
        <a:xfrm>
          <a:off x="9391727" y="1834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10685</xdr:rowOff>
    </xdr:from>
    <xdr:ext cx="469744" cy="259045"/>
    <xdr:sp macro="" textlink="">
      <xdr:nvSpPr>
        <xdr:cNvPr id="365" name="n_2mainValue【市民会館】&#10;一人当たり面積">
          <a:extLst>
            <a:ext uri="{FF2B5EF4-FFF2-40B4-BE49-F238E27FC236}">
              <a16:creationId xmlns:a16="http://schemas.microsoft.com/office/drawing/2014/main" id="{86C74FFD-86B3-4D8D-8ED5-358A7A963853}"/>
            </a:ext>
          </a:extLst>
        </xdr:cNvPr>
        <xdr:cNvSpPr txBox="1"/>
      </xdr:nvSpPr>
      <xdr:spPr>
        <a:xfrm>
          <a:off x="8515427" y="1835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15257</xdr:rowOff>
    </xdr:from>
    <xdr:ext cx="469744" cy="259045"/>
    <xdr:sp macro="" textlink="">
      <xdr:nvSpPr>
        <xdr:cNvPr id="366" name="n_3mainValue【市民会館】&#10;一人当たり面積">
          <a:extLst>
            <a:ext uri="{FF2B5EF4-FFF2-40B4-BE49-F238E27FC236}">
              <a16:creationId xmlns:a16="http://schemas.microsoft.com/office/drawing/2014/main" id="{E60CEB27-F443-4A4F-B3CE-202BAE92987D}"/>
            </a:ext>
          </a:extLst>
        </xdr:cNvPr>
        <xdr:cNvSpPr txBox="1"/>
      </xdr:nvSpPr>
      <xdr:spPr>
        <a:xfrm>
          <a:off x="76264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19829</xdr:rowOff>
    </xdr:from>
    <xdr:ext cx="469744" cy="259045"/>
    <xdr:sp macro="" textlink="">
      <xdr:nvSpPr>
        <xdr:cNvPr id="367" name="n_4mainValue【市民会館】&#10;一人当たり面積">
          <a:extLst>
            <a:ext uri="{FF2B5EF4-FFF2-40B4-BE49-F238E27FC236}">
              <a16:creationId xmlns:a16="http://schemas.microsoft.com/office/drawing/2014/main" id="{B8EC9D4B-6DD9-420D-B4E8-3E714764317C}"/>
            </a:ext>
          </a:extLst>
        </xdr:cNvPr>
        <xdr:cNvSpPr txBox="1"/>
      </xdr:nvSpPr>
      <xdr:spPr>
        <a:xfrm>
          <a:off x="6737427" y="1836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68" name="正方形/長方形 367">
          <a:extLst>
            <a:ext uri="{FF2B5EF4-FFF2-40B4-BE49-F238E27FC236}">
              <a16:creationId xmlns:a16="http://schemas.microsoft.com/office/drawing/2014/main" id="{44F958C4-D96B-49AE-A2B0-BD59107B5E85}"/>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9" name="正方形/長方形 368">
          <a:extLst>
            <a:ext uri="{FF2B5EF4-FFF2-40B4-BE49-F238E27FC236}">
              <a16:creationId xmlns:a16="http://schemas.microsoft.com/office/drawing/2014/main" id="{2955C754-27AE-4E6D-B589-970E8EBFCE6C}"/>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0" name="正方形/長方形 369">
          <a:extLst>
            <a:ext uri="{FF2B5EF4-FFF2-40B4-BE49-F238E27FC236}">
              <a16:creationId xmlns:a16="http://schemas.microsoft.com/office/drawing/2014/main" id="{9C1B7228-BDE4-4D34-A26A-7DBB3E23463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1" name="正方形/長方形 370">
          <a:extLst>
            <a:ext uri="{FF2B5EF4-FFF2-40B4-BE49-F238E27FC236}">
              <a16:creationId xmlns:a16="http://schemas.microsoft.com/office/drawing/2014/main" id="{52993073-5855-4CF4-88C8-DC566E35AE88}"/>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2" name="正方形/長方形 371">
          <a:extLst>
            <a:ext uri="{FF2B5EF4-FFF2-40B4-BE49-F238E27FC236}">
              <a16:creationId xmlns:a16="http://schemas.microsoft.com/office/drawing/2014/main" id="{500DA74C-C19D-4ACE-8349-92693CDABF89}"/>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3" name="正方形/長方形 372">
          <a:extLst>
            <a:ext uri="{FF2B5EF4-FFF2-40B4-BE49-F238E27FC236}">
              <a16:creationId xmlns:a16="http://schemas.microsoft.com/office/drawing/2014/main" id="{1245721D-DAB3-445B-BA1E-5C3D697183B9}"/>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4" name="正方形/長方形 373">
          <a:extLst>
            <a:ext uri="{FF2B5EF4-FFF2-40B4-BE49-F238E27FC236}">
              <a16:creationId xmlns:a16="http://schemas.microsoft.com/office/drawing/2014/main" id="{CF598640-3397-4043-A869-A35554E9265B}"/>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5" name="正方形/長方形 374">
          <a:extLst>
            <a:ext uri="{FF2B5EF4-FFF2-40B4-BE49-F238E27FC236}">
              <a16:creationId xmlns:a16="http://schemas.microsoft.com/office/drawing/2014/main" id="{55131281-3A8F-463B-B9FB-D1A9815D9C89}"/>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76" name="正方形/長方形 375">
          <a:extLst>
            <a:ext uri="{FF2B5EF4-FFF2-40B4-BE49-F238E27FC236}">
              <a16:creationId xmlns:a16="http://schemas.microsoft.com/office/drawing/2014/main" id="{B5D62144-BEC7-40EB-9735-DE9E59846E3B}"/>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7" name="正方形/長方形 376">
          <a:extLst>
            <a:ext uri="{FF2B5EF4-FFF2-40B4-BE49-F238E27FC236}">
              <a16:creationId xmlns:a16="http://schemas.microsoft.com/office/drawing/2014/main" id="{F918AB33-D64F-40C4-9F02-EBDC619352A7}"/>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8" name="正方形/長方形 377">
          <a:extLst>
            <a:ext uri="{FF2B5EF4-FFF2-40B4-BE49-F238E27FC236}">
              <a16:creationId xmlns:a16="http://schemas.microsoft.com/office/drawing/2014/main" id="{D696FC7E-3D09-4380-9A17-6DAD408B1EA3}"/>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9" name="正方形/長方形 378">
          <a:extLst>
            <a:ext uri="{FF2B5EF4-FFF2-40B4-BE49-F238E27FC236}">
              <a16:creationId xmlns:a16="http://schemas.microsoft.com/office/drawing/2014/main" id="{EF64C5FB-7912-4503-AE12-B14362A23147}"/>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0" name="正方形/長方形 379">
          <a:extLst>
            <a:ext uri="{FF2B5EF4-FFF2-40B4-BE49-F238E27FC236}">
              <a16:creationId xmlns:a16="http://schemas.microsoft.com/office/drawing/2014/main" id="{A39F5FC4-6764-461E-9337-B8ED744D6D79}"/>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1" name="正方形/長方形 380">
          <a:extLst>
            <a:ext uri="{FF2B5EF4-FFF2-40B4-BE49-F238E27FC236}">
              <a16:creationId xmlns:a16="http://schemas.microsoft.com/office/drawing/2014/main" id="{7F2F0F08-FE2A-491D-B1E5-336DFC865E9D}"/>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2" name="正方形/長方形 381">
          <a:extLst>
            <a:ext uri="{FF2B5EF4-FFF2-40B4-BE49-F238E27FC236}">
              <a16:creationId xmlns:a16="http://schemas.microsoft.com/office/drawing/2014/main" id="{4313F57A-A869-428E-924D-FEF0513A0605}"/>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3" name="正方形/長方形 382">
          <a:extLst>
            <a:ext uri="{FF2B5EF4-FFF2-40B4-BE49-F238E27FC236}">
              <a16:creationId xmlns:a16="http://schemas.microsoft.com/office/drawing/2014/main" id="{C2ECF1FE-765A-46BA-81A7-E0F68BFB748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84" name="正方形/長方形 383">
          <a:extLst>
            <a:ext uri="{FF2B5EF4-FFF2-40B4-BE49-F238E27FC236}">
              <a16:creationId xmlns:a16="http://schemas.microsoft.com/office/drawing/2014/main" id="{CDCB102E-AE86-4710-B388-B2C72AA6B962}"/>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5" name="正方形/長方形 384">
          <a:extLst>
            <a:ext uri="{FF2B5EF4-FFF2-40B4-BE49-F238E27FC236}">
              <a16:creationId xmlns:a16="http://schemas.microsoft.com/office/drawing/2014/main" id="{385BC5DB-B99A-410F-83A1-D4DDB85D486C}"/>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6" name="正方形/長方形 385">
          <a:extLst>
            <a:ext uri="{FF2B5EF4-FFF2-40B4-BE49-F238E27FC236}">
              <a16:creationId xmlns:a16="http://schemas.microsoft.com/office/drawing/2014/main" id="{667449A5-0009-43BD-8012-E042C2FB6E7A}"/>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7" name="正方形/長方形 386">
          <a:extLst>
            <a:ext uri="{FF2B5EF4-FFF2-40B4-BE49-F238E27FC236}">
              <a16:creationId xmlns:a16="http://schemas.microsoft.com/office/drawing/2014/main" id="{99D5CCC1-BC99-4759-83B0-A7332C4015D6}"/>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8" name="正方形/長方形 387">
          <a:extLst>
            <a:ext uri="{FF2B5EF4-FFF2-40B4-BE49-F238E27FC236}">
              <a16:creationId xmlns:a16="http://schemas.microsoft.com/office/drawing/2014/main" id="{D90A2BF5-4DD4-46C4-9E66-0C84BF164896}"/>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9" name="正方形/長方形 388">
          <a:extLst>
            <a:ext uri="{FF2B5EF4-FFF2-40B4-BE49-F238E27FC236}">
              <a16:creationId xmlns:a16="http://schemas.microsoft.com/office/drawing/2014/main" id="{A5F91FD2-CEF1-4563-B6C2-27D72DA82062}"/>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90" name="正方形/長方形 389">
          <a:extLst>
            <a:ext uri="{FF2B5EF4-FFF2-40B4-BE49-F238E27FC236}">
              <a16:creationId xmlns:a16="http://schemas.microsoft.com/office/drawing/2014/main" id="{6062261A-42BA-4718-8AEF-B25435E68FF5}"/>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91" name="正方形/長方形 390">
          <a:extLst>
            <a:ext uri="{FF2B5EF4-FFF2-40B4-BE49-F238E27FC236}">
              <a16:creationId xmlns:a16="http://schemas.microsoft.com/office/drawing/2014/main" id="{7D9EA993-5128-4AAE-9209-5D1B602C69B8}"/>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92" name="テキスト ボックス 391">
          <a:extLst>
            <a:ext uri="{FF2B5EF4-FFF2-40B4-BE49-F238E27FC236}">
              <a16:creationId xmlns:a16="http://schemas.microsoft.com/office/drawing/2014/main" id="{2794BA3A-ACED-458F-9663-0A9CAE81C671}"/>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93" name="直線コネクタ 392">
          <a:extLst>
            <a:ext uri="{FF2B5EF4-FFF2-40B4-BE49-F238E27FC236}">
              <a16:creationId xmlns:a16="http://schemas.microsoft.com/office/drawing/2014/main" id="{7A93D06C-B2B5-4952-9638-D57DFF150A87}"/>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94" name="テキスト ボックス 393">
          <a:extLst>
            <a:ext uri="{FF2B5EF4-FFF2-40B4-BE49-F238E27FC236}">
              <a16:creationId xmlns:a16="http://schemas.microsoft.com/office/drawing/2014/main" id="{7D5830C7-983C-4336-AD9B-71C8B9B75333}"/>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95" name="直線コネクタ 394">
          <a:extLst>
            <a:ext uri="{FF2B5EF4-FFF2-40B4-BE49-F238E27FC236}">
              <a16:creationId xmlns:a16="http://schemas.microsoft.com/office/drawing/2014/main" id="{9537415D-7CED-4B07-B098-BE94E8ABD037}"/>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396" name="テキスト ボックス 395">
          <a:extLst>
            <a:ext uri="{FF2B5EF4-FFF2-40B4-BE49-F238E27FC236}">
              <a16:creationId xmlns:a16="http://schemas.microsoft.com/office/drawing/2014/main" id="{A1A4A67D-34A2-4606-948A-946636A0B2EF}"/>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97" name="直線コネクタ 396">
          <a:extLst>
            <a:ext uri="{FF2B5EF4-FFF2-40B4-BE49-F238E27FC236}">
              <a16:creationId xmlns:a16="http://schemas.microsoft.com/office/drawing/2014/main" id="{B93CAA1E-AFC1-41D5-B6BE-DD186203E685}"/>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98" name="テキスト ボックス 397">
          <a:extLst>
            <a:ext uri="{FF2B5EF4-FFF2-40B4-BE49-F238E27FC236}">
              <a16:creationId xmlns:a16="http://schemas.microsoft.com/office/drawing/2014/main" id="{0A2D16A9-01D3-4F00-9437-18DE5244381E}"/>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99" name="直線コネクタ 398">
          <a:extLst>
            <a:ext uri="{FF2B5EF4-FFF2-40B4-BE49-F238E27FC236}">
              <a16:creationId xmlns:a16="http://schemas.microsoft.com/office/drawing/2014/main" id="{72BA46F4-47BB-49FB-B2F8-19B1945D66C7}"/>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00" name="テキスト ボックス 399">
          <a:extLst>
            <a:ext uri="{FF2B5EF4-FFF2-40B4-BE49-F238E27FC236}">
              <a16:creationId xmlns:a16="http://schemas.microsoft.com/office/drawing/2014/main" id="{84811B64-7F7A-4DFD-9B23-2E88BEF877FC}"/>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01" name="直線コネクタ 400">
          <a:extLst>
            <a:ext uri="{FF2B5EF4-FFF2-40B4-BE49-F238E27FC236}">
              <a16:creationId xmlns:a16="http://schemas.microsoft.com/office/drawing/2014/main" id="{7359B773-7B7F-4888-BA03-1B5222EBE7AC}"/>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02" name="テキスト ボックス 401">
          <a:extLst>
            <a:ext uri="{FF2B5EF4-FFF2-40B4-BE49-F238E27FC236}">
              <a16:creationId xmlns:a16="http://schemas.microsoft.com/office/drawing/2014/main" id="{3E1A878F-D6B8-4D2B-87BA-73AA7F044E9E}"/>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03" name="直線コネクタ 402">
          <a:extLst>
            <a:ext uri="{FF2B5EF4-FFF2-40B4-BE49-F238E27FC236}">
              <a16:creationId xmlns:a16="http://schemas.microsoft.com/office/drawing/2014/main" id="{08B46F82-277F-4D91-9C65-C8DF560FF168}"/>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04" name="テキスト ボックス 403">
          <a:extLst>
            <a:ext uri="{FF2B5EF4-FFF2-40B4-BE49-F238E27FC236}">
              <a16:creationId xmlns:a16="http://schemas.microsoft.com/office/drawing/2014/main" id="{2753AADD-2543-43CF-B0B6-7FB2D6AFEACE}"/>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5" name="直線コネクタ 404">
          <a:extLst>
            <a:ext uri="{FF2B5EF4-FFF2-40B4-BE49-F238E27FC236}">
              <a16:creationId xmlns:a16="http://schemas.microsoft.com/office/drawing/2014/main" id="{97BC0DC5-613C-4DD2-A75B-D035B19D8B14}"/>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06" name="テキスト ボックス 405">
          <a:extLst>
            <a:ext uri="{FF2B5EF4-FFF2-40B4-BE49-F238E27FC236}">
              <a16:creationId xmlns:a16="http://schemas.microsoft.com/office/drawing/2014/main" id="{78A4B959-91DD-469C-ABED-7D3B03749E02}"/>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7" name="【保健センター・保健所】&#10;有形固定資産減価償却率グラフ枠">
          <a:extLst>
            <a:ext uri="{FF2B5EF4-FFF2-40B4-BE49-F238E27FC236}">
              <a16:creationId xmlns:a16="http://schemas.microsoft.com/office/drawing/2014/main" id="{F9CA4B6F-FA08-4CD5-AB24-C0B85B7160BE}"/>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57150</xdr:rowOff>
    </xdr:from>
    <xdr:to>
      <xdr:col>85</xdr:col>
      <xdr:colOff>126364</xdr:colOff>
      <xdr:row>64</xdr:row>
      <xdr:rowOff>74295</xdr:rowOff>
    </xdr:to>
    <xdr:cxnSp macro="">
      <xdr:nvCxnSpPr>
        <xdr:cNvPr id="408" name="直線コネクタ 407">
          <a:extLst>
            <a:ext uri="{FF2B5EF4-FFF2-40B4-BE49-F238E27FC236}">
              <a16:creationId xmlns:a16="http://schemas.microsoft.com/office/drawing/2014/main" id="{F5D7AE62-8D6F-4849-8784-8FA8FF100CC3}"/>
            </a:ext>
          </a:extLst>
        </xdr:cNvPr>
        <xdr:cNvCxnSpPr/>
      </xdr:nvCxnSpPr>
      <xdr:spPr>
        <a:xfrm flipV="1">
          <a:off x="16318864" y="9829800"/>
          <a:ext cx="0"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78122</xdr:rowOff>
    </xdr:from>
    <xdr:ext cx="405111" cy="259045"/>
    <xdr:sp macro="" textlink="">
      <xdr:nvSpPr>
        <xdr:cNvPr id="409" name="【保健センター・保健所】&#10;有形固定資産減価償却率最小値テキスト">
          <a:extLst>
            <a:ext uri="{FF2B5EF4-FFF2-40B4-BE49-F238E27FC236}">
              <a16:creationId xmlns:a16="http://schemas.microsoft.com/office/drawing/2014/main" id="{B1AF5B32-5332-4069-B388-8619016B5491}"/>
            </a:ext>
          </a:extLst>
        </xdr:cNvPr>
        <xdr:cNvSpPr txBox="1"/>
      </xdr:nvSpPr>
      <xdr:spPr>
        <a:xfrm>
          <a:off x="16357600" y="1105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74295</xdr:rowOff>
    </xdr:from>
    <xdr:to>
      <xdr:col>86</xdr:col>
      <xdr:colOff>25400</xdr:colOff>
      <xdr:row>64</xdr:row>
      <xdr:rowOff>74295</xdr:rowOff>
    </xdr:to>
    <xdr:cxnSp macro="">
      <xdr:nvCxnSpPr>
        <xdr:cNvPr id="410" name="直線コネクタ 409">
          <a:extLst>
            <a:ext uri="{FF2B5EF4-FFF2-40B4-BE49-F238E27FC236}">
              <a16:creationId xmlns:a16="http://schemas.microsoft.com/office/drawing/2014/main" id="{4F4C222F-4004-435F-B694-BD92DA983219}"/>
            </a:ext>
          </a:extLst>
        </xdr:cNvPr>
        <xdr:cNvCxnSpPr/>
      </xdr:nvCxnSpPr>
      <xdr:spPr>
        <a:xfrm>
          <a:off x="16230600" y="11047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3827</xdr:rowOff>
    </xdr:from>
    <xdr:ext cx="405111" cy="259045"/>
    <xdr:sp macro="" textlink="">
      <xdr:nvSpPr>
        <xdr:cNvPr id="411" name="【保健センター・保健所】&#10;有形固定資産減価償却率最大値テキスト">
          <a:extLst>
            <a:ext uri="{FF2B5EF4-FFF2-40B4-BE49-F238E27FC236}">
              <a16:creationId xmlns:a16="http://schemas.microsoft.com/office/drawing/2014/main" id="{A567DB22-74C2-4D96-ADCF-F01E4587A4F4}"/>
            </a:ext>
          </a:extLst>
        </xdr:cNvPr>
        <xdr:cNvSpPr txBox="1"/>
      </xdr:nvSpPr>
      <xdr:spPr>
        <a:xfrm>
          <a:off x="16357600" y="9605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57150</xdr:rowOff>
    </xdr:from>
    <xdr:to>
      <xdr:col>86</xdr:col>
      <xdr:colOff>25400</xdr:colOff>
      <xdr:row>57</xdr:row>
      <xdr:rowOff>57150</xdr:rowOff>
    </xdr:to>
    <xdr:cxnSp macro="">
      <xdr:nvCxnSpPr>
        <xdr:cNvPr id="412" name="直線コネクタ 411">
          <a:extLst>
            <a:ext uri="{FF2B5EF4-FFF2-40B4-BE49-F238E27FC236}">
              <a16:creationId xmlns:a16="http://schemas.microsoft.com/office/drawing/2014/main" id="{3E95BC95-7209-44E0-B0A6-D30BA1B5805A}"/>
            </a:ext>
          </a:extLst>
        </xdr:cNvPr>
        <xdr:cNvCxnSpPr/>
      </xdr:nvCxnSpPr>
      <xdr:spPr>
        <a:xfrm>
          <a:off x="16230600" y="982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156227</xdr:rowOff>
    </xdr:from>
    <xdr:ext cx="405111" cy="259045"/>
    <xdr:sp macro="" textlink="">
      <xdr:nvSpPr>
        <xdr:cNvPr id="413" name="【保健センター・保健所】&#10;有形固定資産減価償却率平均値テキスト">
          <a:extLst>
            <a:ext uri="{FF2B5EF4-FFF2-40B4-BE49-F238E27FC236}">
              <a16:creationId xmlns:a16="http://schemas.microsoft.com/office/drawing/2014/main" id="{6B1AE85C-270D-4B77-8C43-22B4E4E5C8A5}"/>
            </a:ext>
          </a:extLst>
        </xdr:cNvPr>
        <xdr:cNvSpPr txBox="1"/>
      </xdr:nvSpPr>
      <xdr:spPr>
        <a:xfrm>
          <a:off x="16357600" y="10271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6350</xdr:rowOff>
    </xdr:from>
    <xdr:to>
      <xdr:col>85</xdr:col>
      <xdr:colOff>177800</xdr:colOff>
      <xdr:row>60</xdr:row>
      <xdr:rowOff>107950</xdr:rowOff>
    </xdr:to>
    <xdr:sp macro="" textlink="">
      <xdr:nvSpPr>
        <xdr:cNvPr id="414" name="フローチャート: 判断 413">
          <a:extLst>
            <a:ext uri="{FF2B5EF4-FFF2-40B4-BE49-F238E27FC236}">
              <a16:creationId xmlns:a16="http://schemas.microsoft.com/office/drawing/2014/main" id="{1C7DDF85-7683-4676-8147-E30CA90202C5}"/>
            </a:ext>
          </a:extLst>
        </xdr:cNvPr>
        <xdr:cNvSpPr/>
      </xdr:nvSpPr>
      <xdr:spPr>
        <a:xfrm>
          <a:off x="162687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88265</xdr:rowOff>
    </xdr:from>
    <xdr:to>
      <xdr:col>81</xdr:col>
      <xdr:colOff>101600</xdr:colOff>
      <xdr:row>60</xdr:row>
      <xdr:rowOff>18415</xdr:rowOff>
    </xdr:to>
    <xdr:sp macro="" textlink="">
      <xdr:nvSpPr>
        <xdr:cNvPr id="415" name="フローチャート: 判断 414">
          <a:extLst>
            <a:ext uri="{FF2B5EF4-FFF2-40B4-BE49-F238E27FC236}">
              <a16:creationId xmlns:a16="http://schemas.microsoft.com/office/drawing/2014/main" id="{BFEE0E49-8B3A-4007-80F1-953AB2153524}"/>
            </a:ext>
          </a:extLst>
        </xdr:cNvPr>
        <xdr:cNvSpPr/>
      </xdr:nvSpPr>
      <xdr:spPr>
        <a:xfrm>
          <a:off x="15430500" y="1020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6350</xdr:rowOff>
    </xdr:from>
    <xdr:to>
      <xdr:col>76</xdr:col>
      <xdr:colOff>165100</xdr:colOff>
      <xdr:row>59</xdr:row>
      <xdr:rowOff>107950</xdr:rowOff>
    </xdr:to>
    <xdr:sp macro="" textlink="">
      <xdr:nvSpPr>
        <xdr:cNvPr id="416" name="フローチャート: 判断 415">
          <a:extLst>
            <a:ext uri="{FF2B5EF4-FFF2-40B4-BE49-F238E27FC236}">
              <a16:creationId xmlns:a16="http://schemas.microsoft.com/office/drawing/2014/main" id="{89032F1C-51C6-41DA-835E-31B2730F47B1}"/>
            </a:ext>
          </a:extLst>
        </xdr:cNvPr>
        <xdr:cNvSpPr/>
      </xdr:nvSpPr>
      <xdr:spPr>
        <a:xfrm>
          <a:off x="145415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139700</xdr:rowOff>
    </xdr:from>
    <xdr:to>
      <xdr:col>72</xdr:col>
      <xdr:colOff>38100</xdr:colOff>
      <xdr:row>59</xdr:row>
      <xdr:rowOff>69850</xdr:rowOff>
    </xdr:to>
    <xdr:sp macro="" textlink="">
      <xdr:nvSpPr>
        <xdr:cNvPr id="417" name="フローチャート: 判断 416">
          <a:extLst>
            <a:ext uri="{FF2B5EF4-FFF2-40B4-BE49-F238E27FC236}">
              <a16:creationId xmlns:a16="http://schemas.microsoft.com/office/drawing/2014/main" id="{32A60B5E-6049-4D2D-AD61-BBBE834C0A2D}"/>
            </a:ext>
          </a:extLst>
        </xdr:cNvPr>
        <xdr:cNvSpPr/>
      </xdr:nvSpPr>
      <xdr:spPr>
        <a:xfrm>
          <a:off x="136525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55880</xdr:rowOff>
    </xdr:from>
    <xdr:to>
      <xdr:col>67</xdr:col>
      <xdr:colOff>101600</xdr:colOff>
      <xdr:row>58</xdr:row>
      <xdr:rowOff>157480</xdr:rowOff>
    </xdr:to>
    <xdr:sp macro="" textlink="">
      <xdr:nvSpPr>
        <xdr:cNvPr id="418" name="フローチャート: 判断 417">
          <a:extLst>
            <a:ext uri="{FF2B5EF4-FFF2-40B4-BE49-F238E27FC236}">
              <a16:creationId xmlns:a16="http://schemas.microsoft.com/office/drawing/2014/main" id="{3A0D384A-BB3A-4555-8D2E-2C347E9A438D}"/>
            </a:ext>
          </a:extLst>
        </xdr:cNvPr>
        <xdr:cNvSpPr/>
      </xdr:nvSpPr>
      <xdr:spPr>
        <a:xfrm>
          <a:off x="12763500" y="999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19" name="テキスト ボックス 418">
          <a:extLst>
            <a:ext uri="{FF2B5EF4-FFF2-40B4-BE49-F238E27FC236}">
              <a16:creationId xmlns:a16="http://schemas.microsoft.com/office/drawing/2014/main" id="{CC685B20-EAF8-4E88-AA63-D15A91CFA066}"/>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20" name="テキスト ボックス 419">
          <a:extLst>
            <a:ext uri="{FF2B5EF4-FFF2-40B4-BE49-F238E27FC236}">
              <a16:creationId xmlns:a16="http://schemas.microsoft.com/office/drawing/2014/main" id="{99325D53-196B-451F-A9A2-A0C0AD5E9F0F}"/>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21" name="テキスト ボックス 420">
          <a:extLst>
            <a:ext uri="{FF2B5EF4-FFF2-40B4-BE49-F238E27FC236}">
              <a16:creationId xmlns:a16="http://schemas.microsoft.com/office/drawing/2014/main" id="{679BD840-D751-4E9E-9A02-CB3354ACCB26}"/>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22" name="テキスト ボックス 421">
          <a:extLst>
            <a:ext uri="{FF2B5EF4-FFF2-40B4-BE49-F238E27FC236}">
              <a16:creationId xmlns:a16="http://schemas.microsoft.com/office/drawing/2014/main" id="{8ECF6344-54A5-42E6-A68C-CA0D33BC2CA3}"/>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23" name="テキスト ボックス 422">
          <a:extLst>
            <a:ext uri="{FF2B5EF4-FFF2-40B4-BE49-F238E27FC236}">
              <a16:creationId xmlns:a16="http://schemas.microsoft.com/office/drawing/2014/main" id="{9791450F-6E24-4515-9881-FDB345413E52}"/>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27305</xdr:rowOff>
    </xdr:from>
    <xdr:to>
      <xdr:col>81</xdr:col>
      <xdr:colOff>101600</xdr:colOff>
      <xdr:row>57</xdr:row>
      <xdr:rowOff>128905</xdr:rowOff>
    </xdr:to>
    <xdr:sp macro="" textlink="">
      <xdr:nvSpPr>
        <xdr:cNvPr id="424" name="楕円 423">
          <a:extLst>
            <a:ext uri="{FF2B5EF4-FFF2-40B4-BE49-F238E27FC236}">
              <a16:creationId xmlns:a16="http://schemas.microsoft.com/office/drawing/2014/main" id="{707D5982-DE72-4695-B32D-37248481EAED}"/>
            </a:ext>
          </a:extLst>
        </xdr:cNvPr>
        <xdr:cNvSpPr/>
      </xdr:nvSpPr>
      <xdr:spPr>
        <a:xfrm>
          <a:off x="15430500" y="979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56</xdr:row>
      <xdr:rowOff>160655</xdr:rowOff>
    </xdr:from>
    <xdr:to>
      <xdr:col>76</xdr:col>
      <xdr:colOff>165100</xdr:colOff>
      <xdr:row>57</xdr:row>
      <xdr:rowOff>90805</xdr:rowOff>
    </xdr:to>
    <xdr:sp macro="" textlink="">
      <xdr:nvSpPr>
        <xdr:cNvPr id="425" name="楕円 424">
          <a:extLst>
            <a:ext uri="{FF2B5EF4-FFF2-40B4-BE49-F238E27FC236}">
              <a16:creationId xmlns:a16="http://schemas.microsoft.com/office/drawing/2014/main" id="{118A2850-1919-426B-9697-73984A16A19B}"/>
            </a:ext>
          </a:extLst>
        </xdr:cNvPr>
        <xdr:cNvSpPr/>
      </xdr:nvSpPr>
      <xdr:spPr>
        <a:xfrm>
          <a:off x="14541500" y="976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40005</xdr:rowOff>
    </xdr:from>
    <xdr:to>
      <xdr:col>81</xdr:col>
      <xdr:colOff>50800</xdr:colOff>
      <xdr:row>57</xdr:row>
      <xdr:rowOff>78105</xdr:rowOff>
    </xdr:to>
    <xdr:cxnSp macro="">
      <xdr:nvCxnSpPr>
        <xdr:cNvPr id="426" name="直線コネクタ 425">
          <a:extLst>
            <a:ext uri="{FF2B5EF4-FFF2-40B4-BE49-F238E27FC236}">
              <a16:creationId xmlns:a16="http://schemas.microsoft.com/office/drawing/2014/main" id="{ED959BB1-C965-41A0-9655-7F77F085D2AF}"/>
            </a:ext>
          </a:extLst>
        </xdr:cNvPr>
        <xdr:cNvCxnSpPr/>
      </xdr:nvCxnSpPr>
      <xdr:spPr>
        <a:xfrm>
          <a:off x="14592300" y="981265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122555</xdr:rowOff>
    </xdr:from>
    <xdr:to>
      <xdr:col>72</xdr:col>
      <xdr:colOff>38100</xdr:colOff>
      <xdr:row>57</xdr:row>
      <xdr:rowOff>52705</xdr:rowOff>
    </xdr:to>
    <xdr:sp macro="" textlink="">
      <xdr:nvSpPr>
        <xdr:cNvPr id="427" name="楕円 426">
          <a:extLst>
            <a:ext uri="{FF2B5EF4-FFF2-40B4-BE49-F238E27FC236}">
              <a16:creationId xmlns:a16="http://schemas.microsoft.com/office/drawing/2014/main" id="{D5B1D98E-44B5-40D4-833E-C54A9F53A3F3}"/>
            </a:ext>
          </a:extLst>
        </xdr:cNvPr>
        <xdr:cNvSpPr/>
      </xdr:nvSpPr>
      <xdr:spPr>
        <a:xfrm>
          <a:off x="13652500" y="972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1905</xdr:rowOff>
    </xdr:from>
    <xdr:to>
      <xdr:col>76</xdr:col>
      <xdr:colOff>114300</xdr:colOff>
      <xdr:row>57</xdr:row>
      <xdr:rowOff>40005</xdr:rowOff>
    </xdr:to>
    <xdr:cxnSp macro="">
      <xdr:nvCxnSpPr>
        <xdr:cNvPr id="428" name="直線コネクタ 427">
          <a:extLst>
            <a:ext uri="{FF2B5EF4-FFF2-40B4-BE49-F238E27FC236}">
              <a16:creationId xmlns:a16="http://schemas.microsoft.com/office/drawing/2014/main" id="{C03EDC8F-4E08-4052-969F-5CC1A51A8FBC}"/>
            </a:ext>
          </a:extLst>
        </xdr:cNvPr>
        <xdr:cNvCxnSpPr/>
      </xdr:nvCxnSpPr>
      <xdr:spPr>
        <a:xfrm>
          <a:off x="13703300" y="977455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84455</xdr:rowOff>
    </xdr:from>
    <xdr:to>
      <xdr:col>67</xdr:col>
      <xdr:colOff>101600</xdr:colOff>
      <xdr:row>57</xdr:row>
      <xdr:rowOff>14605</xdr:rowOff>
    </xdr:to>
    <xdr:sp macro="" textlink="">
      <xdr:nvSpPr>
        <xdr:cNvPr id="429" name="楕円 428">
          <a:extLst>
            <a:ext uri="{FF2B5EF4-FFF2-40B4-BE49-F238E27FC236}">
              <a16:creationId xmlns:a16="http://schemas.microsoft.com/office/drawing/2014/main" id="{3C4BAEB3-4893-4F14-8A34-357E4FDDFF1A}"/>
            </a:ext>
          </a:extLst>
        </xdr:cNvPr>
        <xdr:cNvSpPr/>
      </xdr:nvSpPr>
      <xdr:spPr>
        <a:xfrm>
          <a:off x="12763500" y="968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135255</xdr:rowOff>
    </xdr:from>
    <xdr:to>
      <xdr:col>71</xdr:col>
      <xdr:colOff>177800</xdr:colOff>
      <xdr:row>57</xdr:row>
      <xdr:rowOff>1905</xdr:rowOff>
    </xdr:to>
    <xdr:cxnSp macro="">
      <xdr:nvCxnSpPr>
        <xdr:cNvPr id="430" name="直線コネクタ 429">
          <a:extLst>
            <a:ext uri="{FF2B5EF4-FFF2-40B4-BE49-F238E27FC236}">
              <a16:creationId xmlns:a16="http://schemas.microsoft.com/office/drawing/2014/main" id="{8EBF86D5-6EEB-4308-AAA4-E7E4CAE9D9A6}"/>
            </a:ext>
          </a:extLst>
        </xdr:cNvPr>
        <xdr:cNvCxnSpPr/>
      </xdr:nvCxnSpPr>
      <xdr:spPr>
        <a:xfrm>
          <a:off x="12814300" y="973645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9542</xdr:rowOff>
    </xdr:from>
    <xdr:ext cx="405111" cy="259045"/>
    <xdr:sp macro="" textlink="">
      <xdr:nvSpPr>
        <xdr:cNvPr id="431" name="n_1aveValue【保健センター・保健所】&#10;有形固定資産減価償却率">
          <a:extLst>
            <a:ext uri="{FF2B5EF4-FFF2-40B4-BE49-F238E27FC236}">
              <a16:creationId xmlns:a16="http://schemas.microsoft.com/office/drawing/2014/main" id="{D8649090-39A6-4EB5-8D31-739225D1DB15}"/>
            </a:ext>
          </a:extLst>
        </xdr:cNvPr>
        <xdr:cNvSpPr txBox="1"/>
      </xdr:nvSpPr>
      <xdr:spPr>
        <a:xfrm>
          <a:off x="15266044" y="10296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99077</xdr:rowOff>
    </xdr:from>
    <xdr:ext cx="405111" cy="259045"/>
    <xdr:sp macro="" textlink="">
      <xdr:nvSpPr>
        <xdr:cNvPr id="432" name="n_2aveValue【保健センター・保健所】&#10;有形固定資産減価償却率">
          <a:extLst>
            <a:ext uri="{FF2B5EF4-FFF2-40B4-BE49-F238E27FC236}">
              <a16:creationId xmlns:a16="http://schemas.microsoft.com/office/drawing/2014/main" id="{BC6997B3-13B9-4032-B907-D3CB96029F9A}"/>
            </a:ext>
          </a:extLst>
        </xdr:cNvPr>
        <xdr:cNvSpPr txBox="1"/>
      </xdr:nvSpPr>
      <xdr:spPr>
        <a:xfrm>
          <a:off x="14389744" y="1021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60977</xdr:rowOff>
    </xdr:from>
    <xdr:ext cx="405111" cy="259045"/>
    <xdr:sp macro="" textlink="">
      <xdr:nvSpPr>
        <xdr:cNvPr id="433" name="n_3aveValue【保健センター・保健所】&#10;有形固定資産減価償却率">
          <a:extLst>
            <a:ext uri="{FF2B5EF4-FFF2-40B4-BE49-F238E27FC236}">
              <a16:creationId xmlns:a16="http://schemas.microsoft.com/office/drawing/2014/main" id="{AC411A40-9650-460B-8F6C-E1F0F8173A0B}"/>
            </a:ext>
          </a:extLst>
        </xdr:cNvPr>
        <xdr:cNvSpPr txBox="1"/>
      </xdr:nvSpPr>
      <xdr:spPr>
        <a:xfrm>
          <a:off x="13500744" y="1017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148607</xdr:rowOff>
    </xdr:from>
    <xdr:ext cx="405111" cy="259045"/>
    <xdr:sp macro="" textlink="">
      <xdr:nvSpPr>
        <xdr:cNvPr id="434" name="n_4aveValue【保健センター・保健所】&#10;有形固定資産減価償却率">
          <a:extLst>
            <a:ext uri="{FF2B5EF4-FFF2-40B4-BE49-F238E27FC236}">
              <a16:creationId xmlns:a16="http://schemas.microsoft.com/office/drawing/2014/main" id="{7C8B77A4-B8B8-44C6-B4BF-9057E17B0470}"/>
            </a:ext>
          </a:extLst>
        </xdr:cNvPr>
        <xdr:cNvSpPr txBox="1"/>
      </xdr:nvSpPr>
      <xdr:spPr>
        <a:xfrm>
          <a:off x="12611744" y="10092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145432</xdr:rowOff>
    </xdr:from>
    <xdr:ext cx="405111" cy="259045"/>
    <xdr:sp macro="" textlink="">
      <xdr:nvSpPr>
        <xdr:cNvPr id="435" name="n_1mainValue【保健センター・保健所】&#10;有形固定資産減価償却率">
          <a:extLst>
            <a:ext uri="{FF2B5EF4-FFF2-40B4-BE49-F238E27FC236}">
              <a16:creationId xmlns:a16="http://schemas.microsoft.com/office/drawing/2014/main" id="{B66E84EC-EAAF-41ED-BA7B-3B2900E951F6}"/>
            </a:ext>
          </a:extLst>
        </xdr:cNvPr>
        <xdr:cNvSpPr txBox="1"/>
      </xdr:nvSpPr>
      <xdr:spPr>
        <a:xfrm>
          <a:off x="15266044" y="957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107332</xdr:rowOff>
    </xdr:from>
    <xdr:ext cx="405111" cy="259045"/>
    <xdr:sp macro="" textlink="">
      <xdr:nvSpPr>
        <xdr:cNvPr id="436" name="n_2mainValue【保健センター・保健所】&#10;有形固定資産減価償却率">
          <a:extLst>
            <a:ext uri="{FF2B5EF4-FFF2-40B4-BE49-F238E27FC236}">
              <a16:creationId xmlns:a16="http://schemas.microsoft.com/office/drawing/2014/main" id="{29624BAB-6DB3-4CDE-9899-ABB06D0402AF}"/>
            </a:ext>
          </a:extLst>
        </xdr:cNvPr>
        <xdr:cNvSpPr txBox="1"/>
      </xdr:nvSpPr>
      <xdr:spPr>
        <a:xfrm>
          <a:off x="14389744" y="953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69232</xdr:rowOff>
    </xdr:from>
    <xdr:ext cx="405111" cy="259045"/>
    <xdr:sp macro="" textlink="">
      <xdr:nvSpPr>
        <xdr:cNvPr id="437" name="n_3mainValue【保健センター・保健所】&#10;有形固定資産減価償却率">
          <a:extLst>
            <a:ext uri="{FF2B5EF4-FFF2-40B4-BE49-F238E27FC236}">
              <a16:creationId xmlns:a16="http://schemas.microsoft.com/office/drawing/2014/main" id="{E89AB2CA-C49E-4687-8067-BEAB4E213C00}"/>
            </a:ext>
          </a:extLst>
        </xdr:cNvPr>
        <xdr:cNvSpPr txBox="1"/>
      </xdr:nvSpPr>
      <xdr:spPr>
        <a:xfrm>
          <a:off x="13500744" y="949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31132</xdr:rowOff>
    </xdr:from>
    <xdr:ext cx="405111" cy="259045"/>
    <xdr:sp macro="" textlink="">
      <xdr:nvSpPr>
        <xdr:cNvPr id="438" name="n_4mainValue【保健センター・保健所】&#10;有形固定資産減価償却率">
          <a:extLst>
            <a:ext uri="{FF2B5EF4-FFF2-40B4-BE49-F238E27FC236}">
              <a16:creationId xmlns:a16="http://schemas.microsoft.com/office/drawing/2014/main" id="{1002EDE8-A194-49E6-B9C2-1B345EC23D2D}"/>
            </a:ext>
          </a:extLst>
        </xdr:cNvPr>
        <xdr:cNvSpPr txBox="1"/>
      </xdr:nvSpPr>
      <xdr:spPr>
        <a:xfrm>
          <a:off x="12611744" y="9460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39" name="正方形/長方形 438">
          <a:extLst>
            <a:ext uri="{FF2B5EF4-FFF2-40B4-BE49-F238E27FC236}">
              <a16:creationId xmlns:a16="http://schemas.microsoft.com/office/drawing/2014/main" id="{BB307A2C-EB09-42DA-8646-5225D68891EC}"/>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0" name="正方形/長方形 439">
          <a:extLst>
            <a:ext uri="{FF2B5EF4-FFF2-40B4-BE49-F238E27FC236}">
              <a16:creationId xmlns:a16="http://schemas.microsoft.com/office/drawing/2014/main" id="{52480A9E-E110-4E2F-9C3F-EAA1139C50AB}"/>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1" name="正方形/長方形 440">
          <a:extLst>
            <a:ext uri="{FF2B5EF4-FFF2-40B4-BE49-F238E27FC236}">
              <a16:creationId xmlns:a16="http://schemas.microsoft.com/office/drawing/2014/main" id="{A48FBED3-37BC-492B-9203-847096C7D4DD}"/>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2" name="正方形/長方形 441">
          <a:extLst>
            <a:ext uri="{FF2B5EF4-FFF2-40B4-BE49-F238E27FC236}">
              <a16:creationId xmlns:a16="http://schemas.microsoft.com/office/drawing/2014/main" id="{C0B5579F-E6EE-4FFA-843F-1A386C0AE5B4}"/>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43" name="正方形/長方形 442">
          <a:extLst>
            <a:ext uri="{FF2B5EF4-FFF2-40B4-BE49-F238E27FC236}">
              <a16:creationId xmlns:a16="http://schemas.microsoft.com/office/drawing/2014/main" id="{24147445-B8B5-4D8C-BA53-B4016A4791F4}"/>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44" name="正方形/長方形 443">
          <a:extLst>
            <a:ext uri="{FF2B5EF4-FFF2-40B4-BE49-F238E27FC236}">
              <a16:creationId xmlns:a16="http://schemas.microsoft.com/office/drawing/2014/main" id="{B29F781F-59EB-4F7C-B137-B1731587F356}"/>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45" name="正方形/長方形 444">
          <a:extLst>
            <a:ext uri="{FF2B5EF4-FFF2-40B4-BE49-F238E27FC236}">
              <a16:creationId xmlns:a16="http://schemas.microsoft.com/office/drawing/2014/main" id="{CAB6E16E-F3C4-4D4B-A968-584BE3827897}"/>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46" name="正方形/長方形 445">
          <a:extLst>
            <a:ext uri="{FF2B5EF4-FFF2-40B4-BE49-F238E27FC236}">
              <a16:creationId xmlns:a16="http://schemas.microsoft.com/office/drawing/2014/main" id="{8E9712EE-0ADC-401D-9AC1-A40BA3315FBE}"/>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47" name="テキスト ボックス 446">
          <a:extLst>
            <a:ext uri="{FF2B5EF4-FFF2-40B4-BE49-F238E27FC236}">
              <a16:creationId xmlns:a16="http://schemas.microsoft.com/office/drawing/2014/main" id="{25627965-CD49-4A32-8CCF-2996D5D2D918}"/>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48" name="直線コネクタ 447">
          <a:extLst>
            <a:ext uri="{FF2B5EF4-FFF2-40B4-BE49-F238E27FC236}">
              <a16:creationId xmlns:a16="http://schemas.microsoft.com/office/drawing/2014/main" id="{3B7039DA-1D70-4203-9E55-4E11AF4897B9}"/>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49" name="直線コネクタ 448">
          <a:extLst>
            <a:ext uri="{FF2B5EF4-FFF2-40B4-BE49-F238E27FC236}">
              <a16:creationId xmlns:a16="http://schemas.microsoft.com/office/drawing/2014/main" id="{547252BA-E734-41F2-8F91-DC728D28B18D}"/>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50" name="テキスト ボックス 449">
          <a:extLst>
            <a:ext uri="{FF2B5EF4-FFF2-40B4-BE49-F238E27FC236}">
              <a16:creationId xmlns:a16="http://schemas.microsoft.com/office/drawing/2014/main" id="{0A34A506-3EA9-4BC1-9E10-F30B5FF9C012}"/>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51" name="直線コネクタ 450">
          <a:extLst>
            <a:ext uri="{FF2B5EF4-FFF2-40B4-BE49-F238E27FC236}">
              <a16:creationId xmlns:a16="http://schemas.microsoft.com/office/drawing/2014/main" id="{216D21D8-F24B-45B9-8AF5-A553F3C79396}"/>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52" name="テキスト ボックス 451">
          <a:extLst>
            <a:ext uri="{FF2B5EF4-FFF2-40B4-BE49-F238E27FC236}">
              <a16:creationId xmlns:a16="http://schemas.microsoft.com/office/drawing/2014/main" id="{F141EEDF-36A9-4ED3-AE1E-39A0B04C8F7F}"/>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53" name="直線コネクタ 452">
          <a:extLst>
            <a:ext uri="{FF2B5EF4-FFF2-40B4-BE49-F238E27FC236}">
              <a16:creationId xmlns:a16="http://schemas.microsoft.com/office/drawing/2014/main" id="{2C6E9EFC-DB36-408B-982C-F7CD39B76593}"/>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54" name="テキスト ボックス 453">
          <a:extLst>
            <a:ext uri="{FF2B5EF4-FFF2-40B4-BE49-F238E27FC236}">
              <a16:creationId xmlns:a16="http://schemas.microsoft.com/office/drawing/2014/main" id="{55D5FDA9-238B-4109-9AD0-8A6D4396872D}"/>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55" name="直線コネクタ 454">
          <a:extLst>
            <a:ext uri="{FF2B5EF4-FFF2-40B4-BE49-F238E27FC236}">
              <a16:creationId xmlns:a16="http://schemas.microsoft.com/office/drawing/2014/main" id="{732E405E-3829-4CDE-81F8-6049E1D72591}"/>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56" name="テキスト ボックス 455">
          <a:extLst>
            <a:ext uri="{FF2B5EF4-FFF2-40B4-BE49-F238E27FC236}">
              <a16:creationId xmlns:a16="http://schemas.microsoft.com/office/drawing/2014/main" id="{D5EBCF03-7308-4A88-8AEA-3CE4233D83CC}"/>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57" name="直線コネクタ 456">
          <a:extLst>
            <a:ext uri="{FF2B5EF4-FFF2-40B4-BE49-F238E27FC236}">
              <a16:creationId xmlns:a16="http://schemas.microsoft.com/office/drawing/2014/main" id="{F6ACA923-7D63-400B-B6AF-A32EDC19F2D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58" name="テキスト ボックス 457">
          <a:extLst>
            <a:ext uri="{FF2B5EF4-FFF2-40B4-BE49-F238E27FC236}">
              <a16:creationId xmlns:a16="http://schemas.microsoft.com/office/drawing/2014/main" id="{B5588F76-641A-480C-900A-88DCA452D809}"/>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59" name="【保健センター・保健所】&#10;一人当たり面積グラフ枠">
          <a:extLst>
            <a:ext uri="{FF2B5EF4-FFF2-40B4-BE49-F238E27FC236}">
              <a16:creationId xmlns:a16="http://schemas.microsoft.com/office/drawing/2014/main" id="{F7A4F82B-BACD-4A42-8C1C-AEC16B664BC9}"/>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157734</xdr:rowOff>
    </xdr:from>
    <xdr:to>
      <xdr:col>116</xdr:col>
      <xdr:colOff>62864</xdr:colOff>
      <xdr:row>63</xdr:row>
      <xdr:rowOff>109728</xdr:rowOff>
    </xdr:to>
    <xdr:cxnSp macro="">
      <xdr:nvCxnSpPr>
        <xdr:cNvPr id="460" name="直線コネクタ 459">
          <a:extLst>
            <a:ext uri="{FF2B5EF4-FFF2-40B4-BE49-F238E27FC236}">
              <a16:creationId xmlns:a16="http://schemas.microsoft.com/office/drawing/2014/main" id="{36516C18-FA42-4402-8196-133755CC0285}"/>
            </a:ext>
          </a:extLst>
        </xdr:cNvPr>
        <xdr:cNvCxnSpPr/>
      </xdr:nvCxnSpPr>
      <xdr:spPr>
        <a:xfrm flipV="1">
          <a:off x="22160864" y="9587484"/>
          <a:ext cx="0" cy="1323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113555</xdr:rowOff>
    </xdr:from>
    <xdr:ext cx="469744" cy="259045"/>
    <xdr:sp macro="" textlink="">
      <xdr:nvSpPr>
        <xdr:cNvPr id="461" name="【保健センター・保健所】&#10;一人当たり面積最小値テキスト">
          <a:extLst>
            <a:ext uri="{FF2B5EF4-FFF2-40B4-BE49-F238E27FC236}">
              <a16:creationId xmlns:a16="http://schemas.microsoft.com/office/drawing/2014/main" id="{8E7138DA-66D4-4CF4-BA53-3E62F8129288}"/>
            </a:ext>
          </a:extLst>
        </xdr:cNvPr>
        <xdr:cNvSpPr txBox="1"/>
      </xdr:nvSpPr>
      <xdr:spPr>
        <a:xfrm>
          <a:off x="22199600" y="10914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109728</xdr:rowOff>
    </xdr:from>
    <xdr:to>
      <xdr:col>116</xdr:col>
      <xdr:colOff>152400</xdr:colOff>
      <xdr:row>63</xdr:row>
      <xdr:rowOff>109728</xdr:rowOff>
    </xdr:to>
    <xdr:cxnSp macro="">
      <xdr:nvCxnSpPr>
        <xdr:cNvPr id="462" name="直線コネクタ 461">
          <a:extLst>
            <a:ext uri="{FF2B5EF4-FFF2-40B4-BE49-F238E27FC236}">
              <a16:creationId xmlns:a16="http://schemas.microsoft.com/office/drawing/2014/main" id="{310142F1-75E1-4A6A-89A0-F03B56631364}"/>
            </a:ext>
          </a:extLst>
        </xdr:cNvPr>
        <xdr:cNvCxnSpPr/>
      </xdr:nvCxnSpPr>
      <xdr:spPr>
        <a:xfrm>
          <a:off x="22072600" y="1091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104411</xdr:rowOff>
    </xdr:from>
    <xdr:ext cx="469744" cy="259045"/>
    <xdr:sp macro="" textlink="">
      <xdr:nvSpPr>
        <xdr:cNvPr id="463" name="【保健センター・保健所】&#10;一人当たり面積最大値テキスト">
          <a:extLst>
            <a:ext uri="{FF2B5EF4-FFF2-40B4-BE49-F238E27FC236}">
              <a16:creationId xmlns:a16="http://schemas.microsoft.com/office/drawing/2014/main" id="{0D4D131A-DB75-48C4-B63C-A11E544A4E22}"/>
            </a:ext>
          </a:extLst>
        </xdr:cNvPr>
        <xdr:cNvSpPr txBox="1"/>
      </xdr:nvSpPr>
      <xdr:spPr>
        <a:xfrm>
          <a:off x="22199600" y="9362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157734</xdr:rowOff>
    </xdr:from>
    <xdr:to>
      <xdr:col>116</xdr:col>
      <xdr:colOff>152400</xdr:colOff>
      <xdr:row>55</xdr:row>
      <xdr:rowOff>157734</xdr:rowOff>
    </xdr:to>
    <xdr:cxnSp macro="">
      <xdr:nvCxnSpPr>
        <xdr:cNvPr id="464" name="直線コネクタ 463">
          <a:extLst>
            <a:ext uri="{FF2B5EF4-FFF2-40B4-BE49-F238E27FC236}">
              <a16:creationId xmlns:a16="http://schemas.microsoft.com/office/drawing/2014/main" id="{CEEC77F2-B0FC-45B0-82F6-F1271818B172}"/>
            </a:ext>
          </a:extLst>
        </xdr:cNvPr>
        <xdr:cNvCxnSpPr/>
      </xdr:nvCxnSpPr>
      <xdr:spPr>
        <a:xfrm>
          <a:off x="22072600" y="9587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169943</xdr:rowOff>
    </xdr:from>
    <xdr:ext cx="469744" cy="259045"/>
    <xdr:sp macro="" textlink="">
      <xdr:nvSpPr>
        <xdr:cNvPr id="465" name="【保健センター・保健所】&#10;一人当たり面積平均値テキスト">
          <a:extLst>
            <a:ext uri="{FF2B5EF4-FFF2-40B4-BE49-F238E27FC236}">
              <a16:creationId xmlns:a16="http://schemas.microsoft.com/office/drawing/2014/main" id="{89937574-B09A-4757-AD0F-E0E17AC6991C}"/>
            </a:ext>
          </a:extLst>
        </xdr:cNvPr>
        <xdr:cNvSpPr txBox="1"/>
      </xdr:nvSpPr>
      <xdr:spPr>
        <a:xfrm>
          <a:off x="22199600" y="106283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20066</xdr:rowOff>
    </xdr:from>
    <xdr:to>
      <xdr:col>116</xdr:col>
      <xdr:colOff>114300</xdr:colOff>
      <xdr:row>62</xdr:row>
      <xdr:rowOff>121666</xdr:rowOff>
    </xdr:to>
    <xdr:sp macro="" textlink="">
      <xdr:nvSpPr>
        <xdr:cNvPr id="466" name="フローチャート: 判断 465">
          <a:extLst>
            <a:ext uri="{FF2B5EF4-FFF2-40B4-BE49-F238E27FC236}">
              <a16:creationId xmlns:a16="http://schemas.microsoft.com/office/drawing/2014/main" id="{62C10419-7C6F-438F-B420-3994A1947E76}"/>
            </a:ext>
          </a:extLst>
        </xdr:cNvPr>
        <xdr:cNvSpPr/>
      </xdr:nvSpPr>
      <xdr:spPr>
        <a:xfrm>
          <a:off x="22110700" y="10649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159512</xdr:rowOff>
    </xdr:from>
    <xdr:to>
      <xdr:col>112</xdr:col>
      <xdr:colOff>38100</xdr:colOff>
      <xdr:row>62</xdr:row>
      <xdr:rowOff>89662</xdr:rowOff>
    </xdr:to>
    <xdr:sp macro="" textlink="">
      <xdr:nvSpPr>
        <xdr:cNvPr id="467" name="フローチャート: 判断 466">
          <a:extLst>
            <a:ext uri="{FF2B5EF4-FFF2-40B4-BE49-F238E27FC236}">
              <a16:creationId xmlns:a16="http://schemas.microsoft.com/office/drawing/2014/main" id="{27FD1162-4015-43F8-9B02-35AC1778F5F2}"/>
            </a:ext>
          </a:extLst>
        </xdr:cNvPr>
        <xdr:cNvSpPr/>
      </xdr:nvSpPr>
      <xdr:spPr>
        <a:xfrm>
          <a:off x="21272500" y="10617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138938</xdr:rowOff>
    </xdr:from>
    <xdr:to>
      <xdr:col>107</xdr:col>
      <xdr:colOff>101600</xdr:colOff>
      <xdr:row>62</xdr:row>
      <xdr:rowOff>69088</xdr:rowOff>
    </xdr:to>
    <xdr:sp macro="" textlink="">
      <xdr:nvSpPr>
        <xdr:cNvPr id="468" name="フローチャート: 判断 467">
          <a:extLst>
            <a:ext uri="{FF2B5EF4-FFF2-40B4-BE49-F238E27FC236}">
              <a16:creationId xmlns:a16="http://schemas.microsoft.com/office/drawing/2014/main" id="{6E93F8C6-534C-4D35-9D78-99326EB63906}"/>
            </a:ext>
          </a:extLst>
        </xdr:cNvPr>
        <xdr:cNvSpPr/>
      </xdr:nvSpPr>
      <xdr:spPr>
        <a:xfrm>
          <a:off x="20383500" y="1059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15494</xdr:rowOff>
    </xdr:from>
    <xdr:to>
      <xdr:col>102</xdr:col>
      <xdr:colOff>165100</xdr:colOff>
      <xdr:row>62</xdr:row>
      <xdr:rowOff>117094</xdr:rowOff>
    </xdr:to>
    <xdr:sp macro="" textlink="">
      <xdr:nvSpPr>
        <xdr:cNvPr id="469" name="フローチャート: 判断 468">
          <a:extLst>
            <a:ext uri="{FF2B5EF4-FFF2-40B4-BE49-F238E27FC236}">
              <a16:creationId xmlns:a16="http://schemas.microsoft.com/office/drawing/2014/main" id="{4636148A-CF0D-4895-8A4A-57AD16403A0B}"/>
            </a:ext>
          </a:extLst>
        </xdr:cNvPr>
        <xdr:cNvSpPr/>
      </xdr:nvSpPr>
      <xdr:spPr>
        <a:xfrm>
          <a:off x="19494500" y="10645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81788</xdr:rowOff>
    </xdr:from>
    <xdr:to>
      <xdr:col>98</xdr:col>
      <xdr:colOff>38100</xdr:colOff>
      <xdr:row>63</xdr:row>
      <xdr:rowOff>11938</xdr:rowOff>
    </xdr:to>
    <xdr:sp macro="" textlink="">
      <xdr:nvSpPr>
        <xdr:cNvPr id="470" name="フローチャート: 判断 469">
          <a:extLst>
            <a:ext uri="{FF2B5EF4-FFF2-40B4-BE49-F238E27FC236}">
              <a16:creationId xmlns:a16="http://schemas.microsoft.com/office/drawing/2014/main" id="{D587F48F-9F1E-41C9-B427-2595783B20BB}"/>
            </a:ext>
          </a:extLst>
        </xdr:cNvPr>
        <xdr:cNvSpPr/>
      </xdr:nvSpPr>
      <xdr:spPr>
        <a:xfrm>
          <a:off x="18605500" y="107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71" name="テキスト ボックス 470">
          <a:extLst>
            <a:ext uri="{FF2B5EF4-FFF2-40B4-BE49-F238E27FC236}">
              <a16:creationId xmlns:a16="http://schemas.microsoft.com/office/drawing/2014/main" id="{7BBD2A3B-BEAA-447A-9FB0-AD9C69449863}"/>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72" name="テキスト ボックス 471">
          <a:extLst>
            <a:ext uri="{FF2B5EF4-FFF2-40B4-BE49-F238E27FC236}">
              <a16:creationId xmlns:a16="http://schemas.microsoft.com/office/drawing/2014/main" id="{ADD61A65-1518-4E4F-86CA-D0AE2C639D2F}"/>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73" name="テキスト ボックス 472">
          <a:extLst>
            <a:ext uri="{FF2B5EF4-FFF2-40B4-BE49-F238E27FC236}">
              <a16:creationId xmlns:a16="http://schemas.microsoft.com/office/drawing/2014/main" id="{F820A164-BD4F-403B-B62B-1F191D20F404}"/>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74" name="テキスト ボックス 473">
          <a:extLst>
            <a:ext uri="{FF2B5EF4-FFF2-40B4-BE49-F238E27FC236}">
              <a16:creationId xmlns:a16="http://schemas.microsoft.com/office/drawing/2014/main" id="{9ED9BF3C-7D09-4209-B4EF-F9F542EF63A3}"/>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75" name="テキスト ボックス 474">
          <a:extLst>
            <a:ext uri="{FF2B5EF4-FFF2-40B4-BE49-F238E27FC236}">
              <a16:creationId xmlns:a16="http://schemas.microsoft.com/office/drawing/2014/main" id="{995E7FB6-2275-4458-B739-67EDD5B04B45}"/>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97790</xdr:rowOff>
    </xdr:from>
    <xdr:to>
      <xdr:col>112</xdr:col>
      <xdr:colOff>38100</xdr:colOff>
      <xdr:row>61</xdr:row>
      <xdr:rowOff>27940</xdr:rowOff>
    </xdr:to>
    <xdr:sp macro="" textlink="">
      <xdr:nvSpPr>
        <xdr:cNvPr id="476" name="楕円 475">
          <a:extLst>
            <a:ext uri="{FF2B5EF4-FFF2-40B4-BE49-F238E27FC236}">
              <a16:creationId xmlns:a16="http://schemas.microsoft.com/office/drawing/2014/main" id="{6B4EF4A5-60AD-49BA-8F1D-49E0AE125F4B}"/>
            </a:ext>
          </a:extLst>
        </xdr:cNvPr>
        <xdr:cNvSpPr/>
      </xdr:nvSpPr>
      <xdr:spPr>
        <a:xfrm>
          <a:off x="21272500" y="1038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56642</xdr:rowOff>
    </xdr:from>
    <xdr:to>
      <xdr:col>107</xdr:col>
      <xdr:colOff>101600</xdr:colOff>
      <xdr:row>60</xdr:row>
      <xdr:rowOff>158242</xdr:rowOff>
    </xdr:to>
    <xdr:sp macro="" textlink="">
      <xdr:nvSpPr>
        <xdr:cNvPr id="477" name="楕円 476">
          <a:extLst>
            <a:ext uri="{FF2B5EF4-FFF2-40B4-BE49-F238E27FC236}">
              <a16:creationId xmlns:a16="http://schemas.microsoft.com/office/drawing/2014/main" id="{49A17F41-7775-40B1-BA69-C969B712A7A0}"/>
            </a:ext>
          </a:extLst>
        </xdr:cNvPr>
        <xdr:cNvSpPr/>
      </xdr:nvSpPr>
      <xdr:spPr>
        <a:xfrm>
          <a:off x="20383500" y="1034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107442</xdr:rowOff>
    </xdr:from>
    <xdr:to>
      <xdr:col>111</xdr:col>
      <xdr:colOff>177800</xdr:colOff>
      <xdr:row>60</xdr:row>
      <xdr:rowOff>148590</xdr:rowOff>
    </xdr:to>
    <xdr:cxnSp macro="">
      <xdr:nvCxnSpPr>
        <xdr:cNvPr id="478" name="直線コネクタ 477">
          <a:extLst>
            <a:ext uri="{FF2B5EF4-FFF2-40B4-BE49-F238E27FC236}">
              <a16:creationId xmlns:a16="http://schemas.microsoft.com/office/drawing/2014/main" id="{B01D0B57-0A54-4373-9BE7-F144850BFB79}"/>
            </a:ext>
          </a:extLst>
        </xdr:cNvPr>
        <xdr:cNvCxnSpPr/>
      </xdr:nvCxnSpPr>
      <xdr:spPr>
        <a:xfrm>
          <a:off x="20434300" y="1039444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68072</xdr:rowOff>
    </xdr:from>
    <xdr:to>
      <xdr:col>102</xdr:col>
      <xdr:colOff>165100</xdr:colOff>
      <xdr:row>60</xdr:row>
      <xdr:rowOff>169672</xdr:rowOff>
    </xdr:to>
    <xdr:sp macro="" textlink="">
      <xdr:nvSpPr>
        <xdr:cNvPr id="479" name="楕円 478">
          <a:extLst>
            <a:ext uri="{FF2B5EF4-FFF2-40B4-BE49-F238E27FC236}">
              <a16:creationId xmlns:a16="http://schemas.microsoft.com/office/drawing/2014/main" id="{3C22C186-BD11-4B37-9368-2BC5EB9B5ED8}"/>
            </a:ext>
          </a:extLst>
        </xdr:cNvPr>
        <xdr:cNvSpPr/>
      </xdr:nvSpPr>
      <xdr:spPr>
        <a:xfrm>
          <a:off x="19494500" y="1035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107442</xdr:rowOff>
    </xdr:from>
    <xdr:to>
      <xdr:col>107</xdr:col>
      <xdr:colOff>50800</xdr:colOff>
      <xdr:row>60</xdr:row>
      <xdr:rowOff>118872</xdr:rowOff>
    </xdr:to>
    <xdr:cxnSp macro="">
      <xdr:nvCxnSpPr>
        <xdr:cNvPr id="480" name="直線コネクタ 479">
          <a:extLst>
            <a:ext uri="{FF2B5EF4-FFF2-40B4-BE49-F238E27FC236}">
              <a16:creationId xmlns:a16="http://schemas.microsoft.com/office/drawing/2014/main" id="{3A739C0C-8BE3-418D-8231-EF9E048DCF2E}"/>
            </a:ext>
          </a:extLst>
        </xdr:cNvPr>
        <xdr:cNvCxnSpPr/>
      </xdr:nvCxnSpPr>
      <xdr:spPr>
        <a:xfrm flipV="1">
          <a:off x="19545300" y="10394442"/>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79502</xdr:rowOff>
    </xdr:from>
    <xdr:to>
      <xdr:col>98</xdr:col>
      <xdr:colOff>38100</xdr:colOff>
      <xdr:row>61</xdr:row>
      <xdr:rowOff>9652</xdr:rowOff>
    </xdr:to>
    <xdr:sp macro="" textlink="">
      <xdr:nvSpPr>
        <xdr:cNvPr id="481" name="楕円 480">
          <a:extLst>
            <a:ext uri="{FF2B5EF4-FFF2-40B4-BE49-F238E27FC236}">
              <a16:creationId xmlns:a16="http://schemas.microsoft.com/office/drawing/2014/main" id="{634A4A39-B8DE-465D-9A13-751304F4DEBD}"/>
            </a:ext>
          </a:extLst>
        </xdr:cNvPr>
        <xdr:cNvSpPr/>
      </xdr:nvSpPr>
      <xdr:spPr>
        <a:xfrm>
          <a:off x="18605500" y="1036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118872</xdr:rowOff>
    </xdr:from>
    <xdr:to>
      <xdr:col>102</xdr:col>
      <xdr:colOff>114300</xdr:colOff>
      <xdr:row>60</xdr:row>
      <xdr:rowOff>130302</xdr:rowOff>
    </xdr:to>
    <xdr:cxnSp macro="">
      <xdr:nvCxnSpPr>
        <xdr:cNvPr id="482" name="直線コネクタ 481">
          <a:extLst>
            <a:ext uri="{FF2B5EF4-FFF2-40B4-BE49-F238E27FC236}">
              <a16:creationId xmlns:a16="http://schemas.microsoft.com/office/drawing/2014/main" id="{3C7B8C65-FC63-4593-A3BE-CB47A8AAF979}"/>
            </a:ext>
          </a:extLst>
        </xdr:cNvPr>
        <xdr:cNvCxnSpPr/>
      </xdr:nvCxnSpPr>
      <xdr:spPr>
        <a:xfrm flipV="1">
          <a:off x="18656300" y="10405872"/>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80789</xdr:rowOff>
    </xdr:from>
    <xdr:ext cx="469744" cy="259045"/>
    <xdr:sp macro="" textlink="">
      <xdr:nvSpPr>
        <xdr:cNvPr id="483" name="n_1aveValue【保健センター・保健所】&#10;一人当たり面積">
          <a:extLst>
            <a:ext uri="{FF2B5EF4-FFF2-40B4-BE49-F238E27FC236}">
              <a16:creationId xmlns:a16="http://schemas.microsoft.com/office/drawing/2014/main" id="{CCE91FFD-7BAE-4D70-ABB4-F08577E05E70}"/>
            </a:ext>
          </a:extLst>
        </xdr:cNvPr>
        <xdr:cNvSpPr txBox="1"/>
      </xdr:nvSpPr>
      <xdr:spPr>
        <a:xfrm>
          <a:off x="21075727" y="10710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60215</xdr:rowOff>
    </xdr:from>
    <xdr:ext cx="469744" cy="259045"/>
    <xdr:sp macro="" textlink="">
      <xdr:nvSpPr>
        <xdr:cNvPr id="484" name="n_2aveValue【保健センター・保健所】&#10;一人当たり面積">
          <a:extLst>
            <a:ext uri="{FF2B5EF4-FFF2-40B4-BE49-F238E27FC236}">
              <a16:creationId xmlns:a16="http://schemas.microsoft.com/office/drawing/2014/main" id="{BEA9BA12-5083-430B-B365-E40C805A1ACF}"/>
            </a:ext>
          </a:extLst>
        </xdr:cNvPr>
        <xdr:cNvSpPr txBox="1"/>
      </xdr:nvSpPr>
      <xdr:spPr>
        <a:xfrm>
          <a:off x="20199427" y="10690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108221</xdr:rowOff>
    </xdr:from>
    <xdr:ext cx="469744" cy="259045"/>
    <xdr:sp macro="" textlink="">
      <xdr:nvSpPr>
        <xdr:cNvPr id="485" name="n_3aveValue【保健センター・保健所】&#10;一人当たり面積">
          <a:extLst>
            <a:ext uri="{FF2B5EF4-FFF2-40B4-BE49-F238E27FC236}">
              <a16:creationId xmlns:a16="http://schemas.microsoft.com/office/drawing/2014/main" id="{3D49894B-F146-4AC4-A943-3297A285161F}"/>
            </a:ext>
          </a:extLst>
        </xdr:cNvPr>
        <xdr:cNvSpPr txBox="1"/>
      </xdr:nvSpPr>
      <xdr:spPr>
        <a:xfrm>
          <a:off x="19310427" y="10738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3065</xdr:rowOff>
    </xdr:from>
    <xdr:ext cx="469744" cy="259045"/>
    <xdr:sp macro="" textlink="">
      <xdr:nvSpPr>
        <xdr:cNvPr id="486" name="n_4aveValue【保健センター・保健所】&#10;一人当たり面積">
          <a:extLst>
            <a:ext uri="{FF2B5EF4-FFF2-40B4-BE49-F238E27FC236}">
              <a16:creationId xmlns:a16="http://schemas.microsoft.com/office/drawing/2014/main" id="{BF1E3CE0-5333-4E28-A1C7-15B0A8023F20}"/>
            </a:ext>
          </a:extLst>
        </xdr:cNvPr>
        <xdr:cNvSpPr txBox="1"/>
      </xdr:nvSpPr>
      <xdr:spPr>
        <a:xfrm>
          <a:off x="18421427" y="10804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44467</xdr:rowOff>
    </xdr:from>
    <xdr:ext cx="469744" cy="259045"/>
    <xdr:sp macro="" textlink="">
      <xdr:nvSpPr>
        <xdr:cNvPr id="487" name="n_1mainValue【保健センター・保健所】&#10;一人当たり面積">
          <a:extLst>
            <a:ext uri="{FF2B5EF4-FFF2-40B4-BE49-F238E27FC236}">
              <a16:creationId xmlns:a16="http://schemas.microsoft.com/office/drawing/2014/main" id="{76E1E128-FF80-4945-BAE4-A55A3315E331}"/>
            </a:ext>
          </a:extLst>
        </xdr:cNvPr>
        <xdr:cNvSpPr txBox="1"/>
      </xdr:nvSpPr>
      <xdr:spPr>
        <a:xfrm>
          <a:off x="21075727" y="10160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3319</xdr:rowOff>
    </xdr:from>
    <xdr:ext cx="469744" cy="259045"/>
    <xdr:sp macro="" textlink="">
      <xdr:nvSpPr>
        <xdr:cNvPr id="488" name="n_2mainValue【保健センター・保健所】&#10;一人当たり面積">
          <a:extLst>
            <a:ext uri="{FF2B5EF4-FFF2-40B4-BE49-F238E27FC236}">
              <a16:creationId xmlns:a16="http://schemas.microsoft.com/office/drawing/2014/main" id="{5FA6628D-3842-49C1-905B-4B9AE924195C}"/>
            </a:ext>
          </a:extLst>
        </xdr:cNvPr>
        <xdr:cNvSpPr txBox="1"/>
      </xdr:nvSpPr>
      <xdr:spPr>
        <a:xfrm>
          <a:off x="20199427" y="10118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14749</xdr:rowOff>
    </xdr:from>
    <xdr:ext cx="469744" cy="259045"/>
    <xdr:sp macro="" textlink="">
      <xdr:nvSpPr>
        <xdr:cNvPr id="489" name="n_3mainValue【保健センター・保健所】&#10;一人当たり面積">
          <a:extLst>
            <a:ext uri="{FF2B5EF4-FFF2-40B4-BE49-F238E27FC236}">
              <a16:creationId xmlns:a16="http://schemas.microsoft.com/office/drawing/2014/main" id="{FEBD016D-BA50-4624-82A4-C564D7E8C7C2}"/>
            </a:ext>
          </a:extLst>
        </xdr:cNvPr>
        <xdr:cNvSpPr txBox="1"/>
      </xdr:nvSpPr>
      <xdr:spPr>
        <a:xfrm>
          <a:off x="19310427" y="10130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26179</xdr:rowOff>
    </xdr:from>
    <xdr:ext cx="469744" cy="259045"/>
    <xdr:sp macro="" textlink="">
      <xdr:nvSpPr>
        <xdr:cNvPr id="490" name="n_4mainValue【保健センター・保健所】&#10;一人当たり面積">
          <a:extLst>
            <a:ext uri="{FF2B5EF4-FFF2-40B4-BE49-F238E27FC236}">
              <a16:creationId xmlns:a16="http://schemas.microsoft.com/office/drawing/2014/main" id="{57C51046-5124-4AFE-ADD3-1BAED9B5DB20}"/>
            </a:ext>
          </a:extLst>
        </xdr:cNvPr>
        <xdr:cNvSpPr txBox="1"/>
      </xdr:nvSpPr>
      <xdr:spPr>
        <a:xfrm>
          <a:off x="18421427" y="10141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1" name="正方形/長方形 490">
          <a:extLst>
            <a:ext uri="{FF2B5EF4-FFF2-40B4-BE49-F238E27FC236}">
              <a16:creationId xmlns:a16="http://schemas.microsoft.com/office/drawing/2014/main" id="{67A51B72-5762-4F86-BBD4-D069AC3E7F5C}"/>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2" name="正方形/長方形 491">
          <a:extLst>
            <a:ext uri="{FF2B5EF4-FFF2-40B4-BE49-F238E27FC236}">
              <a16:creationId xmlns:a16="http://schemas.microsoft.com/office/drawing/2014/main" id="{852E4041-1C96-44B0-9533-9CE8FADF454C}"/>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3" name="正方形/長方形 492">
          <a:extLst>
            <a:ext uri="{FF2B5EF4-FFF2-40B4-BE49-F238E27FC236}">
              <a16:creationId xmlns:a16="http://schemas.microsoft.com/office/drawing/2014/main" id="{D3E7C6FD-0655-4ACB-A143-5A629F744471}"/>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4" name="正方形/長方形 493">
          <a:extLst>
            <a:ext uri="{FF2B5EF4-FFF2-40B4-BE49-F238E27FC236}">
              <a16:creationId xmlns:a16="http://schemas.microsoft.com/office/drawing/2014/main" id="{42535A52-47BE-40EA-A382-CB3104EFB8D8}"/>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5" name="正方形/長方形 494">
          <a:extLst>
            <a:ext uri="{FF2B5EF4-FFF2-40B4-BE49-F238E27FC236}">
              <a16:creationId xmlns:a16="http://schemas.microsoft.com/office/drawing/2014/main" id="{71E2371C-7942-4C80-8B8E-AA9BAF4191A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6" name="正方形/長方形 495">
          <a:extLst>
            <a:ext uri="{FF2B5EF4-FFF2-40B4-BE49-F238E27FC236}">
              <a16:creationId xmlns:a16="http://schemas.microsoft.com/office/drawing/2014/main" id="{6627D4DD-7B86-4DB0-B1BF-AF65CF2A8C62}"/>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7" name="正方形/長方形 496">
          <a:extLst>
            <a:ext uri="{FF2B5EF4-FFF2-40B4-BE49-F238E27FC236}">
              <a16:creationId xmlns:a16="http://schemas.microsoft.com/office/drawing/2014/main" id="{2A49E3D7-D027-4B85-BC66-23E1DA7716A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8" name="正方形/長方形 497">
          <a:extLst>
            <a:ext uri="{FF2B5EF4-FFF2-40B4-BE49-F238E27FC236}">
              <a16:creationId xmlns:a16="http://schemas.microsoft.com/office/drawing/2014/main" id="{33AE3929-6F84-40EE-90E7-41B7583B51E9}"/>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99" name="テキスト ボックス 498">
          <a:extLst>
            <a:ext uri="{FF2B5EF4-FFF2-40B4-BE49-F238E27FC236}">
              <a16:creationId xmlns:a16="http://schemas.microsoft.com/office/drawing/2014/main" id="{CBE639B5-E973-44B0-936F-CF0CAF74ADE5}"/>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0" name="直線コネクタ 499">
          <a:extLst>
            <a:ext uri="{FF2B5EF4-FFF2-40B4-BE49-F238E27FC236}">
              <a16:creationId xmlns:a16="http://schemas.microsoft.com/office/drawing/2014/main" id="{2B8E78CD-D2A2-4BED-8972-806B27B0BF26}"/>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01" name="テキスト ボックス 500">
          <a:extLst>
            <a:ext uri="{FF2B5EF4-FFF2-40B4-BE49-F238E27FC236}">
              <a16:creationId xmlns:a16="http://schemas.microsoft.com/office/drawing/2014/main" id="{7D8A8647-6F61-4122-811B-FF1075BFAF5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87</xdr:row>
      <xdr:rowOff>38100</xdr:rowOff>
    </xdr:from>
    <xdr:to>
      <xdr:col>89</xdr:col>
      <xdr:colOff>177800</xdr:colOff>
      <xdr:row>87</xdr:row>
      <xdr:rowOff>38100</xdr:rowOff>
    </xdr:to>
    <xdr:cxnSp macro="">
      <xdr:nvCxnSpPr>
        <xdr:cNvPr id="502" name="直線コネクタ 501">
          <a:extLst>
            <a:ext uri="{FF2B5EF4-FFF2-40B4-BE49-F238E27FC236}">
              <a16:creationId xmlns:a16="http://schemas.microsoft.com/office/drawing/2014/main" id="{56EDD377-A1BA-49CB-B243-6602104CEC75}"/>
            </a:ext>
          </a:extLst>
        </xdr:cNvPr>
        <xdr:cNvCxnSpPr/>
      </xdr:nvCxnSpPr>
      <xdr:spPr>
        <a:xfrm>
          <a:off x="12446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86</xdr:row>
      <xdr:rowOff>67327</xdr:rowOff>
    </xdr:from>
    <xdr:ext cx="403059" cy="259045"/>
    <xdr:sp macro="" textlink="">
      <xdr:nvSpPr>
        <xdr:cNvPr id="503" name="テキスト ボックス 502">
          <a:extLst>
            <a:ext uri="{FF2B5EF4-FFF2-40B4-BE49-F238E27FC236}">
              <a16:creationId xmlns:a16="http://schemas.microsoft.com/office/drawing/2014/main" id="{820950AA-9DBA-45DD-A45E-EF93648ADD53}"/>
            </a:ext>
          </a:extLst>
        </xdr:cNvPr>
        <xdr:cNvSpPr txBox="1"/>
      </xdr:nvSpPr>
      <xdr:spPr>
        <a:xfrm>
          <a:off x="12042941" y="1481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95250</xdr:rowOff>
    </xdr:from>
    <xdr:to>
      <xdr:col>89</xdr:col>
      <xdr:colOff>177800</xdr:colOff>
      <xdr:row>85</xdr:row>
      <xdr:rowOff>95250</xdr:rowOff>
    </xdr:to>
    <xdr:cxnSp macro="">
      <xdr:nvCxnSpPr>
        <xdr:cNvPr id="504" name="直線コネクタ 503">
          <a:extLst>
            <a:ext uri="{FF2B5EF4-FFF2-40B4-BE49-F238E27FC236}">
              <a16:creationId xmlns:a16="http://schemas.microsoft.com/office/drawing/2014/main" id="{85EE7636-82F3-42CF-882B-C2054AEC9CA3}"/>
            </a:ext>
          </a:extLst>
        </xdr:cNvPr>
        <xdr:cNvCxnSpPr/>
      </xdr:nvCxnSpPr>
      <xdr:spPr>
        <a:xfrm>
          <a:off x="12446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124477</xdr:rowOff>
    </xdr:from>
    <xdr:ext cx="403059" cy="259045"/>
    <xdr:sp macro="" textlink="">
      <xdr:nvSpPr>
        <xdr:cNvPr id="505" name="テキスト ボックス 504">
          <a:extLst>
            <a:ext uri="{FF2B5EF4-FFF2-40B4-BE49-F238E27FC236}">
              <a16:creationId xmlns:a16="http://schemas.microsoft.com/office/drawing/2014/main" id="{64AE42F8-0C9B-4D05-8CE7-C2F01FCD4133}"/>
            </a:ext>
          </a:extLst>
        </xdr:cNvPr>
        <xdr:cNvSpPr txBox="1"/>
      </xdr:nvSpPr>
      <xdr:spPr>
        <a:xfrm>
          <a:off x="12042941" y="1452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152400</xdr:rowOff>
    </xdr:from>
    <xdr:to>
      <xdr:col>89</xdr:col>
      <xdr:colOff>177800</xdr:colOff>
      <xdr:row>83</xdr:row>
      <xdr:rowOff>152400</xdr:rowOff>
    </xdr:to>
    <xdr:cxnSp macro="">
      <xdr:nvCxnSpPr>
        <xdr:cNvPr id="506" name="直線コネクタ 505">
          <a:extLst>
            <a:ext uri="{FF2B5EF4-FFF2-40B4-BE49-F238E27FC236}">
              <a16:creationId xmlns:a16="http://schemas.microsoft.com/office/drawing/2014/main" id="{C7F1DE8F-BE61-4079-B1DA-4BA0EB5E6F34}"/>
            </a:ext>
          </a:extLst>
        </xdr:cNvPr>
        <xdr:cNvCxnSpPr/>
      </xdr:nvCxnSpPr>
      <xdr:spPr>
        <a:xfrm>
          <a:off x="12446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10177</xdr:rowOff>
    </xdr:from>
    <xdr:ext cx="403059" cy="259045"/>
    <xdr:sp macro="" textlink="">
      <xdr:nvSpPr>
        <xdr:cNvPr id="507" name="テキスト ボックス 506">
          <a:extLst>
            <a:ext uri="{FF2B5EF4-FFF2-40B4-BE49-F238E27FC236}">
              <a16:creationId xmlns:a16="http://schemas.microsoft.com/office/drawing/2014/main" id="{C2D5D7C6-7804-4DDF-9A91-A255488CD15A}"/>
            </a:ext>
          </a:extLst>
        </xdr:cNvPr>
        <xdr:cNvSpPr txBox="1"/>
      </xdr:nvSpPr>
      <xdr:spPr>
        <a:xfrm>
          <a:off x="12042941" y="1424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08" name="直線コネクタ 507">
          <a:extLst>
            <a:ext uri="{FF2B5EF4-FFF2-40B4-BE49-F238E27FC236}">
              <a16:creationId xmlns:a16="http://schemas.microsoft.com/office/drawing/2014/main" id="{3FD4EC0E-E422-48E1-9A48-C7AAB81D1006}"/>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09" name="テキスト ボックス 508">
          <a:extLst>
            <a:ext uri="{FF2B5EF4-FFF2-40B4-BE49-F238E27FC236}">
              <a16:creationId xmlns:a16="http://schemas.microsoft.com/office/drawing/2014/main" id="{DE7495E5-4579-4FE7-A590-111EB55BBE53}"/>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95250</xdr:rowOff>
    </xdr:from>
    <xdr:to>
      <xdr:col>89</xdr:col>
      <xdr:colOff>177800</xdr:colOff>
      <xdr:row>80</xdr:row>
      <xdr:rowOff>95250</xdr:rowOff>
    </xdr:to>
    <xdr:cxnSp macro="">
      <xdr:nvCxnSpPr>
        <xdr:cNvPr id="510" name="直線コネクタ 509">
          <a:extLst>
            <a:ext uri="{FF2B5EF4-FFF2-40B4-BE49-F238E27FC236}">
              <a16:creationId xmlns:a16="http://schemas.microsoft.com/office/drawing/2014/main" id="{67BD1490-8B74-41D7-98A4-FB1EBC51F601}"/>
            </a:ext>
          </a:extLst>
        </xdr:cNvPr>
        <xdr:cNvCxnSpPr/>
      </xdr:nvCxnSpPr>
      <xdr:spPr>
        <a:xfrm>
          <a:off x="12446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124477</xdr:rowOff>
    </xdr:from>
    <xdr:ext cx="403059" cy="259045"/>
    <xdr:sp macro="" textlink="">
      <xdr:nvSpPr>
        <xdr:cNvPr id="511" name="テキスト ボックス 510">
          <a:extLst>
            <a:ext uri="{FF2B5EF4-FFF2-40B4-BE49-F238E27FC236}">
              <a16:creationId xmlns:a16="http://schemas.microsoft.com/office/drawing/2014/main" id="{0BB885EE-029B-4FD8-A6D2-5F17E38D569E}"/>
            </a:ext>
          </a:extLst>
        </xdr:cNvPr>
        <xdr:cNvSpPr txBox="1"/>
      </xdr:nvSpPr>
      <xdr:spPr>
        <a:xfrm>
          <a:off x="12042941" y="1366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152400</xdr:rowOff>
    </xdr:from>
    <xdr:to>
      <xdr:col>89</xdr:col>
      <xdr:colOff>177800</xdr:colOff>
      <xdr:row>78</xdr:row>
      <xdr:rowOff>152400</xdr:rowOff>
    </xdr:to>
    <xdr:cxnSp macro="">
      <xdr:nvCxnSpPr>
        <xdr:cNvPr id="512" name="直線コネクタ 511">
          <a:extLst>
            <a:ext uri="{FF2B5EF4-FFF2-40B4-BE49-F238E27FC236}">
              <a16:creationId xmlns:a16="http://schemas.microsoft.com/office/drawing/2014/main" id="{FFA4F5AF-386C-48F8-BEAD-7F652AF719C6}"/>
            </a:ext>
          </a:extLst>
        </xdr:cNvPr>
        <xdr:cNvCxnSpPr/>
      </xdr:nvCxnSpPr>
      <xdr:spPr>
        <a:xfrm>
          <a:off x="12446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10177</xdr:rowOff>
    </xdr:from>
    <xdr:ext cx="403059" cy="259045"/>
    <xdr:sp macro="" textlink="">
      <xdr:nvSpPr>
        <xdr:cNvPr id="513" name="テキスト ボックス 512">
          <a:extLst>
            <a:ext uri="{FF2B5EF4-FFF2-40B4-BE49-F238E27FC236}">
              <a16:creationId xmlns:a16="http://schemas.microsoft.com/office/drawing/2014/main" id="{F5D028E0-6BEC-449E-851A-1937931C41F4}"/>
            </a:ext>
          </a:extLst>
        </xdr:cNvPr>
        <xdr:cNvSpPr txBox="1"/>
      </xdr:nvSpPr>
      <xdr:spPr>
        <a:xfrm>
          <a:off x="12042941" y="1338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38100</xdr:rowOff>
    </xdr:from>
    <xdr:to>
      <xdr:col>89</xdr:col>
      <xdr:colOff>177800</xdr:colOff>
      <xdr:row>77</xdr:row>
      <xdr:rowOff>38100</xdr:rowOff>
    </xdr:to>
    <xdr:cxnSp macro="">
      <xdr:nvCxnSpPr>
        <xdr:cNvPr id="514" name="直線コネクタ 513">
          <a:extLst>
            <a:ext uri="{FF2B5EF4-FFF2-40B4-BE49-F238E27FC236}">
              <a16:creationId xmlns:a16="http://schemas.microsoft.com/office/drawing/2014/main" id="{7B469CC1-060F-4B16-892F-8D06193A9B5E}"/>
            </a:ext>
          </a:extLst>
        </xdr:cNvPr>
        <xdr:cNvCxnSpPr/>
      </xdr:nvCxnSpPr>
      <xdr:spPr>
        <a:xfrm>
          <a:off x="12446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67327</xdr:rowOff>
    </xdr:from>
    <xdr:ext cx="403059" cy="259045"/>
    <xdr:sp macro="" textlink="">
      <xdr:nvSpPr>
        <xdr:cNvPr id="515" name="テキスト ボックス 514">
          <a:extLst>
            <a:ext uri="{FF2B5EF4-FFF2-40B4-BE49-F238E27FC236}">
              <a16:creationId xmlns:a16="http://schemas.microsoft.com/office/drawing/2014/main" id="{0387A3C2-DEDE-4CE1-91F9-E7D43F2A12BF}"/>
            </a:ext>
          </a:extLst>
        </xdr:cNvPr>
        <xdr:cNvSpPr txBox="1"/>
      </xdr:nvSpPr>
      <xdr:spPr>
        <a:xfrm>
          <a:off x="12042941" y="1309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6" name="直線コネクタ 515">
          <a:extLst>
            <a:ext uri="{FF2B5EF4-FFF2-40B4-BE49-F238E27FC236}">
              <a16:creationId xmlns:a16="http://schemas.microsoft.com/office/drawing/2014/main" id="{BC7CA3F8-94BD-4901-8012-ADCBA3CE4804}"/>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517" name="テキスト ボックス 516">
          <a:extLst>
            <a:ext uri="{FF2B5EF4-FFF2-40B4-BE49-F238E27FC236}">
              <a16:creationId xmlns:a16="http://schemas.microsoft.com/office/drawing/2014/main" id="{4642EEF7-5839-4C85-82E3-AD3D7B682A2E}"/>
            </a:ext>
          </a:extLst>
        </xdr:cNvPr>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8" name="【消防施設】&#10;有形固定資産減価償却率グラフ枠">
          <a:extLst>
            <a:ext uri="{FF2B5EF4-FFF2-40B4-BE49-F238E27FC236}">
              <a16:creationId xmlns:a16="http://schemas.microsoft.com/office/drawing/2014/main" id="{2ACD9D4E-84CB-43F7-8C77-F213DD63AFD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18098</xdr:rowOff>
    </xdr:from>
    <xdr:to>
      <xdr:col>85</xdr:col>
      <xdr:colOff>126364</xdr:colOff>
      <xdr:row>86</xdr:row>
      <xdr:rowOff>52388</xdr:rowOff>
    </xdr:to>
    <xdr:cxnSp macro="">
      <xdr:nvCxnSpPr>
        <xdr:cNvPr id="519" name="直線コネクタ 518">
          <a:extLst>
            <a:ext uri="{FF2B5EF4-FFF2-40B4-BE49-F238E27FC236}">
              <a16:creationId xmlns:a16="http://schemas.microsoft.com/office/drawing/2014/main" id="{A663AA79-D419-46E2-96D3-44D703353248}"/>
            </a:ext>
          </a:extLst>
        </xdr:cNvPr>
        <xdr:cNvCxnSpPr/>
      </xdr:nvCxnSpPr>
      <xdr:spPr>
        <a:xfrm flipV="1">
          <a:off x="16318864" y="13391198"/>
          <a:ext cx="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56215</xdr:rowOff>
    </xdr:from>
    <xdr:ext cx="405111" cy="259045"/>
    <xdr:sp macro="" textlink="">
      <xdr:nvSpPr>
        <xdr:cNvPr id="520" name="【消防施設】&#10;有形固定資産減価償却率最小値テキスト">
          <a:extLst>
            <a:ext uri="{FF2B5EF4-FFF2-40B4-BE49-F238E27FC236}">
              <a16:creationId xmlns:a16="http://schemas.microsoft.com/office/drawing/2014/main" id="{DB4B8D25-D915-4707-8E00-21FC6409AC40}"/>
            </a:ext>
          </a:extLst>
        </xdr:cNvPr>
        <xdr:cNvSpPr txBox="1"/>
      </xdr:nvSpPr>
      <xdr:spPr>
        <a:xfrm>
          <a:off x="16357600" y="14800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52388</xdr:rowOff>
    </xdr:from>
    <xdr:to>
      <xdr:col>86</xdr:col>
      <xdr:colOff>25400</xdr:colOff>
      <xdr:row>86</xdr:row>
      <xdr:rowOff>52388</xdr:rowOff>
    </xdr:to>
    <xdr:cxnSp macro="">
      <xdr:nvCxnSpPr>
        <xdr:cNvPr id="521" name="直線コネクタ 520">
          <a:extLst>
            <a:ext uri="{FF2B5EF4-FFF2-40B4-BE49-F238E27FC236}">
              <a16:creationId xmlns:a16="http://schemas.microsoft.com/office/drawing/2014/main" id="{31524E66-173C-4074-8A68-045EE0194FBA}"/>
            </a:ext>
          </a:extLst>
        </xdr:cNvPr>
        <xdr:cNvCxnSpPr/>
      </xdr:nvCxnSpPr>
      <xdr:spPr>
        <a:xfrm>
          <a:off x="16230600" y="14797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136225</xdr:rowOff>
    </xdr:from>
    <xdr:ext cx="405111" cy="259045"/>
    <xdr:sp macro="" textlink="">
      <xdr:nvSpPr>
        <xdr:cNvPr id="522" name="【消防施設】&#10;有形固定資産減価償却率最大値テキスト">
          <a:extLst>
            <a:ext uri="{FF2B5EF4-FFF2-40B4-BE49-F238E27FC236}">
              <a16:creationId xmlns:a16="http://schemas.microsoft.com/office/drawing/2014/main" id="{993F8110-A165-4562-B5F4-7B3DC2F54846}"/>
            </a:ext>
          </a:extLst>
        </xdr:cNvPr>
        <xdr:cNvSpPr txBox="1"/>
      </xdr:nvSpPr>
      <xdr:spPr>
        <a:xfrm>
          <a:off x="16357600" y="13166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18098</xdr:rowOff>
    </xdr:from>
    <xdr:to>
      <xdr:col>86</xdr:col>
      <xdr:colOff>25400</xdr:colOff>
      <xdr:row>78</xdr:row>
      <xdr:rowOff>18098</xdr:rowOff>
    </xdr:to>
    <xdr:cxnSp macro="">
      <xdr:nvCxnSpPr>
        <xdr:cNvPr id="523" name="直線コネクタ 522">
          <a:extLst>
            <a:ext uri="{FF2B5EF4-FFF2-40B4-BE49-F238E27FC236}">
              <a16:creationId xmlns:a16="http://schemas.microsoft.com/office/drawing/2014/main" id="{A02AB603-65DB-438C-AD25-B1A53D87CEE6}"/>
            </a:ext>
          </a:extLst>
        </xdr:cNvPr>
        <xdr:cNvCxnSpPr/>
      </xdr:nvCxnSpPr>
      <xdr:spPr>
        <a:xfrm>
          <a:off x="16230600" y="13391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160038</xdr:rowOff>
    </xdr:from>
    <xdr:ext cx="405111" cy="259045"/>
    <xdr:sp macro="" textlink="">
      <xdr:nvSpPr>
        <xdr:cNvPr id="524" name="【消防施設】&#10;有形固定資産減価償却率平均値テキスト">
          <a:extLst>
            <a:ext uri="{FF2B5EF4-FFF2-40B4-BE49-F238E27FC236}">
              <a16:creationId xmlns:a16="http://schemas.microsoft.com/office/drawing/2014/main" id="{BAC51787-D118-4E7E-8ACC-00426769F16E}"/>
            </a:ext>
          </a:extLst>
        </xdr:cNvPr>
        <xdr:cNvSpPr txBox="1"/>
      </xdr:nvSpPr>
      <xdr:spPr>
        <a:xfrm>
          <a:off x="16357600" y="138760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10161</xdr:rowOff>
    </xdr:from>
    <xdr:to>
      <xdr:col>85</xdr:col>
      <xdr:colOff>177800</xdr:colOff>
      <xdr:row>81</xdr:row>
      <xdr:rowOff>111761</xdr:rowOff>
    </xdr:to>
    <xdr:sp macro="" textlink="">
      <xdr:nvSpPr>
        <xdr:cNvPr id="525" name="フローチャート: 判断 524">
          <a:extLst>
            <a:ext uri="{FF2B5EF4-FFF2-40B4-BE49-F238E27FC236}">
              <a16:creationId xmlns:a16="http://schemas.microsoft.com/office/drawing/2014/main" id="{665C28BC-0D69-4B7A-AE52-E1D279A56221}"/>
            </a:ext>
          </a:extLst>
        </xdr:cNvPr>
        <xdr:cNvSpPr/>
      </xdr:nvSpPr>
      <xdr:spPr>
        <a:xfrm>
          <a:off x="162687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113030</xdr:rowOff>
    </xdr:from>
    <xdr:to>
      <xdr:col>81</xdr:col>
      <xdr:colOff>101600</xdr:colOff>
      <xdr:row>81</xdr:row>
      <xdr:rowOff>43180</xdr:rowOff>
    </xdr:to>
    <xdr:sp macro="" textlink="">
      <xdr:nvSpPr>
        <xdr:cNvPr id="526" name="フローチャート: 判断 525">
          <a:extLst>
            <a:ext uri="{FF2B5EF4-FFF2-40B4-BE49-F238E27FC236}">
              <a16:creationId xmlns:a16="http://schemas.microsoft.com/office/drawing/2014/main" id="{DC57749B-EB38-4CBE-82AB-331AC5DEA17C}"/>
            </a:ext>
          </a:extLst>
        </xdr:cNvPr>
        <xdr:cNvSpPr/>
      </xdr:nvSpPr>
      <xdr:spPr>
        <a:xfrm>
          <a:off x="15430500" y="1382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78739</xdr:rowOff>
    </xdr:from>
    <xdr:to>
      <xdr:col>76</xdr:col>
      <xdr:colOff>165100</xdr:colOff>
      <xdr:row>81</xdr:row>
      <xdr:rowOff>8889</xdr:rowOff>
    </xdr:to>
    <xdr:sp macro="" textlink="">
      <xdr:nvSpPr>
        <xdr:cNvPr id="527" name="フローチャート: 判断 526">
          <a:extLst>
            <a:ext uri="{FF2B5EF4-FFF2-40B4-BE49-F238E27FC236}">
              <a16:creationId xmlns:a16="http://schemas.microsoft.com/office/drawing/2014/main" id="{85641BC0-C2D3-401F-B771-A8167EB730F6}"/>
            </a:ext>
          </a:extLst>
        </xdr:cNvPr>
        <xdr:cNvSpPr/>
      </xdr:nvSpPr>
      <xdr:spPr>
        <a:xfrm>
          <a:off x="14541500" y="1379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15875</xdr:rowOff>
    </xdr:from>
    <xdr:to>
      <xdr:col>72</xdr:col>
      <xdr:colOff>38100</xdr:colOff>
      <xdr:row>80</xdr:row>
      <xdr:rowOff>117475</xdr:rowOff>
    </xdr:to>
    <xdr:sp macro="" textlink="">
      <xdr:nvSpPr>
        <xdr:cNvPr id="528" name="フローチャート: 判断 527">
          <a:extLst>
            <a:ext uri="{FF2B5EF4-FFF2-40B4-BE49-F238E27FC236}">
              <a16:creationId xmlns:a16="http://schemas.microsoft.com/office/drawing/2014/main" id="{77BBEC10-D195-4974-8DE5-541C4C30BB79}"/>
            </a:ext>
          </a:extLst>
        </xdr:cNvPr>
        <xdr:cNvSpPr/>
      </xdr:nvSpPr>
      <xdr:spPr>
        <a:xfrm>
          <a:off x="13652500" y="1373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78</xdr:row>
      <xdr:rowOff>164464</xdr:rowOff>
    </xdr:from>
    <xdr:to>
      <xdr:col>67</xdr:col>
      <xdr:colOff>101600</xdr:colOff>
      <xdr:row>79</xdr:row>
      <xdr:rowOff>94614</xdr:rowOff>
    </xdr:to>
    <xdr:sp macro="" textlink="">
      <xdr:nvSpPr>
        <xdr:cNvPr id="529" name="フローチャート: 判断 528">
          <a:extLst>
            <a:ext uri="{FF2B5EF4-FFF2-40B4-BE49-F238E27FC236}">
              <a16:creationId xmlns:a16="http://schemas.microsoft.com/office/drawing/2014/main" id="{81ED3208-8199-4FA1-AC0F-31DAF3B8AA5D}"/>
            </a:ext>
          </a:extLst>
        </xdr:cNvPr>
        <xdr:cNvSpPr/>
      </xdr:nvSpPr>
      <xdr:spPr>
        <a:xfrm>
          <a:off x="12763500" y="1353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30" name="テキスト ボックス 529">
          <a:extLst>
            <a:ext uri="{FF2B5EF4-FFF2-40B4-BE49-F238E27FC236}">
              <a16:creationId xmlns:a16="http://schemas.microsoft.com/office/drawing/2014/main" id="{BD646C76-50B0-4A98-A24F-9284F738D358}"/>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31" name="テキスト ボックス 530">
          <a:extLst>
            <a:ext uri="{FF2B5EF4-FFF2-40B4-BE49-F238E27FC236}">
              <a16:creationId xmlns:a16="http://schemas.microsoft.com/office/drawing/2014/main" id="{D02AC79D-CE7A-49EF-96FA-4B7C9C79304C}"/>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32" name="テキスト ボックス 531">
          <a:extLst>
            <a:ext uri="{FF2B5EF4-FFF2-40B4-BE49-F238E27FC236}">
              <a16:creationId xmlns:a16="http://schemas.microsoft.com/office/drawing/2014/main" id="{C1A2F5F7-6FF9-447E-8FE3-D0849249CC83}"/>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3" name="テキスト ボックス 532">
          <a:extLst>
            <a:ext uri="{FF2B5EF4-FFF2-40B4-BE49-F238E27FC236}">
              <a16:creationId xmlns:a16="http://schemas.microsoft.com/office/drawing/2014/main" id="{D6AE97C7-2017-4C30-BAE5-0832EAB56ADB}"/>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4" name="テキスト ボックス 533">
          <a:extLst>
            <a:ext uri="{FF2B5EF4-FFF2-40B4-BE49-F238E27FC236}">
              <a16:creationId xmlns:a16="http://schemas.microsoft.com/office/drawing/2014/main" id="{74ACDAB9-088E-4989-8DC8-CC9F043042E4}"/>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10161</xdr:rowOff>
    </xdr:from>
    <xdr:to>
      <xdr:col>81</xdr:col>
      <xdr:colOff>101600</xdr:colOff>
      <xdr:row>80</xdr:row>
      <xdr:rowOff>111761</xdr:rowOff>
    </xdr:to>
    <xdr:sp macro="" textlink="">
      <xdr:nvSpPr>
        <xdr:cNvPr id="535" name="楕円 534">
          <a:extLst>
            <a:ext uri="{FF2B5EF4-FFF2-40B4-BE49-F238E27FC236}">
              <a16:creationId xmlns:a16="http://schemas.microsoft.com/office/drawing/2014/main" id="{C16F8FD3-CB23-412A-B05C-8724C346CD21}"/>
            </a:ext>
          </a:extLst>
        </xdr:cNvPr>
        <xdr:cNvSpPr/>
      </xdr:nvSpPr>
      <xdr:spPr>
        <a:xfrm>
          <a:off x="15430500" y="1372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41593</xdr:rowOff>
    </xdr:from>
    <xdr:to>
      <xdr:col>76</xdr:col>
      <xdr:colOff>165100</xdr:colOff>
      <xdr:row>80</xdr:row>
      <xdr:rowOff>143193</xdr:rowOff>
    </xdr:to>
    <xdr:sp macro="" textlink="">
      <xdr:nvSpPr>
        <xdr:cNvPr id="536" name="楕円 535">
          <a:extLst>
            <a:ext uri="{FF2B5EF4-FFF2-40B4-BE49-F238E27FC236}">
              <a16:creationId xmlns:a16="http://schemas.microsoft.com/office/drawing/2014/main" id="{10D7CF85-C372-4F7F-A40A-39A393D6F091}"/>
            </a:ext>
          </a:extLst>
        </xdr:cNvPr>
        <xdr:cNvSpPr/>
      </xdr:nvSpPr>
      <xdr:spPr>
        <a:xfrm>
          <a:off x="14541500" y="13757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60961</xdr:rowOff>
    </xdr:from>
    <xdr:to>
      <xdr:col>81</xdr:col>
      <xdr:colOff>50800</xdr:colOff>
      <xdr:row>80</xdr:row>
      <xdr:rowOff>92393</xdr:rowOff>
    </xdr:to>
    <xdr:cxnSp macro="">
      <xdr:nvCxnSpPr>
        <xdr:cNvPr id="537" name="直線コネクタ 536">
          <a:extLst>
            <a:ext uri="{FF2B5EF4-FFF2-40B4-BE49-F238E27FC236}">
              <a16:creationId xmlns:a16="http://schemas.microsoft.com/office/drawing/2014/main" id="{B75D2235-8319-4DB2-A15A-90666A57A607}"/>
            </a:ext>
          </a:extLst>
        </xdr:cNvPr>
        <xdr:cNvCxnSpPr/>
      </xdr:nvCxnSpPr>
      <xdr:spPr>
        <a:xfrm flipV="1">
          <a:off x="14592300" y="13776961"/>
          <a:ext cx="889000" cy="31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13018</xdr:rowOff>
    </xdr:from>
    <xdr:to>
      <xdr:col>72</xdr:col>
      <xdr:colOff>38100</xdr:colOff>
      <xdr:row>81</xdr:row>
      <xdr:rowOff>114618</xdr:rowOff>
    </xdr:to>
    <xdr:sp macro="" textlink="">
      <xdr:nvSpPr>
        <xdr:cNvPr id="538" name="楕円 537">
          <a:extLst>
            <a:ext uri="{FF2B5EF4-FFF2-40B4-BE49-F238E27FC236}">
              <a16:creationId xmlns:a16="http://schemas.microsoft.com/office/drawing/2014/main" id="{9A085F0B-5AFD-4010-98CC-569765B42513}"/>
            </a:ext>
          </a:extLst>
        </xdr:cNvPr>
        <xdr:cNvSpPr/>
      </xdr:nvSpPr>
      <xdr:spPr>
        <a:xfrm>
          <a:off x="13652500" y="1390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92393</xdr:rowOff>
    </xdr:from>
    <xdr:to>
      <xdr:col>76</xdr:col>
      <xdr:colOff>114300</xdr:colOff>
      <xdr:row>81</xdr:row>
      <xdr:rowOff>63818</xdr:rowOff>
    </xdr:to>
    <xdr:cxnSp macro="">
      <xdr:nvCxnSpPr>
        <xdr:cNvPr id="539" name="直線コネクタ 538">
          <a:extLst>
            <a:ext uri="{FF2B5EF4-FFF2-40B4-BE49-F238E27FC236}">
              <a16:creationId xmlns:a16="http://schemas.microsoft.com/office/drawing/2014/main" id="{A24D479B-1B7F-471B-9A4F-45E2858E0DED}"/>
            </a:ext>
          </a:extLst>
        </xdr:cNvPr>
        <xdr:cNvCxnSpPr/>
      </xdr:nvCxnSpPr>
      <xdr:spPr>
        <a:xfrm flipV="1">
          <a:off x="13703300" y="13808393"/>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167323</xdr:rowOff>
    </xdr:from>
    <xdr:to>
      <xdr:col>67</xdr:col>
      <xdr:colOff>101600</xdr:colOff>
      <xdr:row>81</xdr:row>
      <xdr:rowOff>97473</xdr:rowOff>
    </xdr:to>
    <xdr:sp macro="" textlink="">
      <xdr:nvSpPr>
        <xdr:cNvPr id="540" name="楕円 539">
          <a:extLst>
            <a:ext uri="{FF2B5EF4-FFF2-40B4-BE49-F238E27FC236}">
              <a16:creationId xmlns:a16="http://schemas.microsoft.com/office/drawing/2014/main" id="{0CA59543-EE19-4813-8E53-FC268A8D211E}"/>
            </a:ext>
          </a:extLst>
        </xdr:cNvPr>
        <xdr:cNvSpPr/>
      </xdr:nvSpPr>
      <xdr:spPr>
        <a:xfrm>
          <a:off x="12763500" y="13883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46673</xdr:rowOff>
    </xdr:from>
    <xdr:to>
      <xdr:col>71</xdr:col>
      <xdr:colOff>177800</xdr:colOff>
      <xdr:row>81</xdr:row>
      <xdr:rowOff>63818</xdr:rowOff>
    </xdr:to>
    <xdr:cxnSp macro="">
      <xdr:nvCxnSpPr>
        <xdr:cNvPr id="541" name="直線コネクタ 540">
          <a:extLst>
            <a:ext uri="{FF2B5EF4-FFF2-40B4-BE49-F238E27FC236}">
              <a16:creationId xmlns:a16="http://schemas.microsoft.com/office/drawing/2014/main" id="{7CF85A9E-33D7-493A-9C83-591751C98CCF}"/>
            </a:ext>
          </a:extLst>
        </xdr:cNvPr>
        <xdr:cNvCxnSpPr/>
      </xdr:nvCxnSpPr>
      <xdr:spPr>
        <a:xfrm>
          <a:off x="12814300" y="13934123"/>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34307</xdr:rowOff>
    </xdr:from>
    <xdr:ext cx="405111" cy="259045"/>
    <xdr:sp macro="" textlink="">
      <xdr:nvSpPr>
        <xdr:cNvPr id="542" name="n_1aveValue【消防施設】&#10;有形固定資産減価償却率">
          <a:extLst>
            <a:ext uri="{FF2B5EF4-FFF2-40B4-BE49-F238E27FC236}">
              <a16:creationId xmlns:a16="http://schemas.microsoft.com/office/drawing/2014/main" id="{FD83A2A1-B1E7-41E0-BCE1-C7C5672BA294}"/>
            </a:ext>
          </a:extLst>
        </xdr:cNvPr>
        <xdr:cNvSpPr txBox="1"/>
      </xdr:nvSpPr>
      <xdr:spPr>
        <a:xfrm>
          <a:off x="15266044" y="13921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16</xdr:rowOff>
    </xdr:from>
    <xdr:ext cx="405111" cy="259045"/>
    <xdr:sp macro="" textlink="">
      <xdr:nvSpPr>
        <xdr:cNvPr id="543" name="n_2aveValue【消防施設】&#10;有形固定資産減価償却率">
          <a:extLst>
            <a:ext uri="{FF2B5EF4-FFF2-40B4-BE49-F238E27FC236}">
              <a16:creationId xmlns:a16="http://schemas.microsoft.com/office/drawing/2014/main" id="{AEBC75D4-952F-47EB-9FF2-0192C2C016F0}"/>
            </a:ext>
          </a:extLst>
        </xdr:cNvPr>
        <xdr:cNvSpPr txBox="1"/>
      </xdr:nvSpPr>
      <xdr:spPr>
        <a:xfrm>
          <a:off x="14389744" y="13887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134002</xdr:rowOff>
    </xdr:from>
    <xdr:ext cx="405111" cy="259045"/>
    <xdr:sp macro="" textlink="">
      <xdr:nvSpPr>
        <xdr:cNvPr id="544" name="n_3aveValue【消防施設】&#10;有形固定資産減価償却率">
          <a:extLst>
            <a:ext uri="{FF2B5EF4-FFF2-40B4-BE49-F238E27FC236}">
              <a16:creationId xmlns:a16="http://schemas.microsoft.com/office/drawing/2014/main" id="{D8DFA207-893C-4062-BCEA-30C67B908E4E}"/>
            </a:ext>
          </a:extLst>
        </xdr:cNvPr>
        <xdr:cNvSpPr txBox="1"/>
      </xdr:nvSpPr>
      <xdr:spPr>
        <a:xfrm>
          <a:off x="13500744" y="1350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111141</xdr:rowOff>
    </xdr:from>
    <xdr:ext cx="405111" cy="259045"/>
    <xdr:sp macro="" textlink="">
      <xdr:nvSpPr>
        <xdr:cNvPr id="545" name="n_4aveValue【消防施設】&#10;有形固定資産減価償却率">
          <a:extLst>
            <a:ext uri="{FF2B5EF4-FFF2-40B4-BE49-F238E27FC236}">
              <a16:creationId xmlns:a16="http://schemas.microsoft.com/office/drawing/2014/main" id="{54DDC67A-FF91-49CF-81AB-167D07B4E270}"/>
            </a:ext>
          </a:extLst>
        </xdr:cNvPr>
        <xdr:cNvSpPr txBox="1"/>
      </xdr:nvSpPr>
      <xdr:spPr>
        <a:xfrm>
          <a:off x="12611744" y="1331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128288</xdr:rowOff>
    </xdr:from>
    <xdr:ext cx="405111" cy="259045"/>
    <xdr:sp macro="" textlink="">
      <xdr:nvSpPr>
        <xdr:cNvPr id="546" name="n_1mainValue【消防施設】&#10;有形固定資産減価償却率">
          <a:extLst>
            <a:ext uri="{FF2B5EF4-FFF2-40B4-BE49-F238E27FC236}">
              <a16:creationId xmlns:a16="http://schemas.microsoft.com/office/drawing/2014/main" id="{FF720108-43EF-4DAB-A77D-0740B39ED5FA}"/>
            </a:ext>
          </a:extLst>
        </xdr:cNvPr>
        <xdr:cNvSpPr txBox="1"/>
      </xdr:nvSpPr>
      <xdr:spPr>
        <a:xfrm>
          <a:off x="15266044" y="1350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159720</xdr:rowOff>
    </xdr:from>
    <xdr:ext cx="405111" cy="259045"/>
    <xdr:sp macro="" textlink="">
      <xdr:nvSpPr>
        <xdr:cNvPr id="547" name="n_2mainValue【消防施設】&#10;有形固定資産減価償却率">
          <a:extLst>
            <a:ext uri="{FF2B5EF4-FFF2-40B4-BE49-F238E27FC236}">
              <a16:creationId xmlns:a16="http://schemas.microsoft.com/office/drawing/2014/main" id="{6818E657-5DB2-45CB-9718-4C4325833EEC}"/>
            </a:ext>
          </a:extLst>
        </xdr:cNvPr>
        <xdr:cNvSpPr txBox="1"/>
      </xdr:nvSpPr>
      <xdr:spPr>
        <a:xfrm>
          <a:off x="14389744" y="13532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105745</xdr:rowOff>
    </xdr:from>
    <xdr:ext cx="405111" cy="259045"/>
    <xdr:sp macro="" textlink="">
      <xdr:nvSpPr>
        <xdr:cNvPr id="548" name="n_3mainValue【消防施設】&#10;有形固定資産減価償却率">
          <a:extLst>
            <a:ext uri="{FF2B5EF4-FFF2-40B4-BE49-F238E27FC236}">
              <a16:creationId xmlns:a16="http://schemas.microsoft.com/office/drawing/2014/main" id="{850845F2-6321-4CB8-884C-89D036F7D379}"/>
            </a:ext>
          </a:extLst>
        </xdr:cNvPr>
        <xdr:cNvSpPr txBox="1"/>
      </xdr:nvSpPr>
      <xdr:spPr>
        <a:xfrm>
          <a:off x="13500744" y="13993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88600</xdr:rowOff>
    </xdr:from>
    <xdr:ext cx="405111" cy="259045"/>
    <xdr:sp macro="" textlink="">
      <xdr:nvSpPr>
        <xdr:cNvPr id="549" name="n_4mainValue【消防施設】&#10;有形固定資産減価償却率">
          <a:extLst>
            <a:ext uri="{FF2B5EF4-FFF2-40B4-BE49-F238E27FC236}">
              <a16:creationId xmlns:a16="http://schemas.microsoft.com/office/drawing/2014/main" id="{A9E3182A-BCDE-43D9-9427-3C05D5B2CDAC}"/>
            </a:ext>
          </a:extLst>
        </xdr:cNvPr>
        <xdr:cNvSpPr txBox="1"/>
      </xdr:nvSpPr>
      <xdr:spPr>
        <a:xfrm>
          <a:off x="12611744" y="13976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50" name="正方形/長方形 549">
          <a:extLst>
            <a:ext uri="{FF2B5EF4-FFF2-40B4-BE49-F238E27FC236}">
              <a16:creationId xmlns:a16="http://schemas.microsoft.com/office/drawing/2014/main" id="{6A8728F4-9C1B-42DA-AB33-59547B748966}"/>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51" name="正方形/長方形 550">
          <a:extLst>
            <a:ext uri="{FF2B5EF4-FFF2-40B4-BE49-F238E27FC236}">
              <a16:creationId xmlns:a16="http://schemas.microsoft.com/office/drawing/2014/main" id="{C5CECF71-A60F-4463-A13D-F417B76CA8E5}"/>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52" name="正方形/長方形 551">
          <a:extLst>
            <a:ext uri="{FF2B5EF4-FFF2-40B4-BE49-F238E27FC236}">
              <a16:creationId xmlns:a16="http://schemas.microsoft.com/office/drawing/2014/main" id="{DEA613E8-1B44-4FA9-8F82-DF18167D4216}"/>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53" name="正方形/長方形 552">
          <a:extLst>
            <a:ext uri="{FF2B5EF4-FFF2-40B4-BE49-F238E27FC236}">
              <a16:creationId xmlns:a16="http://schemas.microsoft.com/office/drawing/2014/main" id="{D12E0305-C9A4-4766-BC3A-178F57D5FD18}"/>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54" name="正方形/長方形 553">
          <a:extLst>
            <a:ext uri="{FF2B5EF4-FFF2-40B4-BE49-F238E27FC236}">
              <a16:creationId xmlns:a16="http://schemas.microsoft.com/office/drawing/2014/main" id="{8FFDE566-4DDD-49EF-A3A5-AD8F633E0439}"/>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55" name="正方形/長方形 554">
          <a:extLst>
            <a:ext uri="{FF2B5EF4-FFF2-40B4-BE49-F238E27FC236}">
              <a16:creationId xmlns:a16="http://schemas.microsoft.com/office/drawing/2014/main" id="{A0C272BB-03F9-40D9-B36D-70741AFB6C4E}"/>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56" name="正方形/長方形 555">
          <a:extLst>
            <a:ext uri="{FF2B5EF4-FFF2-40B4-BE49-F238E27FC236}">
              <a16:creationId xmlns:a16="http://schemas.microsoft.com/office/drawing/2014/main" id="{D49CD490-2066-4E07-BEFA-3F0B61A0CEA6}"/>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57" name="正方形/長方形 556">
          <a:extLst>
            <a:ext uri="{FF2B5EF4-FFF2-40B4-BE49-F238E27FC236}">
              <a16:creationId xmlns:a16="http://schemas.microsoft.com/office/drawing/2014/main" id="{AAEAC79A-D0A6-4C77-98E9-D1955BFC987A}"/>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58" name="テキスト ボックス 557">
          <a:extLst>
            <a:ext uri="{FF2B5EF4-FFF2-40B4-BE49-F238E27FC236}">
              <a16:creationId xmlns:a16="http://schemas.microsoft.com/office/drawing/2014/main" id="{17CF2B05-25E5-4CAB-B564-2305A3E78B9C}"/>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59" name="直線コネクタ 558">
          <a:extLst>
            <a:ext uri="{FF2B5EF4-FFF2-40B4-BE49-F238E27FC236}">
              <a16:creationId xmlns:a16="http://schemas.microsoft.com/office/drawing/2014/main" id="{0401848D-C700-4B8A-9E1E-EB17CC28CFCB}"/>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60" name="直線コネクタ 559">
          <a:extLst>
            <a:ext uri="{FF2B5EF4-FFF2-40B4-BE49-F238E27FC236}">
              <a16:creationId xmlns:a16="http://schemas.microsoft.com/office/drawing/2014/main" id="{0169F6AD-9FD5-4B43-B62A-371BB04C54FD}"/>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61" name="テキスト ボックス 560">
          <a:extLst>
            <a:ext uri="{FF2B5EF4-FFF2-40B4-BE49-F238E27FC236}">
              <a16:creationId xmlns:a16="http://schemas.microsoft.com/office/drawing/2014/main" id="{AB02B20B-7451-4592-AB96-7E5369988FAF}"/>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62" name="直線コネクタ 561">
          <a:extLst>
            <a:ext uri="{FF2B5EF4-FFF2-40B4-BE49-F238E27FC236}">
              <a16:creationId xmlns:a16="http://schemas.microsoft.com/office/drawing/2014/main" id="{B43EEE52-DA9C-486B-99F3-7D9DA04B12D7}"/>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63" name="テキスト ボックス 562">
          <a:extLst>
            <a:ext uri="{FF2B5EF4-FFF2-40B4-BE49-F238E27FC236}">
              <a16:creationId xmlns:a16="http://schemas.microsoft.com/office/drawing/2014/main" id="{F69CD842-EE98-46E2-8ADF-539FDBD9628E}"/>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64" name="直線コネクタ 563">
          <a:extLst>
            <a:ext uri="{FF2B5EF4-FFF2-40B4-BE49-F238E27FC236}">
              <a16:creationId xmlns:a16="http://schemas.microsoft.com/office/drawing/2014/main" id="{8C2114B2-2A8C-4EA8-B21C-3132F3425D15}"/>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65" name="テキスト ボックス 564">
          <a:extLst>
            <a:ext uri="{FF2B5EF4-FFF2-40B4-BE49-F238E27FC236}">
              <a16:creationId xmlns:a16="http://schemas.microsoft.com/office/drawing/2014/main" id="{1EBB8EF8-3FC8-434A-BAA7-532A0756A7E5}"/>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66" name="直線コネクタ 565">
          <a:extLst>
            <a:ext uri="{FF2B5EF4-FFF2-40B4-BE49-F238E27FC236}">
              <a16:creationId xmlns:a16="http://schemas.microsoft.com/office/drawing/2014/main" id="{E5EF7FA7-BB3F-4D17-A52D-30160A72D4C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67" name="テキスト ボックス 566">
          <a:extLst>
            <a:ext uri="{FF2B5EF4-FFF2-40B4-BE49-F238E27FC236}">
              <a16:creationId xmlns:a16="http://schemas.microsoft.com/office/drawing/2014/main" id="{1C22797B-B1B5-4593-8858-18AF59F759EF}"/>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68" name="直線コネクタ 567">
          <a:extLst>
            <a:ext uri="{FF2B5EF4-FFF2-40B4-BE49-F238E27FC236}">
              <a16:creationId xmlns:a16="http://schemas.microsoft.com/office/drawing/2014/main" id="{09393FDC-F5D7-44A1-97E5-2A4A81BCFD4A}"/>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69" name="テキスト ボックス 568">
          <a:extLst>
            <a:ext uri="{FF2B5EF4-FFF2-40B4-BE49-F238E27FC236}">
              <a16:creationId xmlns:a16="http://schemas.microsoft.com/office/drawing/2014/main" id="{030A299E-3C9C-4BD4-9EA9-20F42D599F75}"/>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70" name="直線コネクタ 569">
          <a:extLst>
            <a:ext uri="{FF2B5EF4-FFF2-40B4-BE49-F238E27FC236}">
              <a16:creationId xmlns:a16="http://schemas.microsoft.com/office/drawing/2014/main" id="{74544807-065C-47BE-9EDF-626FE3F31F33}"/>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71" name="テキスト ボックス 570">
          <a:extLst>
            <a:ext uri="{FF2B5EF4-FFF2-40B4-BE49-F238E27FC236}">
              <a16:creationId xmlns:a16="http://schemas.microsoft.com/office/drawing/2014/main" id="{3DBBC342-6AD9-42FE-9640-A394E24C1E29}"/>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72" name="【消防施設】&#10;一人当たり面積グラフ枠">
          <a:extLst>
            <a:ext uri="{FF2B5EF4-FFF2-40B4-BE49-F238E27FC236}">
              <a16:creationId xmlns:a16="http://schemas.microsoft.com/office/drawing/2014/main" id="{72D3393A-9FC8-4078-889F-09B76D248A68}"/>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92202</xdr:rowOff>
    </xdr:from>
    <xdr:to>
      <xdr:col>116</xdr:col>
      <xdr:colOff>62864</xdr:colOff>
      <xdr:row>86</xdr:row>
      <xdr:rowOff>87630</xdr:rowOff>
    </xdr:to>
    <xdr:cxnSp macro="">
      <xdr:nvCxnSpPr>
        <xdr:cNvPr id="573" name="直線コネクタ 572">
          <a:extLst>
            <a:ext uri="{FF2B5EF4-FFF2-40B4-BE49-F238E27FC236}">
              <a16:creationId xmlns:a16="http://schemas.microsoft.com/office/drawing/2014/main" id="{D695409E-120B-419F-8B69-485230C670D3}"/>
            </a:ext>
          </a:extLst>
        </xdr:cNvPr>
        <xdr:cNvCxnSpPr/>
      </xdr:nvCxnSpPr>
      <xdr:spPr>
        <a:xfrm flipV="1">
          <a:off x="22160864" y="13465302"/>
          <a:ext cx="0" cy="1367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91457</xdr:rowOff>
    </xdr:from>
    <xdr:ext cx="469744" cy="259045"/>
    <xdr:sp macro="" textlink="">
      <xdr:nvSpPr>
        <xdr:cNvPr id="574" name="【消防施設】&#10;一人当たり面積最小値テキスト">
          <a:extLst>
            <a:ext uri="{FF2B5EF4-FFF2-40B4-BE49-F238E27FC236}">
              <a16:creationId xmlns:a16="http://schemas.microsoft.com/office/drawing/2014/main" id="{9DD3163F-BEC0-45FB-A286-A4B8C6F40B76}"/>
            </a:ext>
          </a:extLst>
        </xdr:cNvPr>
        <xdr:cNvSpPr txBox="1"/>
      </xdr:nvSpPr>
      <xdr:spPr>
        <a:xfrm>
          <a:off x="22199600" y="1483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87630</xdr:rowOff>
    </xdr:from>
    <xdr:to>
      <xdr:col>116</xdr:col>
      <xdr:colOff>152400</xdr:colOff>
      <xdr:row>86</xdr:row>
      <xdr:rowOff>87630</xdr:rowOff>
    </xdr:to>
    <xdr:cxnSp macro="">
      <xdr:nvCxnSpPr>
        <xdr:cNvPr id="575" name="直線コネクタ 574">
          <a:extLst>
            <a:ext uri="{FF2B5EF4-FFF2-40B4-BE49-F238E27FC236}">
              <a16:creationId xmlns:a16="http://schemas.microsoft.com/office/drawing/2014/main" id="{EDD0AFC7-E972-48A5-AF45-D150ADBABB74}"/>
            </a:ext>
          </a:extLst>
        </xdr:cNvPr>
        <xdr:cNvCxnSpPr/>
      </xdr:nvCxnSpPr>
      <xdr:spPr>
        <a:xfrm>
          <a:off x="22072600" y="1483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38879</xdr:rowOff>
    </xdr:from>
    <xdr:ext cx="469744" cy="259045"/>
    <xdr:sp macro="" textlink="">
      <xdr:nvSpPr>
        <xdr:cNvPr id="576" name="【消防施設】&#10;一人当たり面積最大値テキスト">
          <a:extLst>
            <a:ext uri="{FF2B5EF4-FFF2-40B4-BE49-F238E27FC236}">
              <a16:creationId xmlns:a16="http://schemas.microsoft.com/office/drawing/2014/main" id="{63A5E9AA-9170-4DC2-BBF5-7FBF3DE254AB}"/>
            </a:ext>
          </a:extLst>
        </xdr:cNvPr>
        <xdr:cNvSpPr txBox="1"/>
      </xdr:nvSpPr>
      <xdr:spPr>
        <a:xfrm>
          <a:off x="22199600" y="13240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92202</xdr:rowOff>
    </xdr:from>
    <xdr:to>
      <xdr:col>116</xdr:col>
      <xdr:colOff>152400</xdr:colOff>
      <xdr:row>78</xdr:row>
      <xdr:rowOff>92202</xdr:rowOff>
    </xdr:to>
    <xdr:cxnSp macro="">
      <xdr:nvCxnSpPr>
        <xdr:cNvPr id="577" name="直線コネクタ 576">
          <a:extLst>
            <a:ext uri="{FF2B5EF4-FFF2-40B4-BE49-F238E27FC236}">
              <a16:creationId xmlns:a16="http://schemas.microsoft.com/office/drawing/2014/main" id="{E2AFBE57-A80B-4E2D-A903-C036220F14E8}"/>
            </a:ext>
          </a:extLst>
        </xdr:cNvPr>
        <xdr:cNvCxnSpPr/>
      </xdr:nvCxnSpPr>
      <xdr:spPr>
        <a:xfrm>
          <a:off x="22072600" y="13465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25164</xdr:rowOff>
    </xdr:from>
    <xdr:ext cx="469744" cy="259045"/>
    <xdr:sp macro="" textlink="">
      <xdr:nvSpPr>
        <xdr:cNvPr id="578" name="【消防施設】&#10;一人当たり面積平均値テキスト">
          <a:extLst>
            <a:ext uri="{FF2B5EF4-FFF2-40B4-BE49-F238E27FC236}">
              <a16:creationId xmlns:a16="http://schemas.microsoft.com/office/drawing/2014/main" id="{ADBA18AB-571B-40A2-A2B3-FBA46FD4E592}"/>
            </a:ext>
          </a:extLst>
        </xdr:cNvPr>
        <xdr:cNvSpPr txBox="1"/>
      </xdr:nvSpPr>
      <xdr:spPr>
        <a:xfrm>
          <a:off x="22199600" y="145984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46737</xdr:rowOff>
    </xdr:from>
    <xdr:to>
      <xdr:col>116</xdr:col>
      <xdr:colOff>114300</xdr:colOff>
      <xdr:row>85</xdr:row>
      <xdr:rowOff>148337</xdr:rowOff>
    </xdr:to>
    <xdr:sp macro="" textlink="">
      <xdr:nvSpPr>
        <xdr:cNvPr id="579" name="フローチャート: 判断 578">
          <a:extLst>
            <a:ext uri="{FF2B5EF4-FFF2-40B4-BE49-F238E27FC236}">
              <a16:creationId xmlns:a16="http://schemas.microsoft.com/office/drawing/2014/main" id="{17D64EF8-9266-459C-AF68-0FBAE72EB514}"/>
            </a:ext>
          </a:extLst>
        </xdr:cNvPr>
        <xdr:cNvSpPr/>
      </xdr:nvSpPr>
      <xdr:spPr>
        <a:xfrm>
          <a:off x="22110700" y="1461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54356</xdr:rowOff>
    </xdr:from>
    <xdr:to>
      <xdr:col>112</xdr:col>
      <xdr:colOff>38100</xdr:colOff>
      <xdr:row>85</xdr:row>
      <xdr:rowOff>155956</xdr:rowOff>
    </xdr:to>
    <xdr:sp macro="" textlink="">
      <xdr:nvSpPr>
        <xdr:cNvPr id="580" name="フローチャート: 判断 579">
          <a:extLst>
            <a:ext uri="{FF2B5EF4-FFF2-40B4-BE49-F238E27FC236}">
              <a16:creationId xmlns:a16="http://schemas.microsoft.com/office/drawing/2014/main" id="{0CB1322F-C37C-464E-8352-9B466BA59239}"/>
            </a:ext>
          </a:extLst>
        </xdr:cNvPr>
        <xdr:cNvSpPr/>
      </xdr:nvSpPr>
      <xdr:spPr>
        <a:xfrm>
          <a:off x="21272500" y="1462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54356</xdr:rowOff>
    </xdr:from>
    <xdr:to>
      <xdr:col>107</xdr:col>
      <xdr:colOff>101600</xdr:colOff>
      <xdr:row>85</xdr:row>
      <xdr:rowOff>155956</xdr:rowOff>
    </xdr:to>
    <xdr:sp macro="" textlink="">
      <xdr:nvSpPr>
        <xdr:cNvPr id="581" name="フローチャート: 判断 580">
          <a:extLst>
            <a:ext uri="{FF2B5EF4-FFF2-40B4-BE49-F238E27FC236}">
              <a16:creationId xmlns:a16="http://schemas.microsoft.com/office/drawing/2014/main" id="{29F7F320-0B19-4084-A10C-18F526447F05}"/>
            </a:ext>
          </a:extLst>
        </xdr:cNvPr>
        <xdr:cNvSpPr/>
      </xdr:nvSpPr>
      <xdr:spPr>
        <a:xfrm>
          <a:off x="20383500" y="1462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115315</xdr:rowOff>
    </xdr:from>
    <xdr:to>
      <xdr:col>102</xdr:col>
      <xdr:colOff>165100</xdr:colOff>
      <xdr:row>86</xdr:row>
      <xdr:rowOff>45465</xdr:rowOff>
    </xdr:to>
    <xdr:sp macro="" textlink="">
      <xdr:nvSpPr>
        <xdr:cNvPr id="582" name="フローチャート: 判断 581">
          <a:extLst>
            <a:ext uri="{FF2B5EF4-FFF2-40B4-BE49-F238E27FC236}">
              <a16:creationId xmlns:a16="http://schemas.microsoft.com/office/drawing/2014/main" id="{9E8693FA-1D79-4A0F-B35A-23D468D0E821}"/>
            </a:ext>
          </a:extLst>
        </xdr:cNvPr>
        <xdr:cNvSpPr/>
      </xdr:nvSpPr>
      <xdr:spPr>
        <a:xfrm>
          <a:off x="19494500" y="1468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114554</xdr:rowOff>
    </xdr:from>
    <xdr:to>
      <xdr:col>98</xdr:col>
      <xdr:colOff>38100</xdr:colOff>
      <xdr:row>86</xdr:row>
      <xdr:rowOff>44704</xdr:rowOff>
    </xdr:to>
    <xdr:sp macro="" textlink="">
      <xdr:nvSpPr>
        <xdr:cNvPr id="583" name="フローチャート: 判断 582">
          <a:extLst>
            <a:ext uri="{FF2B5EF4-FFF2-40B4-BE49-F238E27FC236}">
              <a16:creationId xmlns:a16="http://schemas.microsoft.com/office/drawing/2014/main" id="{21F95EBE-081F-441C-B014-5E6C5A0DD57B}"/>
            </a:ext>
          </a:extLst>
        </xdr:cNvPr>
        <xdr:cNvSpPr/>
      </xdr:nvSpPr>
      <xdr:spPr>
        <a:xfrm>
          <a:off x="18605500" y="14687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84" name="テキスト ボックス 583">
          <a:extLst>
            <a:ext uri="{FF2B5EF4-FFF2-40B4-BE49-F238E27FC236}">
              <a16:creationId xmlns:a16="http://schemas.microsoft.com/office/drawing/2014/main" id="{965DF258-0C1A-461C-88E5-31B2AB6FCA6B}"/>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85" name="テキスト ボックス 584">
          <a:extLst>
            <a:ext uri="{FF2B5EF4-FFF2-40B4-BE49-F238E27FC236}">
              <a16:creationId xmlns:a16="http://schemas.microsoft.com/office/drawing/2014/main" id="{97613093-BDEA-45FE-8087-8E6BCCD137AF}"/>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86" name="テキスト ボックス 585">
          <a:extLst>
            <a:ext uri="{FF2B5EF4-FFF2-40B4-BE49-F238E27FC236}">
              <a16:creationId xmlns:a16="http://schemas.microsoft.com/office/drawing/2014/main" id="{8C28FBEF-4BB3-4BE0-889F-4AC393AF48AE}"/>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87" name="テキスト ボックス 586">
          <a:extLst>
            <a:ext uri="{FF2B5EF4-FFF2-40B4-BE49-F238E27FC236}">
              <a16:creationId xmlns:a16="http://schemas.microsoft.com/office/drawing/2014/main" id="{664776BA-8502-40E5-8F49-A7DE0F309827}"/>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88" name="テキスト ボックス 587">
          <a:extLst>
            <a:ext uri="{FF2B5EF4-FFF2-40B4-BE49-F238E27FC236}">
              <a16:creationId xmlns:a16="http://schemas.microsoft.com/office/drawing/2014/main" id="{86B24DF5-E6DE-4261-AC7E-D5A175A77793}"/>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65787</xdr:rowOff>
    </xdr:from>
    <xdr:to>
      <xdr:col>112</xdr:col>
      <xdr:colOff>38100</xdr:colOff>
      <xdr:row>85</xdr:row>
      <xdr:rowOff>167387</xdr:rowOff>
    </xdr:to>
    <xdr:sp macro="" textlink="">
      <xdr:nvSpPr>
        <xdr:cNvPr id="589" name="楕円 588">
          <a:extLst>
            <a:ext uri="{FF2B5EF4-FFF2-40B4-BE49-F238E27FC236}">
              <a16:creationId xmlns:a16="http://schemas.microsoft.com/office/drawing/2014/main" id="{48FBD797-47C9-4C24-B38C-3C0DAEFFF9CB}"/>
            </a:ext>
          </a:extLst>
        </xdr:cNvPr>
        <xdr:cNvSpPr/>
      </xdr:nvSpPr>
      <xdr:spPr>
        <a:xfrm>
          <a:off x="21272500" y="1463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77215</xdr:rowOff>
    </xdr:from>
    <xdr:to>
      <xdr:col>107</xdr:col>
      <xdr:colOff>101600</xdr:colOff>
      <xdr:row>86</xdr:row>
      <xdr:rowOff>7365</xdr:rowOff>
    </xdr:to>
    <xdr:sp macro="" textlink="">
      <xdr:nvSpPr>
        <xdr:cNvPr id="590" name="楕円 589">
          <a:extLst>
            <a:ext uri="{FF2B5EF4-FFF2-40B4-BE49-F238E27FC236}">
              <a16:creationId xmlns:a16="http://schemas.microsoft.com/office/drawing/2014/main" id="{9EA9DA6B-D5FE-448C-8DE6-A03FDBCF9C3C}"/>
            </a:ext>
          </a:extLst>
        </xdr:cNvPr>
        <xdr:cNvSpPr/>
      </xdr:nvSpPr>
      <xdr:spPr>
        <a:xfrm>
          <a:off x="20383500" y="1465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116587</xdr:rowOff>
    </xdr:from>
    <xdr:to>
      <xdr:col>111</xdr:col>
      <xdr:colOff>177800</xdr:colOff>
      <xdr:row>85</xdr:row>
      <xdr:rowOff>128015</xdr:rowOff>
    </xdr:to>
    <xdr:cxnSp macro="">
      <xdr:nvCxnSpPr>
        <xdr:cNvPr id="591" name="直線コネクタ 590">
          <a:extLst>
            <a:ext uri="{FF2B5EF4-FFF2-40B4-BE49-F238E27FC236}">
              <a16:creationId xmlns:a16="http://schemas.microsoft.com/office/drawing/2014/main" id="{501F90DE-4766-455B-AAD8-44AC70A69BC4}"/>
            </a:ext>
          </a:extLst>
        </xdr:cNvPr>
        <xdr:cNvCxnSpPr/>
      </xdr:nvCxnSpPr>
      <xdr:spPr>
        <a:xfrm flipV="1">
          <a:off x="20434300" y="14689837"/>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82550</xdr:rowOff>
    </xdr:from>
    <xdr:to>
      <xdr:col>102</xdr:col>
      <xdr:colOff>165100</xdr:colOff>
      <xdr:row>86</xdr:row>
      <xdr:rowOff>12700</xdr:rowOff>
    </xdr:to>
    <xdr:sp macro="" textlink="">
      <xdr:nvSpPr>
        <xdr:cNvPr id="592" name="楕円 591">
          <a:extLst>
            <a:ext uri="{FF2B5EF4-FFF2-40B4-BE49-F238E27FC236}">
              <a16:creationId xmlns:a16="http://schemas.microsoft.com/office/drawing/2014/main" id="{CFC0BDE6-5CE5-48B5-B003-9CC02A56D094}"/>
            </a:ext>
          </a:extLst>
        </xdr:cNvPr>
        <xdr:cNvSpPr/>
      </xdr:nvSpPr>
      <xdr:spPr>
        <a:xfrm>
          <a:off x="19494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128015</xdr:rowOff>
    </xdr:from>
    <xdr:to>
      <xdr:col>107</xdr:col>
      <xdr:colOff>50800</xdr:colOff>
      <xdr:row>85</xdr:row>
      <xdr:rowOff>133350</xdr:rowOff>
    </xdr:to>
    <xdr:cxnSp macro="">
      <xdr:nvCxnSpPr>
        <xdr:cNvPr id="593" name="直線コネクタ 592">
          <a:extLst>
            <a:ext uri="{FF2B5EF4-FFF2-40B4-BE49-F238E27FC236}">
              <a16:creationId xmlns:a16="http://schemas.microsoft.com/office/drawing/2014/main" id="{BA6D2107-7B44-4ADE-BB25-A983D4102E49}"/>
            </a:ext>
          </a:extLst>
        </xdr:cNvPr>
        <xdr:cNvCxnSpPr/>
      </xdr:nvCxnSpPr>
      <xdr:spPr>
        <a:xfrm flipV="1">
          <a:off x="19545300" y="14701265"/>
          <a:ext cx="889000" cy="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87885</xdr:rowOff>
    </xdr:from>
    <xdr:to>
      <xdr:col>98</xdr:col>
      <xdr:colOff>38100</xdr:colOff>
      <xdr:row>86</xdr:row>
      <xdr:rowOff>18035</xdr:rowOff>
    </xdr:to>
    <xdr:sp macro="" textlink="">
      <xdr:nvSpPr>
        <xdr:cNvPr id="594" name="楕円 593">
          <a:extLst>
            <a:ext uri="{FF2B5EF4-FFF2-40B4-BE49-F238E27FC236}">
              <a16:creationId xmlns:a16="http://schemas.microsoft.com/office/drawing/2014/main" id="{A21A0B85-313F-4D08-99C6-C3CD3A974587}"/>
            </a:ext>
          </a:extLst>
        </xdr:cNvPr>
        <xdr:cNvSpPr/>
      </xdr:nvSpPr>
      <xdr:spPr>
        <a:xfrm>
          <a:off x="18605500" y="1466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133350</xdr:rowOff>
    </xdr:from>
    <xdr:to>
      <xdr:col>102</xdr:col>
      <xdr:colOff>114300</xdr:colOff>
      <xdr:row>85</xdr:row>
      <xdr:rowOff>138685</xdr:rowOff>
    </xdr:to>
    <xdr:cxnSp macro="">
      <xdr:nvCxnSpPr>
        <xdr:cNvPr id="595" name="直線コネクタ 594">
          <a:extLst>
            <a:ext uri="{FF2B5EF4-FFF2-40B4-BE49-F238E27FC236}">
              <a16:creationId xmlns:a16="http://schemas.microsoft.com/office/drawing/2014/main" id="{22DE45EF-0E3E-4CD1-9240-91C591230253}"/>
            </a:ext>
          </a:extLst>
        </xdr:cNvPr>
        <xdr:cNvCxnSpPr/>
      </xdr:nvCxnSpPr>
      <xdr:spPr>
        <a:xfrm flipV="1">
          <a:off x="18656300" y="14706600"/>
          <a:ext cx="889000" cy="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1033</xdr:rowOff>
    </xdr:from>
    <xdr:ext cx="469744" cy="259045"/>
    <xdr:sp macro="" textlink="">
      <xdr:nvSpPr>
        <xdr:cNvPr id="596" name="n_1aveValue【消防施設】&#10;一人当たり面積">
          <a:extLst>
            <a:ext uri="{FF2B5EF4-FFF2-40B4-BE49-F238E27FC236}">
              <a16:creationId xmlns:a16="http://schemas.microsoft.com/office/drawing/2014/main" id="{D6FC1773-A79D-4417-9CCF-A4B05173DAC7}"/>
            </a:ext>
          </a:extLst>
        </xdr:cNvPr>
        <xdr:cNvSpPr txBox="1"/>
      </xdr:nvSpPr>
      <xdr:spPr>
        <a:xfrm>
          <a:off x="21075727" y="14402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1033</xdr:rowOff>
    </xdr:from>
    <xdr:ext cx="469744" cy="259045"/>
    <xdr:sp macro="" textlink="">
      <xdr:nvSpPr>
        <xdr:cNvPr id="597" name="n_2aveValue【消防施設】&#10;一人当たり面積">
          <a:extLst>
            <a:ext uri="{FF2B5EF4-FFF2-40B4-BE49-F238E27FC236}">
              <a16:creationId xmlns:a16="http://schemas.microsoft.com/office/drawing/2014/main" id="{1AB256B4-79C7-433E-A10D-CCD521389DB2}"/>
            </a:ext>
          </a:extLst>
        </xdr:cNvPr>
        <xdr:cNvSpPr txBox="1"/>
      </xdr:nvSpPr>
      <xdr:spPr>
        <a:xfrm>
          <a:off x="20199427" y="14402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36592</xdr:rowOff>
    </xdr:from>
    <xdr:ext cx="469744" cy="259045"/>
    <xdr:sp macro="" textlink="">
      <xdr:nvSpPr>
        <xdr:cNvPr id="598" name="n_3aveValue【消防施設】&#10;一人当たり面積">
          <a:extLst>
            <a:ext uri="{FF2B5EF4-FFF2-40B4-BE49-F238E27FC236}">
              <a16:creationId xmlns:a16="http://schemas.microsoft.com/office/drawing/2014/main" id="{80108043-5C9E-497A-8D8C-DAC81B33A36F}"/>
            </a:ext>
          </a:extLst>
        </xdr:cNvPr>
        <xdr:cNvSpPr txBox="1"/>
      </xdr:nvSpPr>
      <xdr:spPr>
        <a:xfrm>
          <a:off x="19310427" y="14781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35831</xdr:rowOff>
    </xdr:from>
    <xdr:ext cx="469744" cy="259045"/>
    <xdr:sp macro="" textlink="">
      <xdr:nvSpPr>
        <xdr:cNvPr id="599" name="n_4aveValue【消防施設】&#10;一人当たり面積">
          <a:extLst>
            <a:ext uri="{FF2B5EF4-FFF2-40B4-BE49-F238E27FC236}">
              <a16:creationId xmlns:a16="http://schemas.microsoft.com/office/drawing/2014/main" id="{60C935FF-7B22-4DB7-AB02-563FA0B911A9}"/>
            </a:ext>
          </a:extLst>
        </xdr:cNvPr>
        <xdr:cNvSpPr txBox="1"/>
      </xdr:nvSpPr>
      <xdr:spPr>
        <a:xfrm>
          <a:off x="18421427" y="14780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158514</xdr:rowOff>
    </xdr:from>
    <xdr:ext cx="469744" cy="259045"/>
    <xdr:sp macro="" textlink="">
      <xdr:nvSpPr>
        <xdr:cNvPr id="600" name="n_1mainValue【消防施設】&#10;一人当たり面積">
          <a:extLst>
            <a:ext uri="{FF2B5EF4-FFF2-40B4-BE49-F238E27FC236}">
              <a16:creationId xmlns:a16="http://schemas.microsoft.com/office/drawing/2014/main" id="{ED7A81D0-A462-4251-BD4C-E6B031B2E6E2}"/>
            </a:ext>
          </a:extLst>
        </xdr:cNvPr>
        <xdr:cNvSpPr txBox="1"/>
      </xdr:nvSpPr>
      <xdr:spPr>
        <a:xfrm>
          <a:off x="21075727" y="14731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169942</xdr:rowOff>
    </xdr:from>
    <xdr:ext cx="469744" cy="259045"/>
    <xdr:sp macro="" textlink="">
      <xdr:nvSpPr>
        <xdr:cNvPr id="601" name="n_2mainValue【消防施設】&#10;一人当たり面積">
          <a:extLst>
            <a:ext uri="{FF2B5EF4-FFF2-40B4-BE49-F238E27FC236}">
              <a16:creationId xmlns:a16="http://schemas.microsoft.com/office/drawing/2014/main" id="{0CA9F6D4-1B51-4FE6-9EBA-EC8E984654BD}"/>
            </a:ext>
          </a:extLst>
        </xdr:cNvPr>
        <xdr:cNvSpPr txBox="1"/>
      </xdr:nvSpPr>
      <xdr:spPr>
        <a:xfrm>
          <a:off x="20199427" y="14743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29227</xdr:rowOff>
    </xdr:from>
    <xdr:ext cx="469744" cy="259045"/>
    <xdr:sp macro="" textlink="">
      <xdr:nvSpPr>
        <xdr:cNvPr id="602" name="n_3mainValue【消防施設】&#10;一人当たり面積">
          <a:extLst>
            <a:ext uri="{FF2B5EF4-FFF2-40B4-BE49-F238E27FC236}">
              <a16:creationId xmlns:a16="http://schemas.microsoft.com/office/drawing/2014/main" id="{1B81DFE7-9D41-48B1-A10F-E1CC97B115CC}"/>
            </a:ext>
          </a:extLst>
        </xdr:cNvPr>
        <xdr:cNvSpPr txBox="1"/>
      </xdr:nvSpPr>
      <xdr:spPr>
        <a:xfrm>
          <a:off x="19310427" y="1443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34562</xdr:rowOff>
    </xdr:from>
    <xdr:ext cx="469744" cy="259045"/>
    <xdr:sp macro="" textlink="">
      <xdr:nvSpPr>
        <xdr:cNvPr id="603" name="n_4mainValue【消防施設】&#10;一人当たり面積">
          <a:extLst>
            <a:ext uri="{FF2B5EF4-FFF2-40B4-BE49-F238E27FC236}">
              <a16:creationId xmlns:a16="http://schemas.microsoft.com/office/drawing/2014/main" id="{01C4DC86-839A-48B3-8A28-B25845B52FE4}"/>
            </a:ext>
          </a:extLst>
        </xdr:cNvPr>
        <xdr:cNvSpPr txBox="1"/>
      </xdr:nvSpPr>
      <xdr:spPr>
        <a:xfrm>
          <a:off x="18421427" y="14436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04" name="正方形/長方形 603">
          <a:extLst>
            <a:ext uri="{FF2B5EF4-FFF2-40B4-BE49-F238E27FC236}">
              <a16:creationId xmlns:a16="http://schemas.microsoft.com/office/drawing/2014/main" id="{02317ECE-6B2E-4519-9F7C-C72254FAB67B}"/>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05" name="正方形/長方形 604">
          <a:extLst>
            <a:ext uri="{FF2B5EF4-FFF2-40B4-BE49-F238E27FC236}">
              <a16:creationId xmlns:a16="http://schemas.microsoft.com/office/drawing/2014/main" id="{F10C9FBF-028E-4B1A-800C-F46EE36C540A}"/>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06" name="正方形/長方形 605">
          <a:extLst>
            <a:ext uri="{FF2B5EF4-FFF2-40B4-BE49-F238E27FC236}">
              <a16:creationId xmlns:a16="http://schemas.microsoft.com/office/drawing/2014/main" id="{A778CB7C-4096-4E4F-8577-21C580C75A09}"/>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07" name="正方形/長方形 606">
          <a:extLst>
            <a:ext uri="{FF2B5EF4-FFF2-40B4-BE49-F238E27FC236}">
              <a16:creationId xmlns:a16="http://schemas.microsoft.com/office/drawing/2014/main" id="{BE71408B-0067-4879-8B58-158A98C930D3}"/>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08" name="正方形/長方形 607">
          <a:extLst>
            <a:ext uri="{FF2B5EF4-FFF2-40B4-BE49-F238E27FC236}">
              <a16:creationId xmlns:a16="http://schemas.microsoft.com/office/drawing/2014/main" id="{4776B1B9-822E-4ECE-B8CD-F590067F5DFD}"/>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09" name="正方形/長方形 608">
          <a:extLst>
            <a:ext uri="{FF2B5EF4-FFF2-40B4-BE49-F238E27FC236}">
              <a16:creationId xmlns:a16="http://schemas.microsoft.com/office/drawing/2014/main" id="{2570425B-09D5-45FC-A8D2-D79F34BE8B43}"/>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0" name="正方形/長方形 609">
          <a:extLst>
            <a:ext uri="{FF2B5EF4-FFF2-40B4-BE49-F238E27FC236}">
              <a16:creationId xmlns:a16="http://schemas.microsoft.com/office/drawing/2014/main" id="{344867CB-081D-44AE-9F5F-A0BE28F619D6}"/>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1" name="正方形/長方形 610">
          <a:extLst>
            <a:ext uri="{FF2B5EF4-FFF2-40B4-BE49-F238E27FC236}">
              <a16:creationId xmlns:a16="http://schemas.microsoft.com/office/drawing/2014/main" id="{B6C0559D-19E8-478D-BE4A-9E22B432A755}"/>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2" name="テキスト ボックス 611">
          <a:extLst>
            <a:ext uri="{FF2B5EF4-FFF2-40B4-BE49-F238E27FC236}">
              <a16:creationId xmlns:a16="http://schemas.microsoft.com/office/drawing/2014/main" id="{0447A29E-B7AC-44DE-A4F8-232324AE27D8}"/>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3" name="直線コネクタ 612">
          <a:extLst>
            <a:ext uri="{FF2B5EF4-FFF2-40B4-BE49-F238E27FC236}">
              <a16:creationId xmlns:a16="http://schemas.microsoft.com/office/drawing/2014/main" id="{96A32E39-5A88-4744-827A-806567DA91D1}"/>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14" name="テキスト ボックス 613">
          <a:extLst>
            <a:ext uri="{FF2B5EF4-FFF2-40B4-BE49-F238E27FC236}">
              <a16:creationId xmlns:a16="http://schemas.microsoft.com/office/drawing/2014/main" id="{9D869464-D3F1-4934-A58D-B7AB6DC101CF}"/>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15" name="直線コネクタ 614">
          <a:extLst>
            <a:ext uri="{FF2B5EF4-FFF2-40B4-BE49-F238E27FC236}">
              <a16:creationId xmlns:a16="http://schemas.microsoft.com/office/drawing/2014/main" id="{01205D30-121C-4EFC-B3D0-A7A08ACE02B1}"/>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16" name="テキスト ボックス 615">
          <a:extLst>
            <a:ext uri="{FF2B5EF4-FFF2-40B4-BE49-F238E27FC236}">
              <a16:creationId xmlns:a16="http://schemas.microsoft.com/office/drawing/2014/main" id="{34B15DC3-ABEB-4C0D-A834-DE6D32C1194C}"/>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17" name="直線コネクタ 616">
          <a:extLst>
            <a:ext uri="{FF2B5EF4-FFF2-40B4-BE49-F238E27FC236}">
              <a16:creationId xmlns:a16="http://schemas.microsoft.com/office/drawing/2014/main" id="{A51AA559-9F0C-40FF-A7B1-4FCA40E78E54}"/>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18" name="テキスト ボックス 617">
          <a:extLst>
            <a:ext uri="{FF2B5EF4-FFF2-40B4-BE49-F238E27FC236}">
              <a16:creationId xmlns:a16="http://schemas.microsoft.com/office/drawing/2014/main" id="{562D19ED-36CE-4CE6-A3FD-8DE781741205}"/>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19" name="直線コネクタ 618">
          <a:extLst>
            <a:ext uri="{FF2B5EF4-FFF2-40B4-BE49-F238E27FC236}">
              <a16:creationId xmlns:a16="http://schemas.microsoft.com/office/drawing/2014/main" id="{B7BBD9D8-BF1B-4704-B11D-3B3C5C58D684}"/>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20" name="テキスト ボックス 619">
          <a:extLst>
            <a:ext uri="{FF2B5EF4-FFF2-40B4-BE49-F238E27FC236}">
              <a16:creationId xmlns:a16="http://schemas.microsoft.com/office/drawing/2014/main" id="{501D1199-DEFE-4F86-9546-F145BC60559E}"/>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21" name="直線コネクタ 620">
          <a:extLst>
            <a:ext uri="{FF2B5EF4-FFF2-40B4-BE49-F238E27FC236}">
              <a16:creationId xmlns:a16="http://schemas.microsoft.com/office/drawing/2014/main" id="{564D2790-6315-4C32-B601-1736AB3640A8}"/>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22" name="テキスト ボックス 621">
          <a:extLst>
            <a:ext uri="{FF2B5EF4-FFF2-40B4-BE49-F238E27FC236}">
              <a16:creationId xmlns:a16="http://schemas.microsoft.com/office/drawing/2014/main" id="{123507DE-37BF-455E-9DA8-0F808F75EEB7}"/>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23" name="直線コネクタ 622">
          <a:extLst>
            <a:ext uri="{FF2B5EF4-FFF2-40B4-BE49-F238E27FC236}">
              <a16:creationId xmlns:a16="http://schemas.microsoft.com/office/drawing/2014/main" id="{32C633F3-71B8-4E57-9636-42CCFE7F2AEC}"/>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24" name="テキスト ボックス 623">
          <a:extLst>
            <a:ext uri="{FF2B5EF4-FFF2-40B4-BE49-F238E27FC236}">
              <a16:creationId xmlns:a16="http://schemas.microsoft.com/office/drawing/2014/main" id="{2B91085F-F73E-4F17-961E-425321775686}"/>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25" name="直線コネクタ 624">
          <a:extLst>
            <a:ext uri="{FF2B5EF4-FFF2-40B4-BE49-F238E27FC236}">
              <a16:creationId xmlns:a16="http://schemas.microsoft.com/office/drawing/2014/main" id="{54DD788B-B042-407F-810D-756A8B115D3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26" name="テキスト ボックス 625">
          <a:extLst>
            <a:ext uri="{FF2B5EF4-FFF2-40B4-BE49-F238E27FC236}">
              <a16:creationId xmlns:a16="http://schemas.microsoft.com/office/drawing/2014/main" id="{EE0E925D-B82E-4493-9B2E-142D7DF5DFB8}"/>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27" name="直線コネクタ 626">
          <a:extLst>
            <a:ext uri="{FF2B5EF4-FFF2-40B4-BE49-F238E27FC236}">
              <a16:creationId xmlns:a16="http://schemas.microsoft.com/office/drawing/2014/main" id="{518F6B59-29A8-4C7F-BED2-DD7E68DE64E5}"/>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8" name="【庁舎】&#10;有形固定資産減価償却率グラフ枠">
          <a:extLst>
            <a:ext uri="{FF2B5EF4-FFF2-40B4-BE49-F238E27FC236}">
              <a16:creationId xmlns:a16="http://schemas.microsoft.com/office/drawing/2014/main" id="{58A498F4-1D64-4F15-88FE-1FB4847BB4C7}"/>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xdr:rowOff>
    </xdr:from>
    <xdr:to>
      <xdr:col>85</xdr:col>
      <xdr:colOff>126364</xdr:colOff>
      <xdr:row>108</xdr:row>
      <xdr:rowOff>149679</xdr:rowOff>
    </xdr:to>
    <xdr:cxnSp macro="">
      <xdr:nvCxnSpPr>
        <xdr:cNvPr id="629" name="直線コネクタ 628">
          <a:extLst>
            <a:ext uri="{FF2B5EF4-FFF2-40B4-BE49-F238E27FC236}">
              <a16:creationId xmlns:a16="http://schemas.microsoft.com/office/drawing/2014/main" id="{2CCB03EC-5366-4814-AF44-3AD0F61C42FB}"/>
            </a:ext>
          </a:extLst>
        </xdr:cNvPr>
        <xdr:cNvCxnSpPr/>
      </xdr:nvCxnSpPr>
      <xdr:spPr>
        <a:xfrm flipV="1">
          <a:off x="16318864" y="17152620"/>
          <a:ext cx="0" cy="1513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153506</xdr:rowOff>
    </xdr:from>
    <xdr:ext cx="405111" cy="259045"/>
    <xdr:sp macro="" textlink="">
      <xdr:nvSpPr>
        <xdr:cNvPr id="630" name="【庁舎】&#10;有形固定資産減価償却率最小値テキスト">
          <a:extLst>
            <a:ext uri="{FF2B5EF4-FFF2-40B4-BE49-F238E27FC236}">
              <a16:creationId xmlns:a16="http://schemas.microsoft.com/office/drawing/2014/main" id="{6A664234-89D8-4277-95B0-A41FE7343CA3}"/>
            </a:ext>
          </a:extLst>
        </xdr:cNvPr>
        <xdr:cNvSpPr txBox="1"/>
      </xdr:nvSpPr>
      <xdr:spPr>
        <a:xfrm>
          <a:off x="16357600" y="186701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149679</xdr:rowOff>
    </xdr:from>
    <xdr:to>
      <xdr:col>86</xdr:col>
      <xdr:colOff>25400</xdr:colOff>
      <xdr:row>108</xdr:row>
      <xdr:rowOff>149679</xdr:rowOff>
    </xdr:to>
    <xdr:cxnSp macro="">
      <xdr:nvCxnSpPr>
        <xdr:cNvPr id="631" name="直線コネクタ 630">
          <a:extLst>
            <a:ext uri="{FF2B5EF4-FFF2-40B4-BE49-F238E27FC236}">
              <a16:creationId xmlns:a16="http://schemas.microsoft.com/office/drawing/2014/main" id="{F8BA45BD-990D-493F-AFE9-541412E24527}"/>
            </a:ext>
          </a:extLst>
        </xdr:cNvPr>
        <xdr:cNvCxnSpPr/>
      </xdr:nvCxnSpPr>
      <xdr:spPr>
        <a:xfrm>
          <a:off x="16230600" y="18666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125747</xdr:rowOff>
    </xdr:from>
    <xdr:ext cx="340478" cy="259045"/>
    <xdr:sp macro="" textlink="">
      <xdr:nvSpPr>
        <xdr:cNvPr id="632" name="【庁舎】&#10;有形固定資産減価償却率最大値テキスト">
          <a:extLst>
            <a:ext uri="{FF2B5EF4-FFF2-40B4-BE49-F238E27FC236}">
              <a16:creationId xmlns:a16="http://schemas.microsoft.com/office/drawing/2014/main" id="{7FAFFB46-FDF3-4B43-8AC1-60BC0BF95CEF}"/>
            </a:ext>
          </a:extLst>
        </xdr:cNvPr>
        <xdr:cNvSpPr txBox="1"/>
      </xdr:nvSpPr>
      <xdr:spPr>
        <a:xfrm>
          <a:off x="16357600" y="169278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xdr:rowOff>
    </xdr:from>
    <xdr:to>
      <xdr:col>86</xdr:col>
      <xdr:colOff>25400</xdr:colOff>
      <xdr:row>100</xdr:row>
      <xdr:rowOff>7620</xdr:rowOff>
    </xdr:to>
    <xdr:cxnSp macro="">
      <xdr:nvCxnSpPr>
        <xdr:cNvPr id="633" name="直線コネクタ 632">
          <a:extLst>
            <a:ext uri="{FF2B5EF4-FFF2-40B4-BE49-F238E27FC236}">
              <a16:creationId xmlns:a16="http://schemas.microsoft.com/office/drawing/2014/main" id="{073ACE9F-7614-46D4-AF81-324E38A0D2DE}"/>
            </a:ext>
          </a:extLst>
        </xdr:cNvPr>
        <xdr:cNvCxnSpPr/>
      </xdr:nvCxnSpPr>
      <xdr:spPr>
        <a:xfrm>
          <a:off x="16230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38116</xdr:rowOff>
    </xdr:from>
    <xdr:ext cx="405111" cy="259045"/>
    <xdr:sp macro="" textlink="">
      <xdr:nvSpPr>
        <xdr:cNvPr id="634" name="【庁舎】&#10;有形固定資産減価償却率平均値テキスト">
          <a:extLst>
            <a:ext uri="{FF2B5EF4-FFF2-40B4-BE49-F238E27FC236}">
              <a16:creationId xmlns:a16="http://schemas.microsoft.com/office/drawing/2014/main" id="{26F45B4C-B302-4868-84C2-F5F98AC95D35}"/>
            </a:ext>
          </a:extLst>
        </xdr:cNvPr>
        <xdr:cNvSpPr txBox="1"/>
      </xdr:nvSpPr>
      <xdr:spPr>
        <a:xfrm>
          <a:off x="16357600" y="17868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59689</xdr:rowOff>
    </xdr:from>
    <xdr:to>
      <xdr:col>85</xdr:col>
      <xdr:colOff>177800</xdr:colOff>
      <xdr:row>104</xdr:row>
      <xdr:rowOff>161289</xdr:rowOff>
    </xdr:to>
    <xdr:sp macro="" textlink="">
      <xdr:nvSpPr>
        <xdr:cNvPr id="635" name="フローチャート: 判断 634">
          <a:extLst>
            <a:ext uri="{FF2B5EF4-FFF2-40B4-BE49-F238E27FC236}">
              <a16:creationId xmlns:a16="http://schemas.microsoft.com/office/drawing/2014/main" id="{8749DB10-467C-4DD2-8C6B-98F24FEA2E58}"/>
            </a:ext>
          </a:extLst>
        </xdr:cNvPr>
        <xdr:cNvSpPr/>
      </xdr:nvSpPr>
      <xdr:spPr>
        <a:xfrm>
          <a:off x="16268700" y="1789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36830</xdr:rowOff>
    </xdr:from>
    <xdr:to>
      <xdr:col>81</xdr:col>
      <xdr:colOff>101600</xdr:colOff>
      <xdr:row>104</xdr:row>
      <xdr:rowOff>138430</xdr:rowOff>
    </xdr:to>
    <xdr:sp macro="" textlink="">
      <xdr:nvSpPr>
        <xdr:cNvPr id="636" name="フローチャート: 判断 635">
          <a:extLst>
            <a:ext uri="{FF2B5EF4-FFF2-40B4-BE49-F238E27FC236}">
              <a16:creationId xmlns:a16="http://schemas.microsoft.com/office/drawing/2014/main" id="{8F336D62-C0B6-4D5E-ADAD-BE69BFD057A5}"/>
            </a:ext>
          </a:extLst>
        </xdr:cNvPr>
        <xdr:cNvSpPr/>
      </xdr:nvSpPr>
      <xdr:spPr>
        <a:xfrm>
          <a:off x="15430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103777</xdr:rowOff>
    </xdr:from>
    <xdr:to>
      <xdr:col>76</xdr:col>
      <xdr:colOff>165100</xdr:colOff>
      <xdr:row>105</xdr:row>
      <xdr:rowOff>33927</xdr:rowOff>
    </xdr:to>
    <xdr:sp macro="" textlink="">
      <xdr:nvSpPr>
        <xdr:cNvPr id="637" name="フローチャート: 判断 636">
          <a:extLst>
            <a:ext uri="{FF2B5EF4-FFF2-40B4-BE49-F238E27FC236}">
              <a16:creationId xmlns:a16="http://schemas.microsoft.com/office/drawing/2014/main" id="{B88AE403-876D-4175-B9E3-8DCAA52AD2B9}"/>
            </a:ext>
          </a:extLst>
        </xdr:cNvPr>
        <xdr:cNvSpPr/>
      </xdr:nvSpPr>
      <xdr:spPr>
        <a:xfrm>
          <a:off x="14541500" y="179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72752</xdr:rowOff>
    </xdr:from>
    <xdr:to>
      <xdr:col>72</xdr:col>
      <xdr:colOff>38100</xdr:colOff>
      <xdr:row>105</xdr:row>
      <xdr:rowOff>2902</xdr:rowOff>
    </xdr:to>
    <xdr:sp macro="" textlink="">
      <xdr:nvSpPr>
        <xdr:cNvPr id="638" name="フローチャート: 判断 637">
          <a:extLst>
            <a:ext uri="{FF2B5EF4-FFF2-40B4-BE49-F238E27FC236}">
              <a16:creationId xmlns:a16="http://schemas.microsoft.com/office/drawing/2014/main" id="{E716CE14-A6AF-4EBF-813C-1265EAF9CFE3}"/>
            </a:ext>
          </a:extLst>
        </xdr:cNvPr>
        <xdr:cNvSpPr/>
      </xdr:nvSpPr>
      <xdr:spPr>
        <a:xfrm>
          <a:off x="13652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141332</xdr:rowOff>
    </xdr:from>
    <xdr:to>
      <xdr:col>67</xdr:col>
      <xdr:colOff>101600</xdr:colOff>
      <xdr:row>104</xdr:row>
      <xdr:rowOff>71482</xdr:rowOff>
    </xdr:to>
    <xdr:sp macro="" textlink="">
      <xdr:nvSpPr>
        <xdr:cNvPr id="639" name="フローチャート: 判断 638">
          <a:extLst>
            <a:ext uri="{FF2B5EF4-FFF2-40B4-BE49-F238E27FC236}">
              <a16:creationId xmlns:a16="http://schemas.microsoft.com/office/drawing/2014/main" id="{52A7B191-B5F8-44D7-BF8B-21C77DF7A767}"/>
            </a:ext>
          </a:extLst>
        </xdr:cNvPr>
        <xdr:cNvSpPr/>
      </xdr:nvSpPr>
      <xdr:spPr>
        <a:xfrm>
          <a:off x="12763500" y="1780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0" name="テキスト ボックス 639">
          <a:extLst>
            <a:ext uri="{FF2B5EF4-FFF2-40B4-BE49-F238E27FC236}">
              <a16:creationId xmlns:a16="http://schemas.microsoft.com/office/drawing/2014/main" id="{E8B79DA3-1DBC-4B5C-A30F-84FC8BD0336A}"/>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1" name="テキスト ボックス 640">
          <a:extLst>
            <a:ext uri="{FF2B5EF4-FFF2-40B4-BE49-F238E27FC236}">
              <a16:creationId xmlns:a16="http://schemas.microsoft.com/office/drawing/2014/main" id="{40ED4A4B-2B74-43E0-9EBF-6224F754A51D}"/>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2" name="テキスト ボックス 641">
          <a:extLst>
            <a:ext uri="{FF2B5EF4-FFF2-40B4-BE49-F238E27FC236}">
              <a16:creationId xmlns:a16="http://schemas.microsoft.com/office/drawing/2014/main" id="{ABBCEFF1-C3F2-45CC-9C1E-9BA90C52ECF8}"/>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3" name="テキスト ボックス 642">
          <a:extLst>
            <a:ext uri="{FF2B5EF4-FFF2-40B4-BE49-F238E27FC236}">
              <a16:creationId xmlns:a16="http://schemas.microsoft.com/office/drawing/2014/main" id="{46746A4C-86C4-4D65-A64E-4CAEDF9C7F3E}"/>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4" name="テキスト ボックス 643">
          <a:extLst>
            <a:ext uri="{FF2B5EF4-FFF2-40B4-BE49-F238E27FC236}">
              <a16:creationId xmlns:a16="http://schemas.microsoft.com/office/drawing/2014/main" id="{7A05FC14-00F3-48FD-B595-0B0AC3CD9629}"/>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102144</xdr:rowOff>
    </xdr:from>
    <xdr:to>
      <xdr:col>81</xdr:col>
      <xdr:colOff>101600</xdr:colOff>
      <xdr:row>106</xdr:row>
      <xdr:rowOff>32294</xdr:rowOff>
    </xdr:to>
    <xdr:sp macro="" textlink="">
      <xdr:nvSpPr>
        <xdr:cNvPr id="645" name="楕円 644">
          <a:extLst>
            <a:ext uri="{FF2B5EF4-FFF2-40B4-BE49-F238E27FC236}">
              <a16:creationId xmlns:a16="http://schemas.microsoft.com/office/drawing/2014/main" id="{28A2FC60-02CE-4817-9E5A-14FC66BEA409}"/>
            </a:ext>
          </a:extLst>
        </xdr:cNvPr>
        <xdr:cNvSpPr/>
      </xdr:nvSpPr>
      <xdr:spPr>
        <a:xfrm>
          <a:off x="15430500" y="1810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64588</xdr:rowOff>
    </xdr:from>
    <xdr:to>
      <xdr:col>76</xdr:col>
      <xdr:colOff>165100</xdr:colOff>
      <xdr:row>105</xdr:row>
      <xdr:rowOff>166188</xdr:rowOff>
    </xdr:to>
    <xdr:sp macro="" textlink="">
      <xdr:nvSpPr>
        <xdr:cNvPr id="646" name="楕円 645">
          <a:extLst>
            <a:ext uri="{FF2B5EF4-FFF2-40B4-BE49-F238E27FC236}">
              <a16:creationId xmlns:a16="http://schemas.microsoft.com/office/drawing/2014/main" id="{6F44738F-9ED8-4B06-9775-E1A80ADC43EF}"/>
            </a:ext>
          </a:extLst>
        </xdr:cNvPr>
        <xdr:cNvSpPr/>
      </xdr:nvSpPr>
      <xdr:spPr>
        <a:xfrm>
          <a:off x="14541500" y="1806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115388</xdr:rowOff>
    </xdr:from>
    <xdr:to>
      <xdr:col>81</xdr:col>
      <xdr:colOff>50800</xdr:colOff>
      <xdr:row>105</xdr:row>
      <xdr:rowOff>152944</xdr:rowOff>
    </xdr:to>
    <xdr:cxnSp macro="">
      <xdr:nvCxnSpPr>
        <xdr:cNvPr id="647" name="直線コネクタ 646">
          <a:extLst>
            <a:ext uri="{FF2B5EF4-FFF2-40B4-BE49-F238E27FC236}">
              <a16:creationId xmlns:a16="http://schemas.microsoft.com/office/drawing/2014/main" id="{65585A88-B59B-46B4-8DA1-12B6C5B3435C}"/>
            </a:ext>
          </a:extLst>
        </xdr:cNvPr>
        <xdr:cNvCxnSpPr/>
      </xdr:nvCxnSpPr>
      <xdr:spPr>
        <a:xfrm>
          <a:off x="14592300" y="18117638"/>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30299</xdr:rowOff>
    </xdr:from>
    <xdr:to>
      <xdr:col>72</xdr:col>
      <xdr:colOff>38100</xdr:colOff>
      <xdr:row>105</xdr:row>
      <xdr:rowOff>131899</xdr:rowOff>
    </xdr:to>
    <xdr:sp macro="" textlink="">
      <xdr:nvSpPr>
        <xdr:cNvPr id="648" name="楕円 647">
          <a:extLst>
            <a:ext uri="{FF2B5EF4-FFF2-40B4-BE49-F238E27FC236}">
              <a16:creationId xmlns:a16="http://schemas.microsoft.com/office/drawing/2014/main" id="{45BD2EF4-B640-42F6-B751-96C1312AD986}"/>
            </a:ext>
          </a:extLst>
        </xdr:cNvPr>
        <xdr:cNvSpPr/>
      </xdr:nvSpPr>
      <xdr:spPr>
        <a:xfrm>
          <a:off x="13652500" y="1803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81099</xdr:rowOff>
    </xdr:from>
    <xdr:to>
      <xdr:col>76</xdr:col>
      <xdr:colOff>114300</xdr:colOff>
      <xdr:row>105</xdr:row>
      <xdr:rowOff>115388</xdr:rowOff>
    </xdr:to>
    <xdr:cxnSp macro="">
      <xdr:nvCxnSpPr>
        <xdr:cNvPr id="649" name="直線コネクタ 648">
          <a:extLst>
            <a:ext uri="{FF2B5EF4-FFF2-40B4-BE49-F238E27FC236}">
              <a16:creationId xmlns:a16="http://schemas.microsoft.com/office/drawing/2014/main" id="{2DB028AE-93CB-43B6-86A0-DB53F36A6B9E}"/>
            </a:ext>
          </a:extLst>
        </xdr:cNvPr>
        <xdr:cNvCxnSpPr/>
      </xdr:nvCxnSpPr>
      <xdr:spPr>
        <a:xfrm>
          <a:off x="13703300" y="18083349"/>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169092</xdr:rowOff>
    </xdr:from>
    <xdr:to>
      <xdr:col>67</xdr:col>
      <xdr:colOff>101600</xdr:colOff>
      <xdr:row>105</xdr:row>
      <xdr:rowOff>99242</xdr:rowOff>
    </xdr:to>
    <xdr:sp macro="" textlink="">
      <xdr:nvSpPr>
        <xdr:cNvPr id="650" name="楕円 649">
          <a:extLst>
            <a:ext uri="{FF2B5EF4-FFF2-40B4-BE49-F238E27FC236}">
              <a16:creationId xmlns:a16="http://schemas.microsoft.com/office/drawing/2014/main" id="{16540CC1-7496-4372-BC0C-E4AD5DB6695D}"/>
            </a:ext>
          </a:extLst>
        </xdr:cNvPr>
        <xdr:cNvSpPr/>
      </xdr:nvSpPr>
      <xdr:spPr>
        <a:xfrm>
          <a:off x="12763500" y="1799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48442</xdr:rowOff>
    </xdr:from>
    <xdr:to>
      <xdr:col>71</xdr:col>
      <xdr:colOff>177800</xdr:colOff>
      <xdr:row>105</xdr:row>
      <xdr:rowOff>81099</xdr:rowOff>
    </xdr:to>
    <xdr:cxnSp macro="">
      <xdr:nvCxnSpPr>
        <xdr:cNvPr id="651" name="直線コネクタ 650">
          <a:extLst>
            <a:ext uri="{FF2B5EF4-FFF2-40B4-BE49-F238E27FC236}">
              <a16:creationId xmlns:a16="http://schemas.microsoft.com/office/drawing/2014/main" id="{2F2DAC20-C621-4391-83AE-70FA28F4CE5A}"/>
            </a:ext>
          </a:extLst>
        </xdr:cNvPr>
        <xdr:cNvCxnSpPr/>
      </xdr:nvCxnSpPr>
      <xdr:spPr>
        <a:xfrm>
          <a:off x="12814300" y="1805069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154957</xdr:rowOff>
    </xdr:from>
    <xdr:ext cx="405111" cy="259045"/>
    <xdr:sp macro="" textlink="">
      <xdr:nvSpPr>
        <xdr:cNvPr id="652" name="n_1aveValue【庁舎】&#10;有形固定資産減価償却率">
          <a:extLst>
            <a:ext uri="{FF2B5EF4-FFF2-40B4-BE49-F238E27FC236}">
              <a16:creationId xmlns:a16="http://schemas.microsoft.com/office/drawing/2014/main" id="{EB97A51A-DC00-42B3-892B-D73757CFAFC9}"/>
            </a:ext>
          </a:extLst>
        </xdr:cNvPr>
        <xdr:cNvSpPr txBox="1"/>
      </xdr:nvSpPr>
      <xdr:spPr>
        <a:xfrm>
          <a:off x="15266044"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50454</xdr:rowOff>
    </xdr:from>
    <xdr:ext cx="405111" cy="259045"/>
    <xdr:sp macro="" textlink="">
      <xdr:nvSpPr>
        <xdr:cNvPr id="653" name="n_2aveValue【庁舎】&#10;有形固定資産減価償却率">
          <a:extLst>
            <a:ext uri="{FF2B5EF4-FFF2-40B4-BE49-F238E27FC236}">
              <a16:creationId xmlns:a16="http://schemas.microsoft.com/office/drawing/2014/main" id="{B9B154C4-1E57-4666-8CBD-D78250FD9ABD}"/>
            </a:ext>
          </a:extLst>
        </xdr:cNvPr>
        <xdr:cNvSpPr txBox="1"/>
      </xdr:nvSpPr>
      <xdr:spPr>
        <a:xfrm>
          <a:off x="14389744" y="1770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19429</xdr:rowOff>
    </xdr:from>
    <xdr:ext cx="405111" cy="259045"/>
    <xdr:sp macro="" textlink="">
      <xdr:nvSpPr>
        <xdr:cNvPr id="654" name="n_3aveValue【庁舎】&#10;有形固定資産減価償却率">
          <a:extLst>
            <a:ext uri="{FF2B5EF4-FFF2-40B4-BE49-F238E27FC236}">
              <a16:creationId xmlns:a16="http://schemas.microsoft.com/office/drawing/2014/main" id="{549383B8-C287-4B2E-B23F-70C31D266297}"/>
            </a:ext>
          </a:extLst>
        </xdr:cNvPr>
        <xdr:cNvSpPr txBox="1"/>
      </xdr:nvSpPr>
      <xdr:spPr>
        <a:xfrm>
          <a:off x="13500744" y="176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88009</xdr:rowOff>
    </xdr:from>
    <xdr:ext cx="405111" cy="259045"/>
    <xdr:sp macro="" textlink="">
      <xdr:nvSpPr>
        <xdr:cNvPr id="655" name="n_4aveValue【庁舎】&#10;有形固定資産減価償却率">
          <a:extLst>
            <a:ext uri="{FF2B5EF4-FFF2-40B4-BE49-F238E27FC236}">
              <a16:creationId xmlns:a16="http://schemas.microsoft.com/office/drawing/2014/main" id="{7203C4BD-F748-4FB8-82BB-2E251A955F6D}"/>
            </a:ext>
          </a:extLst>
        </xdr:cNvPr>
        <xdr:cNvSpPr txBox="1"/>
      </xdr:nvSpPr>
      <xdr:spPr>
        <a:xfrm>
          <a:off x="12611744" y="17575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23421</xdr:rowOff>
    </xdr:from>
    <xdr:ext cx="405111" cy="259045"/>
    <xdr:sp macro="" textlink="">
      <xdr:nvSpPr>
        <xdr:cNvPr id="656" name="n_1mainValue【庁舎】&#10;有形固定資産減価償却率">
          <a:extLst>
            <a:ext uri="{FF2B5EF4-FFF2-40B4-BE49-F238E27FC236}">
              <a16:creationId xmlns:a16="http://schemas.microsoft.com/office/drawing/2014/main" id="{36E79742-3C9B-4791-AC47-084868708325}"/>
            </a:ext>
          </a:extLst>
        </xdr:cNvPr>
        <xdr:cNvSpPr txBox="1"/>
      </xdr:nvSpPr>
      <xdr:spPr>
        <a:xfrm>
          <a:off x="15266044" y="18197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157315</xdr:rowOff>
    </xdr:from>
    <xdr:ext cx="405111" cy="259045"/>
    <xdr:sp macro="" textlink="">
      <xdr:nvSpPr>
        <xdr:cNvPr id="657" name="n_2mainValue【庁舎】&#10;有形固定資産減価償却率">
          <a:extLst>
            <a:ext uri="{FF2B5EF4-FFF2-40B4-BE49-F238E27FC236}">
              <a16:creationId xmlns:a16="http://schemas.microsoft.com/office/drawing/2014/main" id="{95EBDF9B-9AB8-4ABE-90C4-6B93B7F32A4A}"/>
            </a:ext>
          </a:extLst>
        </xdr:cNvPr>
        <xdr:cNvSpPr txBox="1"/>
      </xdr:nvSpPr>
      <xdr:spPr>
        <a:xfrm>
          <a:off x="14389744" y="18159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123026</xdr:rowOff>
    </xdr:from>
    <xdr:ext cx="405111" cy="259045"/>
    <xdr:sp macro="" textlink="">
      <xdr:nvSpPr>
        <xdr:cNvPr id="658" name="n_3mainValue【庁舎】&#10;有形固定資産減価償却率">
          <a:extLst>
            <a:ext uri="{FF2B5EF4-FFF2-40B4-BE49-F238E27FC236}">
              <a16:creationId xmlns:a16="http://schemas.microsoft.com/office/drawing/2014/main" id="{EF7E3AB3-F6EF-426B-B797-7E3C82B505CF}"/>
            </a:ext>
          </a:extLst>
        </xdr:cNvPr>
        <xdr:cNvSpPr txBox="1"/>
      </xdr:nvSpPr>
      <xdr:spPr>
        <a:xfrm>
          <a:off x="13500744" y="1812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90369</xdr:rowOff>
    </xdr:from>
    <xdr:ext cx="405111" cy="259045"/>
    <xdr:sp macro="" textlink="">
      <xdr:nvSpPr>
        <xdr:cNvPr id="659" name="n_4mainValue【庁舎】&#10;有形固定資産減価償却率">
          <a:extLst>
            <a:ext uri="{FF2B5EF4-FFF2-40B4-BE49-F238E27FC236}">
              <a16:creationId xmlns:a16="http://schemas.microsoft.com/office/drawing/2014/main" id="{9B945CE2-0BBF-454E-A59F-92BFF3C07644}"/>
            </a:ext>
          </a:extLst>
        </xdr:cNvPr>
        <xdr:cNvSpPr txBox="1"/>
      </xdr:nvSpPr>
      <xdr:spPr>
        <a:xfrm>
          <a:off x="12611744" y="18092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0" name="正方形/長方形 659">
          <a:extLst>
            <a:ext uri="{FF2B5EF4-FFF2-40B4-BE49-F238E27FC236}">
              <a16:creationId xmlns:a16="http://schemas.microsoft.com/office/drawing/2014/main" id="{262FFA37-702A-43E7-8097-48EEE7F0B492}"/>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1" name="正方形/長方形 660">
          <a:extLst>
            <a:ext uri="{FF2B5EF4-FFF2-40B4-BE49-F238E27FC236}">
              <a16:creationId xmlns:a16="http://schemas.microsoft.com/office/drawing/2014/main" id="{E8703176-1AA7-415C-8019-E035918286FF}"/>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2" name="正方形/長方形 661">
          <a:extLst>
            <a:ext uri="{FF2B5EF4-FFF2-40B4-BE49-F238E27FC236}">
              <a16:creationId xmlns:a16="http://schemas.microsoft.com/office/drawing/2014/main" id="{08B78ADF-7D4C-4327-8D6B-712A8400F92B}"/>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3" name="正方形/長方形 662">
          <a:extLst>
            <a:ext uri="{FF2B5EF4-FFF2-40B4-BE49-F238E27FC236}">
              <a16:creationId xmlns:a16="http://schemas.microsoft.com/office/drawing/2014/main" id="{78D9FCD4-C327-4439-8396-405AC511C042}"/>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4" name="正方形/長方形 663">
          <a:extLst>
            <a:ext uri="{FF2B5EF4-FFF2-40B4-BE49-F238E27FC236}">
              <a16:creationId xmlns:a16="http://schemas.microsoft.com/office/drawing/2014/main" id="{D1548C91-767F-4B61-A163-35AB4623400D}"/>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5" name="正方形/長方形 664">
          <a:extLst>
            <a:ext uri="{FF2B5EF4-FFF2-40B4-BE49-F238E27FC236}">
              <a16:creationId xmlns:a16="http://schemas.microsoft.com/office/drawing/2014/main" id="{554011CD-F664-4841-A516-879DA23D9599}"/>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6" name="正方形/長方形 665">
          <a:extLst>
            <a:ext uri="{FF2B5EF4-FFF2-40B4-BE49-F238E27FC236}">
              <a16:creationId xmlns:a16="http://schemas.microsoft.com/office/drawing/2014/main" id="{D64CAA03-9021-4314-80C9-3E20CAB68164}"/>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7" name="正方形/長方形 666">
          <a:extLst>
            <a:ext uri="{FF2B5EF4-FFF2-40B4-BE49-F238E27FC236}">
              <a16:creationId xmlns:a16="http://schemas.microsoft.com/office/drawing/2014/main" id="{79DF2541-CB2E-42C4-AE07-6B54ACA607A5}"/>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8" name="テキスト ボックス 667">
          <a:extLst>
            <a:ext uri="{FF2B5EF4-FFF2-40B4-BE49-F238E27FC236}">
              <a16:creationId xmlns:a16="http://schemas.microsoft.com/office/drawing/2014/main" id="{553462ED-400E-400C-A6B1-C67B46F006F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9" name="直線コネクタ 668">
          <a:extLst>
            <a:ext uri="{FF2B5EF4-FFF2-40B4-BE49-F238E27FC236}">
              <a16:creationId xmlns:a16="http://schemas.microsoft.com/office/drawing/2014/main" id="{103B357C-E427-4836-B113-6A02FA40CF9D}"/>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70" name="直線コネクタ 669">
          <a:extLst>
            <a:ext uri="{FF2B5EF4-FFF2-40B4-BE49-F238E27FC236}">
              <a16:creationId xmlns:a16="http://schemas.microsoft.com/office/drawing/2014/main" id="{06A584BC-CCB8-42DD-9997-BD223210D41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71" name="テキスト ボックス 670">
          <a:extLst>
            <a:ext uri="{FF2B5EF4-FFF2-40B4-BE49-F238E27FC236}">
              <a16:creationId xmlns:a16="http://schemas.microsoft.com/office/drawing/2014/main" id="{D7E74BBD-FE13-4536-8082-BAA581BB90D4}"/>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72" name="直線コネクタ 671">
          <a:extLst>
            <a:ext uri="{FF2B5EF4-FFF2-40B4-BE49-F238E27FC236}">
              <a16:creationId xmlns:a16="http://schemas.microsoft.com/office/drawing/2014/main" id="{9D0C3AA9-7C4C-4973-9A65-EF7E838C5525}"/>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73" name="テキスト ボックス 672">
          <a:extLst>
            <a:ext uri="{FF2B5EF4-FFF2-40B4-BE49-F238E27FC236}">
              <a16:creationId xmlns:a16="http://schemas.microsoft.com/office/drawing/2014/main" id="{9A2DFB26-CEC4-41FC-AF99-AA0944FA1383}"/>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74" name="直線コネクタ 673">
          <a:extLst>
            <a:ext uri="{FF2B5EF4-FFF2-40B4-BE49-F238E27FC236}">
              <a16:creationId xmlns:a16="http://schemas.microsoft.com/office/drawing/2014/main" id="{EB28BC3B-85CA-4C7F-83B2-1A91D811583F}"/>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75" name="テキスト ボックス 674">
          <a:extLst>
            <a:ext uri="{FF2B5EF4-FFF2-40B4-BE49-F238E27FC236}">
              <a16:creationId xmlns:a16="http://schemas.microsoft.com/office/drawing/2014/main" id="{18E48C33-F0F8-41D1-B117-D7AFD0DCB6B2}"/>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76" name="直線コネクタ 675">
          <a:extLst>
            <a:ext uri="{FF2B5EF4-FFF2-40B4-BE49-F238E27FC236}">
              <a16:creationId xmlns:a16="http://schemas.microsoft.com/office/drawing/2014/main" id="{DB2D1C97-1592-49A4-AC81-B68D6B914688}"/>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77" name="テキスト ボックス 676">
          <a:extLst>
            <a:ext uri="{FF2B5EF4-FFF2-40B4-BE49-F238E27FC236}">
              <a16:creationId xmlns:a16="http://schemas.microsoft.com/office/drawing/2014/main" id="{DE20C94A-A783-4A15-8328-813ED9AD368F}"/>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8" name="直線コネクタ 677">
          <a:extLst>
            <a:ext uri="{FF2B5EF4-FFF2-40B4-BE49-F238E27FC236}">
              <a16:creationId xmlns:a16="http://schemas.microsoft.com/office/drawing/2014/main" id="{A963C398-ED74-43A0-8D3C-C11EF6DDA3B7}"/>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79" name="テキスト ボックス 678">
          <a:extLst>
            <a:ext uri="{FF2B5EF4-FFF2-40B4-BE49-F238E27FC236}">
              <a16:creationId xmlns:a16="http://schemas.microsoft.com/office/drawing/2014/main" id="{0C390F64-69D0-4B18-96AD-1BC0CA1AAE9B}"/>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0" name="【庁舎】&#10;一人当たり面積グラフ枠">
          <a:extLst>
            <a:ext uri="{FF2B5EF4-FFF2-40B4-BE49-F238E27FC236}">
              <a16:creationId xmlns:a16="http://schemas.microsoft.com/office/drawing/2014/main" id="{7EDB2077-2E89-4E7B-AE17-152F9A6F4E81}"/>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86716</xdr:rowOff>
    </xdr:from>
    <xdr:to>
      <xdr:col>116</xdr:col>
      <xdr:colOff>62864</xdr:colOff>
      <xdr:row>107</xdr:row>
      <xdr:rowOff>165812</xdr:rowOff>
    </xdr:to>
    <xdr:cxnSp macro="">
      <xdr:nvCxnSpPr>
        <xdr:cNvPr id="681" name="直線コネクタ 680">
          <a:extLst>
            <a:ext uri="{FF2B5EF4-FFF2-40B4-BE49-F238E27FC236}">
              <a16:creationId xmlns:a16="http://schemas.microsoft.com/office/drawing/2014/main" id="{85150EC1-869C-483D-A3D5-DC836FE494F2}"/>
            </a:ext>
          </a:extLst>
        </xdr:cNvPr>
        <xdr:cNvCxnSpPr/>
      </xdr:nvCxnSpPr>
      <xdr:spPr>
        <a:xfrm flipV="1">
          <a:off x="22160864" y="17403166"/>
          <a:ext cx="0" cy="1107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169639</xdr:rowOff>
    </xdr:from>
    <xdr:ext cx="469744" cy="259045"/>
    <xdr:sp macro="" textlink="">
      <xdr:nvSpPr>
        <xdr:cNvPr id="682" name="【庁舎】&#10;一人当たり面積最小値テキスト">
          <a:extLst>
            <a:ext uri="{FF2B5EF4-FFF2-40B4-BE49-F238E27FC236}">
              <a16:creationId xmlns:a16="http://schemas.microsoft.com/office/drawing/2014/main" id="{FF1DC898-824A-423D-939D-CF32C3230BEF}"/>
            </a:ext>
          </a:extLst>
        </xdr:cNvPr>
        <xdr:cNvSpPr txBox="1"/>
      </xdr:nvSpPr>
      <xdr:spPr>
        <a:xfrm>
          <a:off x="22199600" y="18514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165812</xdr:rowOff>
    </xdr:from>
    <xdr:to>
      <xdr:col>116</xdr:col>
      <xdr:colOff>152400</xdr:colOff>
      <xdr:row>107</xdr:row>
      <xdr:rowOff>165812</xdr:rowOff>
    </xdr:to>
    <xdr:cxnSp macro="">
      <xdr:nvCxnSpPr>
        <xdr:cNvPr id="683" name="直線コネクタ 682">
          <a:extLst>
            <a:ext uri="{FF2B5EF4-FFF2-40B4-BE49-F238E27FC236}">
              <a16:creationId xmlns:a16="http://schemas.microsoft.com/office/drawing/2014/main" id="{A1C8B44C-D145-42BA-BC12-A07085720C97}"/>
            </a:ext>
          </a:extLst>
        </xdr:cNvPr>
        <xdr:cNvCxnSpPr/>
      </xdr:nvCxnSpPr>
      <xdr:spPr>
        <a:xfrm>
          <a:off x="22072600" y="18510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33393</xdr:rowOff>
    </xdr:from>
    <xdr:ext cx="469744" cy="259045"/>
    <xdr:sp macro="" textlink="">
      <xdr:nvSpPr>
        <xdr:cNvPr id="684" name="【庁舎】&#10;一人当たり面積最大値テキスト">
          <a:extLst>
            <a:ext uri="{FF2B5EF4-FFF2-40B4-BE49-F238E27FC236}">
              <a16:creationId xmlns:a16="http://schemas.microsoft.com/office/drawing/2014/main" id="{817365E2-972F-48A1-BD67-FDF402F9026F}"/>
            </a:ext>
          </a:extLst>
        </xdr:cNvPr>
        <xdr:cNvSpPr txBox="1"/>
      </xdr:nvSpPr>
      <xdr:spPr>
        <a:xfrm>
          <a:off x="22199600" y="17178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86716</xdr:rowOff>
    </xdr:from>
    <xdr:to>
      <xdr:col>116</xdr:col>
      <xdr:colOff>152400</xdr:colOff>
      <xdr:row>101</xdr:row>
      <xdr:rowOff>86716</xdr:rowOff>
    </xdr:to>
    <xdr:cxnSp macro="">
      <xdr:nvCxnSpPr>
        <xdr:cNvPr id="685" name="直線コネクタ 684">
          <a:extLst>
            <a:ext uri="{FF2B5EF4-FFF2-40B4-BE49-F238E27FC236}">
              <a16:creationId xmlns:a16="http://schemas.microsoft.com/office/drawing/2014/main" id="{436E725D-E490-42D2-819F-4EA9B35FFB26}"/>
            </a:ext>
          </a:extLst>
        </xdr:cNvPr>
        <xdr:cNvCxnSpPr/>
      </xdr:nvCxnSpPr>
      <xdr:spPr>
        <a:xfrm>
          <a:off x="22072600" y="17403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116298</xdr:rowOff>
    </xdr:from>
    <xdr:ext cx="469744" cy="259045"/>
    <xdr:sp macro="" textlink="">
      <xdr:nvSpPr>
        <xdr:cNvPr id="686" name="【庁舎】&#10;一人当たり面積平均値テキスト">
          <a:extLst>
            <a:ext uri="{FF2B5EF4-FFF2-40B4-BE49-F238E27FC236}">
              <a16:creationId xmlns:a16="http://schemas.microsoft.com/office/drawing/2014/main" id="{4024E8F5-8BAB-48B9-B49C-4AE5B8313444}"/>
            </a:ext>
          </a:extLst>
        </xdr:cNvPr>
        <xdr:cNvSpPr txBox="1"/>
      </xdr:nvSpPr>
      <xdr:spPr>
        <a:xfrm>
          <a:off x="22199600" y="182899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137871</xdr:rowOff>
    </xdr:from>
    <xdr:to>
      <xdr:col>116</xdr:col>
      <xdr:colOff>114300</xdr:colOff>
      <xdr:row>107</xdr:row>
      <xdr:rowOff>68021</xdr:rowOff>
    </xdr:to>
    <xdr:sp macro="" textlink="">
      <xdr:nvSpPr>
        <xdr:cNvPr id="687" name="フローチャート: 判断 686">
          <a:extLst>
            <a:ext uri="{FF2B5EF4-FFF2-40B4-BE49-F238E27FC236}">
              <a16:creationId xmlns:a16="http://schemas.microsoft.com/office/drawing/2014/main" id="{5D2DFFDE-85E9-46D2-BD9B-6A6882B99B11}"/>
            </a:ext>
          </a:extLst>
        </xdr:cNvPr>
        <xdr:cNvSpPr/>
      </xdr:nvSpPr>
      <xdr:spPr>
        <a:xfrm>
          <a:off x="22110700" y="1831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152502</xdr:rowOff>
    </xdr:from>
    <xdr:to>
      <xdr:col>112</xdr:col>
      <xdr:colOff>38100</xdr:colOff>
      <xdr:row>107</xdr:row>
      <xdr:rowOff>82652</xdr:rowOff>
    </xdr:to>
    <xdr:sp macro="" textlink="">
      <xdr:nvSpPr>
        <xdr:cNvPr id="688" name="フローチャート: 判断 687">
          <a:extLst>
            <a:ext uri="{FF2B5EF4-FFF2-40B4-BE49-F238E27FC236}">
              <a16:creationId xmlns:a16="http://schemas.microsoft.com/office/drawing/2014/main" id="{A0476827-838E-4C3E-BF1E-C8D4BD3AA472}"/>
            </a:ext>
          </a:extLst>
        </xdr:cNvPr>
        <xdr:cNvSpPr/>
      </xdr:nvSpPr>
      <xdr:spPr>
        <a:xfrm>
          <a:off x="21272500" y="18326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169875</xdr:rowOff>
    </xdr:from>
    <xdr:to>
      <xdr:col>107</xdr:col>
      <xdr:colOff>101600</xdr:colOff>
      <xdr:row>107</xdr:row>
      <xdr:rowOff>100025</xdr:rowOff>
    </xdr:to>
    <xdr:sp macro="" textlink="">
      <xdr:nvSpPr>
        <xdr:cNvPr id="689" name="フローチャート: 判断 688">
          <a:extLst>
            <a:ext uri="{FF2B5EF4-FFF2-40B4-BE49-F238E27FC236}">
              <a16:creationId xmlns:a16="http://schemas.microsoft.com/office/drawing/2014/main" id="{983E4A73-2160-4945-87F9-691CBDBB349D}"/>
            </a:ext>
          </a:extLst>
        </xdr:cNvPr>
        <xdr:cNvSpPr/>
      </xdr:nvSpPr>
      <xdr:spPr>
        <a:xfrm>
          <a:off x="20383500" y="1834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43231</xdr:rowOff>
    </xdr:from>
    <xdr:to>
      <xdr:col>102</xdr:col>
      <xdr:colOff>165100</xdr:colOff>
      <xdr:row>107</xdr:row>
      <xdr:rowOff>144831</xdr:rowOff>
    </xdr:to>
    <xdr:sp macro="" textlink="">
      <xdr:nvSpPr>
        <xdr:cNvPr id="690" name="フローチャート: 判断 689">
          <a:extLst>
            <a:ext uri="{FF2B5EF4-FFF2-40B4-BE49-F238E27FC236}">
              <a16:creationId xmlns:a16="http://schemas.microsoft.com/office/drawing/2014/main" id="{4EC5495A-DADA-41C4-A081-13F99E7B47D1}"/>
            </a:ext>
          </a:extLst>
        </xdr:cNvPr>
        <xdr:cNvSpPr/>
      </xdr:nvSpPr>
      <xdr:spPr>
        <a:xfrm>
          <a:off x="19494500" y="1838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23571</xdr:rowOff>
    </xdr:from>
    <xdr:to>
      <xdr:col>98</xdr:col>
      <xdr:colOff>38100</xdr:colOff>
      <xdr:row>107</xdr:row>
      <xdr:rowOff>125171</xdr:rowOff>
    </xdr:to>
    <xdr:sp macro="" textlink="">
      <xdr:nvSpPr>
        <xdr:cNvPr id="691" name="フローチャート: 判断 690">
          <a:extLst>
            <a:ext uri="{FF2B5EF4-FFF2-40B4-BE49-F238E27FC236}">
              <a16:creationId xmlns:a16="http://schemas.microsoft.com/office/drawing/2014/main" id="{71C2116D-9EF1-4A61-9168-E1A2FF5C29A4}"/>
            </a:ext>
          </a:extLst>
        </xdr:cNvPr>
        <xdr:cNvSpPr/>
      </xdr:nvSpPr>
      <xdr:spPr>
        <a:xfrm>
          <a:off x="18605500" y="18368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2" name="テキスト ボックス 691">
          <a:extLst>
            <a:ext uri="{FF2B5EF4-FFF2-40B4-BE49-F238E27FC236}">
              <a16:creationId xmlns:a16="http://schemas.microsoft.com/office/drawing/2014/main" id="{38918905-C934-4C7A-94AF-A84B53A163C5}"/>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3" name="テキスト ボックス 692">
          <a:extLst>
            <a:ext uri="{FF2B5EF4-FFF2-40B4-BE49-F238E27FC236}">
              <a16:creationId xmlns:a16="http://schemas.microsoft.com/office/drawing/2014/main" id="{C20286E6-B19A-4920-89E4-1F335716D02E}"/>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4" name="テキスト ボックス 693">
          <a:extLst>
            <a:ext uri="{FF2B5EF4-FFF2-40B4-BE49-F238E27FC236}">
              <a16:creationId xmlns:a16="http://schemas.microsoft.com/office/drawing/2014/main" id="{F39054B7-85F7-4D89-A85F-28A16F7F9ED2}"/>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5" name="テキスト ボックス 694">
          <a:extLst>
            <a:ext uri="{FF2B5EF4-FFF2-40B4-BE49-F238E27FC236}">
              <a16:creationId xmlns:a16="http://schemas.microsoft.com/office/drawing/2014/main" id="{DAD9442F-578D-4794-8682-909D3D43BF0D}"/>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6" name="テキスト ボックス 695">
          <a:extLst>
            <a:ext uri="{FF2B5EF4-FFF2-40B4-BE49-F238E27FC236}">
              <a16:creationId xmlns:a16="http://schemas.microsoft.com/office/drawing/2014/main" id="{44E89A0E-F175-45F9-9BB5-88DD3864E194}"/>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79808</xdr:rowOff>
    </xdr:from>
    <xdr:to>
      <xdr:col>112</xdr:col>
      <xdr:colOff>38100</xdr:colOff>
      <xdr:row>108</xdr:row>
      <xdr:rowOff>9958</xdr:rowOff>
    </xdr:to>
    <xdr:sp macro="" textlink="">
      <xdr:nvSpPr>
        <xdr:cNvPr id="697" name="楕円 696">
          <a:extLst>
            <a:ext uri="{FF2B5EF4-FFF2-40B4-BE49-F238E27FC236}">
              <a16:creationId xmlns:a16="http://schemas.microsoft.com/office/drawing/2014/main" id="{E5BE69F9-69ED-4182-BBE9-C8BFA35EB1B5}"/>
            </a:ext>
          </a:extLst>
        </xdr:cNvPr>
        <xdr:cNvSpPr/>
      </xdr:nvSpPr>
      <xdr:spPr>
        <a:xfrm>
          <a:off x="21272500" y="1842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62891</xdr:rowOff>
    </xdr:from>
    <xdr:to>
      <xdr:col>107</xdr:col>
      <xdr:colOff>101600</xdr:colOff>
      <xdr:row>107</xdr:row>
      <xdr:rowOff>164491</xdr:rowOff>
    </xdr:to>
    <xdr:sp macro="" textlink="">
      <xdr:nvSpPr>
        <xdr:cNvPr id="698" name="楕円 697">
          <a:extLst>
            <a:ext uri="{FF2B5EF4-FFF2-40B4-BE49-F238E27FC236}">
              <a16:creationId xmlns:a16="http://schemas.microsoft.com/office/drawing/2014/main" id="{0C07ECF5-A91C-4D27-B516-25ECA1952581}"/>
            </a:ext>
          </a:extLst>
        </xdr:cNvPr>
        <xdr:cNvSpPr/>
      </xdr:nvSpPr>
      <xdr:spPr>
        <a:xfrm>
          <a:off x="20383500" y="18408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113691</xdr:rowOff>
    </xdr:from>
    <xdr:to>
      <xdr:col>111</xdr:col>
      <xdr:colOff>177800</xdr:colOff>
      <xdr:row>107</xdr:row>
      <xdr:rowOff>130608</xdr:rowOff>
    </xdr:to>
    <xdr:cxnSp macro="">
      <xdr:nvCxnSpPr>
        <xdr:cNvPr id="699" name="直線コネクタ 698">
          <a:extLst>
            <a:ext uri="{FF2B5EF4-FFF2-40B4-BE49-F238E27FC236}">
              <a16:creationId xmlns:a16="http://schemas.microsoft.com/office/drawing/2014/main" id="{085AC8F1-8129-40FB-A8CB-5EEB43ED22A1}"/>
            </a:ext>
          </a:extLst>
        </xdr:cNvPr>
        <xdr:cNvCxnSpPr/>
      </xdr:nvCxnSpPr>
      <xdr:spPr>
        <a:xfrm>
          <a:off x="20434300" y="18458841"/>
          <a:ext cx="889000" cy="16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65633</xdr:rowOff>
    </xdr:from>
    <xdr:to>
      <xdr:col>102</xdr:col>
      <xdr:colOff>165100</xdr:colOff>
      <xdr:row>107</xdr:row>
      <xdr:rowOff>167233</xdr:rowOff>
    </xdr:to>
    <xdr:sp macro="" textlink="">
      <xdr:nvSpPr>
        <xdr:cNvPr id="700" name="楕円 699">
          <a:extLst>
            <a:ext uri="{FF2B5EF4-FFF2-40B4-BE49-F238E27FC236}">
              <a16:creationId xmlns:a16="http://schemas.microsoft.com/office/drawing/2014/main" id="{0165E592-18AE-44BD-A171-96612722C1EA}"/>
            </a:ext>
          </a:extLst>
        </xdr:cNvPr>
        <xdr:cNvSpPr/>
      </xdr:nvSpPr>
      <xdr:spPr>
        <a:xfrm>
          <a:off x="19494500" y="1841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113691</xdr:rowOff>
    </xdr:from>
    <xdr:to>
      <xdr:col>107</xdr:col>
      <xdr:colOff>50800</xdr:colOff>
      <xdr:row>107</xdr:row>
      <xdr:rowOff>116433</xdr:rowOff>
    </xdr:to>
    <xdr:cxnSp macro="">
      <xdr:nvCxnSpPr>
        <xdr:cNvPr id="701" name="直線コネクタ 700">
          <a:extLst>
            <a:ext uri="{FF2B5EF4-FFF2-40B4-BE49-F238E27FC236}">
              <a16:creationId xmlns:a16="http://schemas.microsoft.com/office/drawing/2014/main" id="{542B80C3-75DC-4799-93BB-DD3B4AC26391}"/>
            </a:ext>
          </a:extLst>
        </xdr:cNvPr>
        <xdr:cNvCxnSpPr/>
      </xdr:nvCxnSpPr>
      <xdr:spPr>
        <a:xfrm flipV="1">
          <a:off x="19545300" y="18458841"/>
          <a:ext cx="889000" cy="2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67920</xdr:rowOff>
    </xdr:from>
    <xdr:to>
      <xdr:col>98</xdr:col>
      <xdr:colOff>38100</xdr:colOff>
      <xdr:row>107</xdr:row>
      <xdr:rowOff>169520</xdr:rowOff>
    </xdr:to>
    <xdr:sp macro="" textlink="">
      <xdr:nvSpPr>
        <xdr:cNvPr id="702" name="楕円 701">
          <a:extLst>
            <a:ext uri="{FF2B5EF4-FFF2-40B4-BE49-F238E27FC236}">
              <a16:creationId xmlns:a16="http://schemas.microsoft.com/office/drawing/2014/main" id="{AB163E96-0926-40CD-87D2-8CC1765A3608}"/>
            </a:ext>
          </a:extLst>
        </xdr:cNvPr>
        <xdr:cNvSpPr/>
      </xdr:nvSpPr>
      <xdr:spPr>
        <a:xfrm>
          <a:off x="18605500" y="1841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116433</xdr:rowOff>
    </xdr:from>
    <xdr:to>
      <xdr:col>102</xdr:col>
      <xdr:colOff>114300</xdr:colOff>
      <xdr:row>107</xdr:row>
      <xdr:rowOff>118720</xdr:rowOff>
    </xdr:to>
    <xdr:cxnSp macro="">
      <xdr:nvCxnSpPr>
        <xdr:cNvPr id="703" name="直線コネクタ 702">
          <a:extLst>
            <a:ext uri="{FF2B5EF4-FFF2-40B4-BE49-F238E27FC236}">
              <a16:creationId xmlns:a16="http://schemas.microsoft.com/office/drawing/2014/main" id="{82DA4BC1-4C45-4057-946F-14339BEA4CD8}"/>
            </a:ext>
          </a:extLst>
        </xdr:cNvPr>
        <xdr:cNvCxnSpPr/>
      </xdr:nvCxnSpPr>
      <xdr:spPr>
        <a:xfrm flipV="1">
          <a:off x="18656300" y="18461583"/>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99179</xdr:rowOff>
    </xdr:from>
    <xdr:ext cx="469744" cy="259045"/>
    <xdr:sp macro="" textlink="">
      <xdr:nvSpPr>
        <xdr:cNvPr id="704" name="n_1aveValue【庁舎】&#10;一人当たり面積">
          <a:extLst>
            <a:ext uri="{FF2B5EF4-FFF2-40B4-BE49-F238E27FC236}">
              <a16:creationId xmlns:a16="http://schemas.microsoft.com/office/drawing/2014/main" id="{F9AF6706-54A4-4B5B-856E-B91EB8A22529}"/>
            </a:ext>
          </a:extLst>
        </xdr:cNvPr>
        <xdr:cNvSpPr txBox="1"/>
      </xdr:nvSpPr>
      <xdr:spPr>
        <a:xfrm>
          <a:off x="21075727" y="18101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116552</xdr:rowOff>
    </xdr:from>
    <xdr:ext cx="469744" cy="259045"/>
    <xdr:sp macro="" textlink="">
      <xdr:nvSpPr>
        <xdr:cNvPr id="705" name="n_2aveValue【庁舎】&#10;一人当たり面積">
          <a:extLst>
            <a:ext uri="{FF2B5EF4-FFF2-40B4-BE49-F238E27FC236}">
              <a16:creationId xmlns:a16="http://schemas.microsoft.com/office/drawing/2014/main" id="{9989337C-C397-438C-A521-FC6F4A92D15F}"/>
            </a:ext>
          </a:extLst>
        </xdr:cNvPr>
        <xdr:cNvSpPr txBox="1"/>
      </xdr:nvSpPr>
      <xdr:spPr>
        <a:xfrm>
          <a:off x="20199427" y="18118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161358</xdr:rowOff>
    </xdr:from>
    <xdr:ext cx="469744" cy="259045"/>
    <xdr:sp macro="" textlink="">
      <xdr:nvSpPr>
        <xdr:cNvPr id="706" name="n_3aveValue【庁舎】&#10;一人当たり面積">
          <a:extLst>
            <a:ext uri="{FF2B5EF4-FFF2-40B4-BE49-F238E27FC236}">
              <a16:creationId xmlns:a16="http://schemas.microsoft.com/office/drawing/2014/main" id="{EE09AA92-920D-4FBE-A2A9-284FF023FB66}"/>
            </a:ext>
          </a:extLst>
        </xdr:cNvPr>
        <xdr:cNvSpPr txBox="1"/>
      </xdr:nvSpPr>
      <xdr:spPr>
        <a:xfrm>
          <a:off x="19310427" y="18163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141698</xdr:rowOff>
    </xdr:from>
    <xdr:ext cx="469744" cy="259045"/>
    <xdr:sp macro="" textlink="">
      <xdr:nvSpPr>
        <xdr:cNvPr id="707" name="n_4aveValue【庁舎】&#10;一人当たり面積">
          <a:extLst>
            <a:ext uri="{FF2B5EF4-FFF2-40B4-BE49-F238E27FC236}">
              <a16:creationId xmlns:a16="http://schemas.microsoft.com/office/drawing/2014/main" id="{C05CBABF-E631-40BE-9862-1E891DE8E5CD}"/>
            </a:ext>
          </a:extLst>
        </xdr:cNvPr>
        <xdr:cNvSpPr txBox="1"/>
      </xdr:nvSpPr>
      <xdr:spPr>
        <a:xfrm>
          <a:off x="18421427" y="18143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1085</xdr:rowOff>
    </xdr:from>
    <xdr:ext cx="469744" cy="259045"/>
    <xdr:sp macro="" textlink="">
      <xdr:nvSpPr>
        <xdr:cNvPr id="708" name="n_1mainValue【庁舎】&#10;一人当たり面積">
          <a:extLst>
            <a:ext uri="{FF2B5EF4-FFF2-40B4-BE49-F238E27FC236}">
              <a16:creationId xmlns:a16="http://schemas.microsoft.com/office/drawing/2014/main" id="{1AFC6FEB-A1CE-465B-B227-38786CF41ABD}"/>
            </a:ext>
          </a:extLst>
        </xdr:cNvPr>
        <xdr:cNvSpPr txBox="1"/>
      </xdr:nvSpPr>
      <xdr:spPr>
        <a:xfrm>
          <a:off x="21075727" y="18517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155618</xdr:rowOff>
    </xdr:from>
    <xdr:ext cx="469744" cy="259045"/>
    <xdr:sp macro="" textlink="">
      <xdr:nvSpPr>
        <xdr:cNvPr id="709" name="n_2mainValue【庁舎】&#10;一人当たり面積">
          <a:extLst>
            <a:ext uri="{FF2B5EF4-FFF2-40B4-BE49-F238E27FC236}">
              <a16:creationId xmlns:a16="http://schemas.microsoft.com/office/drawing/2014/main" id="{38B7CD77-1AF4-4DD3-BA74-799FF85E6BA8}"/>
            </a:ext>
          </a:extLst>
        </xdr:cNvPr>
        <xdr:cNvSpPr txBox="1"/>
      </xdr:nvSpPr>
      <xdr:spPr>
        <a:xfrm>
          <a:off x="20199427" y="18500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158360</xdr:rowOff>
    </xdr:from>
    <xdr:ext cx="469744" cy="259045"/>
    <xdr:sp macro="" textlink="">
      <xdr:nvSpPr>
        <xdr:cNvPr id="710" name="n_3mainValue【庁舎】&#10;一人当たり面積">
          <a:extLst>
            <a:ext uri="{FF2B5EF4-FFF2-40B4-BE49-F238E27FC236}">
              <a16:creationId xmlns:a16="http://schemas.microsoft.com/office/drawing/2014/main" id="{B080996D-EEA7-47C7-9D6B-A2AB1BE30090}"/>
            </a:ext>
          </a:extLst>
        </xdr:cNvPr>
        <xdr:cNvSpPr txBox="1"/>
      </xdr:nvSpPr>
      <xdr:spPr>
        <a:xfrm>
          <a:off x="19310427" y="18503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160647</xdr:rowOff>
    </xdr:from>
    <xdr:ext cx="469744" cy="259045"/>
    <xdr:sp macro="" textlink="">
      <xdr:nvSpPr>
        <xdr:cNvPr id="711" name="n_4mainValue【庁舎】&#10;一人当たり面積">
          <a:extLst>
            <a:ext uri="{FF2B5EF4-FFF2-40B4-BE49-F238E27FC236}">
              <a16:creationId xmlns:a16="http://schemas.microsoft.com/office/drawing/2014/main" id="{FDE8AD7A-D3F0-405A-8805-74CBEBE75CFB}"/>
            </a:ext>
          </a:extLst>
        </xdr:cNvPr>
        <xdr:cNvSpPr txBox="1"/>
      </xdr:nvSpPr>
      <xdr:spPr>
        <a:xfrm>
          <a:off x="18421427" y="18505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2" name="正方形/長方形 711">
          <a:extLst>
            <a:ext uri="{FF2B5EF4-FFF2-40B4-BE49-F238E27FC236}">
              <a16:creationId xmlns:a16="http://schemas.microsoft.com/office/drawing/2014/main" id="{8527D697-4448-45E5-82D0-4537A2933637}"/>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3" name="正方形/長方形 712">
          <a:extLst>
            <a:ext uri="{FF2B5EF4-FFF2-40B4-BE49-F238E27FC236}">
              <a16:creationId xmlns:a16="http://schemas.microsoft.com/office/drawing/2014/main" id="{67401D73-9115-4F78-9323-7A59EE192BF2}"/>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4" name="テキスト ボックス 713">
          <a:extLst>
            <a:ext uri="{FF2B5EF4-FFF2-40B4-BE49-F238E27FC236}">
              <a16:creationId xmlns:a16="http://schemas.microsoft.com/office/drawing/2014/main" id="{27A9B16F-5EE7-4F59-95E6-07E05CF381BA}"/>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は多くの項目において類似団体と同等か低い水準にあるものの、体育館・プールについては利用を中止している学校プールなどがあり、廃止を含めて検討している。また、消防施設については計画的な更新を進めており、庁舎については新庁舎を建設中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青森県南部町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17,870
17,829
153.12
11,074,171
10,691,171
175,016
6,769,988
11,093,378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長引く景気の低迷による法人町民税等の伸び悩みにより、類似団体を下回っている。 今後も大きな自主財源の伸びは期待できないため、税の徴収強化（対前年</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％増）、町有財産の売却等による自主財源の確保に努め、新規地方債の抑制による公債費の削減（対前年</a:t>
          </a:r>
          <a:r>
            <a:rPr kumimoji="1" lang="en-US" altLang="ja-JP" sz="1300">
              <a:latin typeface="ＭＳ Ｐゴシック" panose="020B0600070205080204" pitchFamily="50" charset="-128"/>
              <a:ea typeface="ＭＳ Ｐゴシック" panose="020B0600070205080204" pitchFamily="50" charset="-128"/>
            </a:rPr>
            <a:t>5.1</a:t>
          </a:r>
          <a:r>
            <a:rPr kumimoji="1" lang="ja-JP" altLang="en-US" sz="1300">
              <a:latin typeface="ＭＳ Ｐゴシック" panose="020B0600070205080204" pitchFamily="50" charset="-128"/>
              <a:ea typeface="ＭＳ Ｐゴシック" panose="020B0600070205080204" pitchFamily="50" charset="-128"/>
            </a:rPr>
            <a:t>％減）などを実施し、財政の健全化を図る。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99483</xdr:rowOff>
    </xdr:from>
    <xdr:to>
      <xdr:col>23</xdr:col>
      <xdr:colOff>133350</xdr:colOff>
      <xdr:row>45</xdr:row>
      <xdr:rowOff>134408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00233"/>
          <a:ext cx="0" cy="17494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106485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2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134408</xdr:rowOff>
    </xdr:from>
    <xdr:to>
      <xdr:col>24</xdr:col>
      <xdr:colOff>12700</xdr:colOff>
      <xdr:row>45</xdr:row>
      <xdr:rowOff>134408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4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14410</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99483</xdr:rowOff>
    </xdr:from>
    <xdr:to>
      <xdr:col>24</xdr:col>
      <xdr:colOff>12700</xdr:colOff>
      <xdr:row>35</xdr:row>
      <xdr:rowOff>99483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84667</xdr:rowOff>
    </xdr:from>
    <xdr:to>
      <xdr:col>23</xdr:col>
      <xdr:colOff>133350</xdr:colOff>
      <xdr:row>44</xdr:row>
      <xdr:rowOff>84667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6284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60977</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261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84667</xdr:rowOff>
    </xdr:from>
    <xdr:to>
      <xdr:col>19</xdr:col>
      <xdr:colOff>133350</xdr:colOff>
      <xdr:row>44</xdr:row>
      <xdr:rowOff>104775</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76284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44450</xdr:rowOff>
    </xdr:from>
    <xdr:to>
      <xdr:col>19</xdr:col>
      <xdr:colOff>184150</xdr:colOff>
      <xdr:row>43</xdr:row>
      <xdr:rowOff>146050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156227</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18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104775</xdr:rowOff>
    </xdr:from>
    <xdr:to>
      <xdr:col>15</xdr:col>
      <xdr:colOff>82550</xdr:colOff>
      <xdr:row>44</xdr:row>
      <xdr:rowOff>104775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6485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44450</xdr:rowOff>
    </xdr:from>
    <xdr:to>
      <xdr:col>15</xdr:col>
      <xdr:colOff>133350</xdr:colOff>
      <xdr:row>43</xdr:row>
      <xdr:rowOff>146050</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156227</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104775</xdr:rowOff>
    </xdr:from>
    <xdr:to>
      <xdr:col>11</xdr:col>
      <xdr:colOff>31750</xdr:colOff>
      <xdr:row>44</xdr:row>
      <xdr:rowOff>104775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6485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64558</xdr:rowOff>
    </xdr:from>
    <xdr:to>
      <xdr:col>11</xdr:col>
      <xdr:colOff>82550</xdr:colOff>
      <xdr:row>43</xdr:row>
      <xdr:rowOff>166158</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43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4885</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205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124883</xdr:rowOff>
    </xdr:from>
    <xdr:to>
      <xdr:col>7</xdr:col>
      <xdr:colOff>31750</xdr:colOff>
      <xdr:row>44</xdr:row>
      <xdr:rowOff>55033</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65210</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266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33867</xdr:rowOff>
    </xdr:from>
    <xdr:to>
      <xdr:col>23</xdr:col>
      <xdr:colOff>184150</xdr:colOff>
      <xdr:row>44</xdr:row>
      <xdr:rowOff>135467</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5944</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549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33867</xdr:rowOff>
    </xdr:from>
    <xdr:to>
      <xdr:col>19</xdr:col>
      <xdr:colOff>184150</xdr:colOff>
      <xdr:row>44</xdr:row>
      <xdr:rowOff>135467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120244</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664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53975</xdr:rowOff>
    </xdr:from>
    <xdr:to>
      <xdr:col>15</xdr:col>
      <xdr:colOff>133350</xdr:colOff>
      <xdr:row>44</xdr:row>
      <xdr:rowOff>155575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140352</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68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53975</xdr:rowOff>
    </xdr:from>
    <xdr:to>
      <xdr:col>11</xdr:col>
      <xdr:colOff>82550</xdr:colOff>
      <xdr:row>44</xdr:row>
      <xdr:rowOff>155575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140352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68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53975</xdr:rowOff>
    </xdr:from>
    <xdr:to>
      <xdr:col>7</xdr:col>
      <xdr:colOff>31750</xdr:colOff>
      <xdr:row>44</xdr:row>
      <xdr:rowOff>155575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140352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68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繰上償還による公債費の削減及び、退職者の一部不補充による新規採用者の抑制などにより類似団体平均を</a:t>
          </a:r>
          <a:r>
            <a:rPr kumimoji="1" lang="en-US" altLang="ja-JP" sz="1300">
              <a:latin typeface="ＭＳ Ｐゴシック" panose="020B0600070205080204" pitchFamily="50" charset="-128"/>
              <a:ea typeface="ＭＳ Ｐゴシック" panose="020B0600070205080204" pitchFamily="50" charset="-128"/>
            </a:rPr>
            <a:t>5.2</a:t>
          </a:r>
          <a:r>
            <a:rPr kumimoji="1" lang="ja-JP" altLang="en-US" sz="1300">
              <a:latin typeface="ＭＳ Ｐゴシック" panose="020B0600070205080204" pitchFamily="50" charset="-128"/>
              <a:ea typeface="ＭＳ Ｐゴシック" panose="020B0600070205080204" pitchFamily="50" charset="-128"/>
            </a:rPr>
            <a:t>％下回っているが、障害者・介護福祉給付費に係る扶助費が年々増加している。 今後も新規地方債の抑制を行い、町税の徴収強化対策による財源確保に努め、現在の水準を維持する。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145627</xdr:rowOff>
    </xdr:from>
    <xdr:to>
      <xdr:col>23</xdr:col>
      <xdr:colOff>133350</xdr:colOff>
      <xdr:row>67</xdr:row>
      <xdr:rowOff>7620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9918277"/>
          <a:ext cx="0" cy="15764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60554</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661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145627</xdr:rowOff>
    </xdr:from>
    <xdr:to>
      <xdr:col>24</xdr:col>
      <xdr:colOff>12700</xdr:colOff>
      <xdr:row>57</xdr:row>
      <xdr:rowOff>145627</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9918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81704</xdr:rowOff>
    </xdr:from>
    <xdr:to>
      <xdr:col>23</xdr:col>
      <xdr:colOff>133350</xdr:colOff>
      <xdr:row>60</xdr:row>
      <xdr:rowOff>97790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368704"/>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94421</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724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122344</xdr:rowOff>
    </xdr:from>
    <xdr:to>
      <xdr:col>23</xdr:col>
      <xdr:colOff>184150</xdr:colOff>
      <xdr:row>63</xdr:row>
      <xdr:rowOff>52494</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81704</xdr:rowOff>
    </xdr:from>
    <xdr:to>
      <xdr:col>19</xdr:col>
      <xdr:colOff>133350</xdr:colOff>
      <xdr:row>60</xdr:row>
      <xdr:rowOff>81704</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3225800" y="103687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130387</xdr:rowOff>
    </xdr:from>
    <xdr:to>
      <xdr:col>19</xdr:col>
      <xdr:colOff>184150</xdr:colOff>
      <xdr:row>63</xdr:row>
      <xdr:rowOff>60537</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45314</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846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73660</xdr:rowOff>
    </xdr:from>
    <xdr:to>
      <xdr:col>15</xdr:col>
      <xdr:colOff>82550</xdr:colOff>
      <xdr:row>60</xdr:row>
      <xdr:rowOff>81704</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036066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90170</xdr:rowOff>
    </xdr:from>
    <xdr:to>
      <xdr:col>15</xdr:col>
      <xdr:colOff>133350</xdr:colOff>
      <xdr:row>63</xdr:row>
      <xdr:rowOff>20320</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5097</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94827</xdr:rowOff>
    </xdr:from>
    <xdr:to>
      <xdr:col>11</xdr:col>
      <xdr:colOff>31750</xdr:colOff>
      <xdr:row>60</xdr:row>
      <xdr:rowOff>73660</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0038927"/>
          <a:ext cx="889000" cy="32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149013</xdr:rowOff>
    </xdr:from>
    <xdr:to>
      <xdr:col>11</xdr:col>
      <xdr:colOff>82550</xdr:colOff>
      <xdr:row>62</xdr:row>
      <xdr:rowOff>79163</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63940</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87206</xdr:rowOff>
    </xdr:from>
    <xdr:to>
      <xdr:col>7</xdr:col>
      <xdr:colOff>31750</xdr:colOff>
      <xdr:row>61</xdr:row>
      <xdr:rowOff>17356</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37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2133</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46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46990</xdr:rowOff>
    </xdr:from>
    <xdr:to>
      <xdr:col>23</xdr:col>
      <xdr:colOff>184150</xdr:colOff>
      <xdr:row>60</xdr:row>
      <xdr:rowOff>148590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63517</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17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30904</xdr:rowOff>
    </xdr:from>
    <xdr:to>
      <xdr:col>19</xdr:col>
      <xdr:colOff>184150</xdr:colOff>
      <xdr:row>60</xdr:row>
      <xdr:rowOff>132504</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31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142681</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08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30904</xdr:rowOff>
    </xdr:from>
    <xdr:to>
      <xdr:col>15</xdr:col>
      <xdr:colOff>133350</xdr:colOff>
      <xdr:row>60</xdr:row>
      <xdr:rowOff>132504</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31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142681</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08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22860</xdr:rowOff>
    </xdr:from>
    <xdr:to>
      <xdr:col>11</xdr:col>
      <xdr:colOff>82550</xdr:colOff>
      <xdr:row>60</xdr:row>
      <xdr:rowOff>124460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134637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07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44027</xdr:rowOff>
    </xdr:from>
    <xdr:to>
      <xdr:col>7</xdr:col>
      <xdr:colOff>31750</xdr:colOff>
      <xdr:row>58</xdr:row>
      <xdr:rowOff>145627</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998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56</xdr:row>
      <xdr:rowOff>155804</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9757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[178,728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町村合併による職員数の増により人件費が類似団体平均を大きく上回っていたが、集中改革プランに基づいた定員管理に努めた結果、現在は下がっている。また、物件費は合併当初から実施している事務事業の整理合理化により類似団体及び全国平均を下回っている。今後も計画に基づいた職員数の削減や事務事業の整理合理化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72079</xdr:rowOff>
    </xdr:from>
    <xdr:to>
      <xdr:col>23</xdr:col>
      <xdr:colOff>133350</xdr:colOff>
      <xdr:row>89</xdr:row>
      <xdr:rowOff>26133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959529"/>
          <a:ext cx="0" cy="13256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169660</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257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26133</xdr:rowOff>
    </xdr:from>
    <xdr:to>
      <xdr:col>24</xdr:col>
      <xdr:colOff>12700</xdr:colOff>
      <xdr:row>89</xdr:row>
      <xdr:rowOff>26133</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285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158456</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703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72079</xdr:rowOff>
    </xdr:from>
    <xdr:to>
      <xdr:col>24</xdr:col>
      <xdr:colOff>12700</xdr:colOff>
      <xdr:row>81</xdr:row>
      <xdr:rowOff>72079</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959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67844</xdr:rowOff>
    </xdr:from>
    <xdr:to>
      <xdr:col>23</xdr:col>
      <xdr:colOff>133350</xdr:colOff>
      <xdr:row>83</xdr:row>
      <xdr:rowOff>55637</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126744"/>
          <a:ext cx="838200" cy="159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138861</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3692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166784</xdr:rowOff>
    </xdr:from>
    <xdr:to>
      <xdr:col>23</xdr:col>
      <xdr:colOff>184150</xdr:colOff>
      <xdr:row>84</xdr:row>
      <xdr:rowOff>96934</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397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109308</xdr:rowOff>
    </xdr:from>
    <xdr:to>
      <xdr:col>19</xdr:col>
      <xdr:colOff>133350</xdr:colOff>
      <xdr:row>82</xdr:row>
      <xdr:rowOff>67844</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3996758"/>
          <a:ext cx="889000" cy="129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163743</xdr:rowOff>
    </xdr:from>
    <xdr:to>
      <xdr:col>19</xdr:col>
      <xdr:colOff>184150</xdr:colOff>
      <xdr:row>84</xdr:row>
      <xdr:rowOff>93893</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394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78670</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480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109308</xdr:rowOff>
    </xdr:from>
    <xdr:to>
      <xdr:col>15</xdr:col>
      <xdr:colOff>82550</xdr:colOff>
      <xdr:row>81</xdr:row>
      <xdr:rowOff>138250</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flipV="1">
          <a:off x="2336800" y="13996758"/>
          <a:ext cx="889000" cy="2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77662</xdr:rowOff>
    </xdr:from>
    <xdr:to>
      <xdr:col>15</xdr:col>
      <xdr:colOff>133350</xdr:colOff>
      <xdr:row>84</xdr:row>
      <xdr:rowOff>7812</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308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164039</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394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138250</xdr:rowOff>
    </xdr:from>
    <xdr:to>
      <xdr:col>11</xdr:col>
      <xdr:colOff>31750</xdr:colOff>
      <xdr:row>82</xdr:row>
      <xdr:rowOff>12247</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flipV="1">
          <a:off x="1447800" y="14025700"/>
          <a:ext cx="889000" cy="45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50940</xdr:rowOff>
    </xdr:from>
    <xdr:to>
      <xdr:col>11</xdr:col>
      <xdr:colOff>82550</xdr:colOff>
      <xdr:row>83</xdr:row>
      <xdr:rowOff>152540</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28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137317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367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30325</xdr:rowOff>
    </xdr:from>
    <xdr:to>
      <xdr:col>7</xdr:col>
      <xdr:colOff>31750</xdr:colOff>
      <xdr:row>83</xdr:row>
      <xdr:rowOff>131925</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26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116702</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347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4837</xdr:rowOff>
    </xdr:from>
    <xdr:to>
      <xdr:col>23</xdr:col>
      <xdr:colOff>184150</xdr:colOff>
      <xdr:row>83</xdr:row>
      <xdr:rowOff>106437</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235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21364</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080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17044</xdr:rowOff>
    </xdr:from>
    <xdr:to>
      <xdr:col>19</xdr:col>
      <xdr:colOff>184150</xdr:colOff>
      <xdr:row>82</xdr:row>
      <xdr:rowOff>118644</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075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128821</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844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58508</xdr:rowOff>
    </xdr:from>
    <xdr:to>
      <xdr:col>15</xdr:col>
      <xdr:colOff>133350</xdr:colOff>
      <xdr:row>81</xdr:row>
      <xdr:rowOff>160108</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394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170285</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714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87450</xdr:rowOff>
    </xdr:from>
    <xdr:to>
      <xdr:col>11</xdr:col>
      <xdr:colOff>82550</xdr:colOff>
      <xdr:row>82</xdr:row>
      <xdr:rowOff>17600</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397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27777</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7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132897</xdr:rowOff>
    </xdr:from>
    <xdr:to>
      <xdr:col>7</xdr:col>
      <xdr:colOff>31750</xdr:colOff>
      <xdr:row>82</xdr:row>
      <xdr:rowOff>63047</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402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73224</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789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旧来からの給与体系により類似団体平均を</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下回っている。</a:t>
          </a:r>
          <a:r>
            <a:rPr kumimoji="1" lang="en-US" altLang="ja-JP" sz="1300">
              <a:latin typeface="ＭＳ Ｐゴシック" panose="020B0600070205080204" pitchFamily="50" charset="-128"/>
              <a:ea typeface="ＭＳ Ｐゴシック" panose="020B0600070205080204" pitchFamily="50" charset="-128"/>
            </a:rPr>
            <a:t>R1</a:t>
          </a:r>
          <a:r>
            <a:rPr kumimoji="1" lang="ja-JP" altLang="en-US" sz="1300">
              <a:latin typeface="ＭＳ Ｐゴシック" panose="020B0600070205080204" pitchFamily="50" charset="-128"/>
              <a:ea typeface="ＭＳ Ｐゴシック" panose="020B0600070205080204" pitchFamily="50" charset="-128"/>
            </a:rPr>
            <a:t>年度は前年度から上がっているものの、今後も適正な給与体制の維持に努める。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7" name="給与水準   （国との比較）グラフ枠">
          <a:extLst>
            <a:ext uri="{FF2B5EF4-FFF2-40B4-BE49-F238E27FC236}">
              <a16:creationId xmlns:a16="http://schemas.microsoft.com/office/drawing/2014/main" id="{00000000-0008-0000-0300-00000101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8731</xdr:rowOff>
    </xdr:from>
    <xdr:to>
      <xdr:col>81</xdr:col>
      <xdr:colOff>44450</xdr:colOff>
      <xdr:row>89</xdr:row>
      <xdr:rowOff>84931</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7018000" y="13896181"/>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57008</xdr:rowOff>
    </xdr:from>
    <xdr:ext cx="762000" cy="259045"/>
    <xdr:sp macro="" textlink="">
      <xdr:nvSpPr>
        <xdr:cNvPr id="259" name="給与水準   （国との比較）最小値テキスト">
          <a:extLst>
            <a:ext uri="{FF2B5EF4-FFF2-40B4-BE49-F238E27FC236}">
              <a16:creationId xmlns:a16="http://schemas.microsoft.com/office/drawing/2014/main" id="{00000000-0008-0000-0300-000003010000}"/>
            </a:ext>
          </a:extLst>
        </xdr:cNvPr>
        <xdr:cNvSpPr txBox="1"/>
      </xdr:nvSpPr>
      <xdr:spPr>
        <a:xfrm>
          <a:off x="17106900" y="15316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84931</xdr:rowOff>
    </xdr:from>
    <xdr:to>
      <xdr:col>81</xdr:col>
      <xdr:colOff>133350</xdr:colOff>
      <xdr:row>89</xdr:row>
      <xdr:rowOff>84931</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5343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95108</xdr:rowOff>
    </xdr:from>
    <xdr:ext cx="762000" cy="259045"/>
    <xdr:sp macro="" textlink="">
      <xdr:nvSpPr>
        <xdr:cNvPr id="261" name="給与水準   （国との比較）最大値テキスト">
          <a:extLst>
            <a:ext uri="{FF2B5EF4-FFF2-40B4-BE49-F238E27FC236}">
              <a16:creationId xmlns:a16="http://schemas.microsoft.com/office/drawing/2014/main" id="{00000000-0008-0000-0300-000005010000}"/>
            </a:ext>
          </a:extLst>
        </xdr:cNvPr>
        <xdr:cNvSpPr txBox="1"/>
      </xdr:nvSpPr>
      <xdr:spPr>
        <a:xfrm>
          <a:off x="17106900" y="13639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8731</xdr:rowOff>
    </xdr:from>
    <xdr:to>
      <xdr:col>81</xdr:col>
      <xdr:colOff>133350</xdr:colOff>
      <xdr:row>81</xdr:row>
      <xdr:rowOff>8731</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6929100" y="13896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18256</xdr:rowOff>
    </xdr:from>
    <xdr:to>
      <xdr:col>81</xdr:col>
      <xdr:colOff>44450</xdr:colOff>
      <xdr:row>82</xdr:row>
      <xdr:rowOff>153988</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6179800" y="14077156"/>
          <a:ext cx="838200" cy="135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33990</xdr:rowOff>
    </xdr:from>
    <xdr:ext cx="762000" cy="259045"/>
    <xdr:sp macro="" textlink="">
      <xdr:nvSpPr>
        <xdr:cNvPr id="264" name="給与水準   （国との比較）平均値テキスト">
          <a:extLst>
            <a:ext uri="{FF2B5EF4-FFF2-40B4-BE49-F238E27FC236}">
              <a16:creationId xmlns:a16="http://schemas.microsoft.com/office/drawing/2014/main" id="{00000000-0008-0000-0300-000008010000}"/>
            </a:ext>
          </a:extLst>
        </xdr:cNvPr>
        <xdr:cNvSpPr txBox="1"/>
      </xdr:nvSpPr>
      <xdr:spPr>
        <a:xfrm>
          <a:off x="17106900" y="144357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61913</xdr:rowOff>
    </xdr:from>
    <xdr:to>
      <xdr:col>81</xdr:col>
      <xdr:colOff>95250</xdr:colOff>
      <xdr:row>84</xdr:row>
      <xdr:rowOff>163513</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967200" y="1446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18256</xdr:rowOff>
    </xdr:from>
    <xdr:to>
      <xdr:col>77</xdr:col>
      <xdr:colOff>44450</xdr:colOff>
      <xdr:row>83</xdr:row>
      <xdr:rowOff>27781</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5290800" y="14077156"/>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31750</xdr:rowOff>
    </xdr:from>
    <xdr:to>
      <xdr:col>77</xdr:col>
      <xdr:colOff>95250</xdr:colOff>
      <xdr:row>84</xdr:row>
      <xdr:rowOff>133350</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6129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118127</xdr:rowOff>
    </xdr:from>
    <xdr:ext cx="7366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798800" y="1451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63500</xdr:rowOff>
    </xdr:from>
    <xdr:to>
      <xdr:col>72</xdr:col>
      <xdr:colOff>203200</xdr:colOff>
      <xdr:row>83</xdr:row>
      <xdr:rowOff>27781</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a:off x="14401800" y="14122400"/>
          <a:ext cx="889000" cy="13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122238</xdr:rowOff>
    </xdr:from>
    <xdr:to>
      <xdr:col>73</xdr:col>
      <xdr:colOff>44450</xdr:colOff>
      <xdr:row>85</xdr:row>
      <xdr:rowOff>52388</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5240000" y="1452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37165</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909800" y="1461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3175</xdr:rowOff>
    </xdr:from>
    <xdr:to>
      <xdr:col>68</xdr:col>
      <xdr:colOff>152400</xdr:colOff>
      <xdr:row>82</xdr:row>
      <xdr:rowOff>63500</xdr:rowOff>
    </xdr:to>
    <xdr:cxnSp macro="">
      <xdr:nvCxnSpPr>
        <xdr:cNvPr id="272" name="直線コネクタ 271">
          <a:extLst>
            <a:ext uri="{FF2B5EF4-FFF2-40B4-BE49-F238E27FC236}">
              <a16:creationId xmlns:a16="http://schemas.microsoft.com/office/drawing/2014/main" id="{00000000-0008-0000-0300-000010010000}"/>
            </a:ext>
          </a:extLst>
        </xdr:cNvPr>
        <xdr:cNvCxnSpPr/>
      </xdr:nvCxnSpPr>
      <xdr:spPr>
        <a:xfrm>
          <a:off x="13512800" y="1406207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137319</xdr:rowOff>
    </xdr:from>
    <xdr:to>
      <xdr:col>68</xdr:col>
      <xdr:colOff>203200</xdr:colOff>
      <xdr:row>85</xdr:row>
      <xdr:rowOff>67469</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4351000" y="14539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52246</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020800" y="14625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107156</xdr:rowOff>
    </xdr:from>
    <xdr:to>
      <xdr:col>64</xdr:col>
      <xdr:colOff>152400</xdr:colOff>
      <xdr:row>85</xdr:row>
      <xdr:rowOff>37306</xdr:rowOff>
    </xdr:to>
    <xdr:sp macro="" textlink="">
      <xdr:nvSpPr>
        <xdr:cNvPr id="275" name="フローチャート: 判断 274">
          <a:extLst>
            <a:ext uri="{FF2B5EF4-FFF2-40B4-BE49-F238E27FC236}">
              <a16:creationId xmlns:a16="http://schemas.microsoft.com/office/drawing/2014/main" id="{00000000-0008-0000-0300-000013010000}"/>
            </a:ext>
          </a:extLst>
        </xdr:cNvPr>
        <xdr:cNvSpPr/>
      </xdr:nvSpPr>
      <xdr:spPr>
        <a:xfrm>
          <a:off x="13462000" y="1450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22083</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131800" y="14595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103188</xdr:rowOff>
    </xdr:from>
    <xdr:to>
      <xdr:col>81</xdr:col>
      <xdr:colOff>95250</xdr:colOff>
      <xdr:row>83</xdr:row>
      <xdr:rowOff>33338</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967200" y="1416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119715</xdr:rowOff>
    </xdr:from>
    <xdr:ext cx="762000" cy="259045"/>
    <xdr:sp macro="" textlink="">
      <xdr:nvSpPr>
        <xdr:cNvPr id="283" name="給与水準   （国との比較）該当値テキスト">
          <a:extLst>
            <a:ext uri="{FF2B5EF4-FFF2-40B4-BE49-F238E27FC236}">
              <a16:creationId xmlns:a16="http://schemas.microsoft.com/office/drawing/2014/main" id="{00000000-0008-0000-0300-00001B010000}"/>
            </a:ext>
          </a:extLst>
        </xdr:cNvPr>
        <xdr:cNvSpPr txBox="1"/>
      </xdr:nvSpPr>
      <xdr:spPr>
        <a:xfrm>
          <a:off x="17106900" y="14007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138906</xdr:rowOff>
    </xdr:from>
    <xdr:to>
      <xdr:col>77</xdr:col>
      <xdr:colOff>95250</xdr:colOff>
      <xdr:row>82</xdr:row>
      <xdr:rowOff>69056</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6129000" y="1402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79233</xdr:rowOff>
    </xdr:from>
    <xdr:ext cx="7366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5798800" y="13795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148431</xdr:rowOff>
    </xdr:from>
    <xdr:to>
      <xdr:col>73</xdr:col>
      <xdr:colOff>44450</xdr:colOff>
      <xdr:row>83</xdr:row>
      <xdr:rowOff>78581</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5240000" y="14207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88758</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909800" y="13976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12700</xdr:rowOff>
    </xdr:from>
    <xdr:to>
      <xdr:col>68</xdr:col>
      <xdr:colOff>203200</xdr:colOff>
      <xdr:row>82</xdr:row>
      <xdr:rowOff>114300</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43510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124477</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4020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123825</xdr:rowOff>
    </xdr:from>
    <xdr:to>
      <xdr:col>64</xdr:col>
      <xdr:colOff>152400</xdr:colOff>
      <xdr:row>82</xdr:row>
      <xdr:rowOff>53975</xdr:rowOff>
    </xdr:to>
    <xdr:sp macro="" textlink="">
      <xdr:nvSpPr>
        <xdr:cNvPr id="290" name="楕円 289">
          <a:extLst>
            <a:ext uri="{FF2B5EF4-FFF2-40B4-BE49-F238E27FC236}">
              <a16:creationId xmlns:a16="http://schemas.microsoft.com/office/drawing/2014/main" id="{00000000-0008-0000-0300-000022010000}"/>
            </a:ext>
          </a:extLst>
        </xdr:cNvPr>
        <xdr:cNvSpPr/>
      </xdr:nvSpPr>
      <xdr:spPr>
        <a:xfrm>
          <a:off x="13462000" y="1401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64152</xdr:rowOff>
    </xdr:from>
    <xdr:ext cx="762000" cy="259045"/>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131800" y="13780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2" name="正方形/長方形 301">
          <a:extLst>
            <a:ext uri="{FF2B5EF4-FFF2-40B4-BE49-F238E27FC236}">
              <a16:creationId xmlns:a16="http://schemas.microsoft.com/office/drawing/2014/main" id="{00000000-0008-0000-0300-00002E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3" name="正方形/長方形 302">
          <a:extLst>
            <a:ext uri="{FF2B5EF4-FFF2-40B4-BE49-F238E27FC236}">
              <a16:creationId xmlns:a16="http://schemas.microsoft.com/office/drawing/2014/main" id="{00000000-0008-0000-0300-00002F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町村合併当初は、類似団体平均を大きく上回っていたが、計画に基づいた定員管理により</a:t>
          </a:r>
          <a:r>
            <a:rPr kumimoji="1" lang="en-US" altLang="ja-JP" sz="1300">
              <a:latin typeface="ＭＳ Ｐゴシック" panose="020B0600070205080204" pitchFamily="50" charset="-128"/>
              <a:ea typeface="ＭＳ Ｐゴシック" panose="020B0600070205080204" pitchFamily="50" charset="-128"/>
            </a:rPr>
            <a:t>R1</a:t>
          </a:r>
          <a:r>
            <a:rPr kumimoji="1" lang="ja-JP" altLang="en-US" sz="1300">
              <a:latin typeface="ＭＳ Ｐゴシック" panose="020B0600070205080204" pitchFamily="50" charset="-128"/>
              <a:ea typeface="ＭＳ Ｐゴシック" panose="020B0600070205080204" pitchFamily="50" charset="-128"/>
            </a:rPr>
            <a:t>年度は類似団体平均を</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人下回っている。今後も計画に基づいた適正な職員数の管理に努める。</a:t>
          </a:r>
        </a:p>
      </xdr:txBody>
    </xdr:sp>
    <xdr:clientData/>
  </xdr:twoCellAnchor>
  <xdr:oneCellAnchor>
    <xdr:from>
      <xdr:col>61</xdr:col>
      <xdr:colOff>6350</xdr:colOff>
      <xdr:row>54</xdr:row>
      <xdr:rowOff>139700</xdr:rowOff>
    </xdr:from>
    <xdr:ext cx="349839" cy="225703"/>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145768</xdr:rowOff>
    </xdr:from>
    <xdr:to>
      <xdr:col>81</xdr:col>
      <xdr:colOff>44450</xdr:colOff>
      <xdr:row>68</xdr:row>
      <xdr:rowOff>29210</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7018000" y="10089868"/>
          <a:ext cx="0" cy="15979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1287</xdr:rowOff>
    </xdr:from>
    <xdr:ext cx="762000" cy="259045"/>
    <xdr:sp macro="" textlink="">
      <xdr:nvSpPr>
        <xdr:cNvPr id="322" name="定員管理の状況最小値テキスト">
          <a:extLst>
            <a:ext uri="{FF2B5EF4-FFF2-40B4-BE49-F238E27FC236}">
              <a16:creationId xmlns:a16="http://schemas.microsoft.com/office/drawing/2014/main" id="{00000000-0008-0000-0300-000042010000}"/>
            </a:ext>
          </a:extLst>
        </xdr:cNvPr>
        <xdr:cNvSpPr txBox="1"/>
      </xdr:nvSpPr>
      <xdr:spPr>
        <a:xfrm>
          <a:off x="17106900" y="116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29210</xdr:rowOff>
    </xdr:from>
    <xdr:to>
      <xdr:col>81</xdr:col>
      <xdr:colOff>133350</xdr:colOff>
      <xdr:row>68</xdr:row>
      <xdr:rowOff>29210</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168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60695</xdr:rowOff>
    </xdr:from>
    <xdr:ext cx="762000" cy="259045"/>
    <xdr:sp macro="" textlink="">
      <xdr:nvSpPr>
        <xdr:cNvPr id="324" name="定員管理の状況最大値テキスト">
          <a:extLst>
            <a:ext uri="{FF2B5EF4-FFF2-40B4-BE49-F238E27FC236}">
              <a16:creationId xmlns:a16="http://schemas.microsoft.com/office/drawing/2014/main" id="{00000000-0008-0000-0300-000044010000}"/>
            </a:ext>
          </a:extLst>
        </xdr:cNvPr>
        <xdr:cNvSpPr txBox="1"/>
      </xdr:nvSpPr>
      <xdr:spPr>
        <a:xfrm>
          <a:off x="17106900" y="9833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145768</xdr:rowOff>
    </xdr:from>
    <xdr:to>
      <xdr:col>81</xdr:col>
      <xdr:colOff>133350</xdr:colOff>
      <xdr:row>58</xdr:row>
      <xdr:rowOff>145768</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1008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103152</xdr:rowOff>
    </xdr:from>
    <xdr:to>
      <xdr:col>81</xdr:col>
      <xdr:colOff>44450</xdr:colOff>
      <xdr:row>61</xdr:row>
      <xdr:rowOff>55033</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6179800" y="10390152"/>
          <a:ext cx="838200" cy="123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154604</xdr:rowOff>
    </xdr:from>
    <xdr:ext cx="762000" cy="259045"/>
    <xdr:sp macro="" textlink="">
      <xdr:nvSpPr>
        <xdr:cNvPr id="327" name="定員管理の状況平均値テキスト">
          <a:extLst>
            <a:ext uri="{FF2B5EF4-FFF2-40B4-BE49-F238E27FC236}">
              <a16:creationId xmlns:a16="http://schemas.microsoft.com/office/drawing/2014/main" id="{00000000-0008-0000-0300-000047010000}"/>
            </a:ext>
          </a:extLst>
        </xdr:cNvPr>
        <xdr:cNvSpPr txBox="1"/>
      </xdr:nvSpPr>
      <xdr:spPr>
        <a:xfrm>
          <a:off x="17106900" y="106130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11077</xdr:rowOff>
    </xdr:from>
    <xdr:to>
      <xdr:col>81</xdr:col>
      <xdr:colOff>95250</xdr:colOff>
      <xdr:row>62</xdr:row>
      <xdr:rowOff>112677</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967200" y="10640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60254</xdr:rowOff>
    </xdr:from>
    <xdr:to>
      <xdr:col>77</xdr:col>
      <xdr:colOff>44450</xdr:colOff>
      <xdr:row>60</xdr:row>
      <xdr:rowOff>103152</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5290800" y="10347254"/>
          <a:ext cx="889000" cy="42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136948</xdr:rowOff>
    </xdr:from>
    <xdr:to>
      <xdr:col>77</xdr:col>
      <xdr:colOff>95250</xdr:colOff>
      <xdr:row>62</xdr:row>
      <xdr:rowOff>67098</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129000" y="10595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51875</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6817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58914</xdr:rowOff>
    </xdr:from>
    <xdr:to>
      <xdr:col>72</xdr:col>
      <xdr:colOff>203200</xdr:colOff>
      <xdr:row>60</xdr:row>
      <xdr:rowOff>60254</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4401800" y="10345914"/>
          <a:ext cx="889000" cy="1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94051</xdr:rowOff>
    </xdr:from>
    <xdr:to>
      <xdr:col>73</xdr:col>
      <xdr:colOff>44450</xdr:colOff>
      <xdr:row>62</xdr:row>
      <xdr:rowOff>24201</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5240000" y="10552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8978</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638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56233</xdr:rowOff>
    </xdr:from>
    <xdr:to>
      <xdr:col>68</xdr:col>
      <xdr:colOff>152400</xdr:colOff>
      <xdr:row>60</xdr:row>
      <xdr:rowOff>58914</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a:off x="13512800" y="10343233"/>
          <a:ext cx="889000" cy="2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96731</xdr:rowOff>
    </xdr:from>
    <xdr:to>
      <xdr:col>68</xdr:col>
      <xdr:colOff>203200</xdr:colOff>
      <xdr:row>62</xdr:row>
      <xdr:rowOff>26881</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4351000" y="10555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11658</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641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112819</xdr:rowOff>
    </xdr:from>
    <xdr:to>
      <xdr:col>64</xdr:col>
      <xdr:colOff>152400</xdr:colOff>
      <xdr:row>62</xdr:row>
      <xdr:rowOff>42969</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3462000" y="10571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27746</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657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4233</xdr:rowOff>
    </xdr:from>
    <xdr:to>
      <xdr:col>81</xdr:col>
      <xdr:colOff>95250</xdr:colOff>
      <xdr:row>61</xdr:row>
      <xdr:rowOff>105833</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967200" y="1046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20760</xdr:rowOff>
    </xdr:from>
    <xdr:ext cx="762000" cy="259045"/>
    <xdr:sp macro="" textlink="">
      <xdr:nvSpPr>
        <xdr:cNvPr id="346" name="定員管理の状況該当値テキスト">
          <a:extLst>
            <a:ext uri="{FF2B5EF4-FFF2-40B4-BE49-F238E27FC236}">
              <a16:creationId xmlns:a16="http://schemas.microsoft.com/office/drawing/2014/main" id="{00000000-0008-0000-0300-00005A010000}"/>
            </a:ext>
          </a:extLst>
        </xdr:cNvPr>
        <xdr:cNvSpPr txBox="1"/>
      </xdr:nvSpPr>
      <xdr:spPr>
        <a:xfrm>
          <a:off x="17106900" y="10307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52352</xdr:rowOff>
    </xdr:from>
    <xdr:to>
      <xdr:col>77</xdr:col>
      <xdr:colOff>95250</xdr:colOff>
      <xdr:row>60</xdr:row>
      <xdr:rowOff>153952</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129000" y="1033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164129</xdr:rowOff>
    </xdr:from>
    <xdr:ext cx="7366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798800" y="10108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9454</xdr:rowOff>
    </xdr:from>
    <xdr:to>
      <xdr:col>73</xdr:col>
      <xdr:colOff>44450</xdr:colOff>
      <xdr:row>60</xdr:row>
      <xdr:rowOff>111054</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5240000" y="10296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121231</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909800" y="10065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8114</xdr:rowOff>
    </xdr:from>
    <xdr:to>
      <xdr:col>68</xdr:col>
      <xdr:colOff>203200</xdr:colOff>
      <xdr:row>60</xdr:row>
      <xdr:rowOff>109714</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4351000" y="10295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119891</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020800" y="1006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5433</xdr:rowOff>
    </xdr:from>
    <xdr:to>
      <xdr:col>64</xdr:col>
      <xdr:colOff>152400</xdr:colOff>
      <xdr:row>60</xdr:row>
      <xdr:rowOff>107033</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3462000" y="10292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117210</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131800" y="10061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義務教育施設整備事業などに発行した起債の償還により類似団体平均を大きく上回っていたが、繰上償還の実施及び新規地方債の抑制により減少に転じており、今後も普通建設事業は計画的に実施し、新規地方債の発行を極力抑制する。</a:t>
          </a: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3" name="公債費負担の状況グラフ枠">
          <a:extLst>
            <a:ext uri="{FF2B5EF4-FFF2-40B4-BE49-F238E27FC236}">
              <a16:creationId xmlns:a16="http://schemas.microsoft.com/office/drawing/2014/main" id="{00000000-0008-0000-0300-00007F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59267</xdr:rowOff>
    </xdr:from>
    <xdr:to>
      <xdr:col>81</xdr:col>
      <xdr:colOff>44450</xdr:colOff>
      <xdr:row>44</xdr:row>
      <xdr:rowOff>151695</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7018000" y="6060017"/>
          <a:ext cx="0" cy="16354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123772</xdr:rowOff>
    </xdr:from>
    <xdr:ext cx="762000" cy="259045"/>
    <xdr:sp macro="" textlink="">
      <xdr:nvSpPr>
        <xdr:cNvPr id="385" name="公債費負担の状況最小値テキスト">
          <a:extLst>
            <a:ext uri="{FF2B5EF4-FFF2-40B4-BE49-F238E27FC236}">
              <a16:creationId xmlns:a16="http://schemas.microsoft.com/office/drawing/2014/main" id="{00000000-0008-0000-0300-000081010000}"/>
            </a:ext>
          </a:extLst>
        </xdr:cNvPr>
        <xdr:cNvSpPr txBox="1"/>
      </xdr:nvSpPr>
      <xdr:spPr>
        <a:xfrm>
          <a:off x="17106900" y="7667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151695</xdr:rowOff>
    </xdr:from>
    <xdr:to>
      <xdr:col>81</xdr:col>
      <xdr:colOff>133350</xdr:colOff>
      <xdr:row>44</xdr:row>
      <xdr:rowOff>151695</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929100" y="769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145644</xdr:rowOff>
    </xdr:from>
    <xdr:ext cx="762000" cy="259045"/>
    <xdr:sp macro="" textlink="">
      <xdr:nvSpPr>
        <xdr:cNvPr id="387" name="公債費負担の状況最大値テキスト">
          <a:extLst>
            <a:ext uri="{FF2B5EF4-FFF2-40B4-BE49-F238E27FC236}">
              <a16:creationId xmlns:a16="http://schemas.microsoft.com/office/drawing/2014/main" id="{00000000-0008-0000-0300-000083010000}"/>
            </a:ext>
          </a:extLst>
        </xdr:cNvPr>
        <xdr:cNvSpPr txBox="1"/>
      </xdr:nvSpPr>
      <xdr:spPr>
        <a:xfrm>
          <a:off x="17106900" y="580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59267</xdr:rowOff>
    </xdr:from>
    <xdr:to>
      <xdr:col>81</xdr:col>
      <xdr:colOff>133350</xdr:colOff>
      <xdr:row>35</xdr:row>
      <xdr:rowOff>59267</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6929100" y="606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137583</xdr:rowOff>
    </xdr:from>
    <xdr:to>
      <xdr:col>81</xdr:col>
      <xdr:colOff>44450</xdr:colOff>
      <xdr:row>40</xdr:row>
      <xdr:rowOff>19755</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6179800" y="6824133"/>
          <a:ext cx="8382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34872</xdr:rowOff>
    </xdr:from>
    <xdr:ext cx="762000" cy="259045"/>
    <xdr:sp macro="" textlink="">
      <xdr:nvSpPr>
        <xdr:cNvPr id="390" name="公債費負担の状況平均値テキスト">
          <a:extLst>
            <a:ext uri="{FF2B5EF4-FFF2-40B4-BE49-F238E27FC236}">
              <a16:creationId xmlns:a16="http://schemas.microsoft.com/office/drawing/2014/main" id="{00000000-0008-0000-0300-000086010000}"/>
            </a:ext>
          </a:extLst>
        </xdr:cNvPr>
        <xdr:cNvSpPr txBox="1"/>
      </xdr:nvSpPr>
      <xdr:spPr>
        <a:xfrm>
          <a:off x="17106900" y="68928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62795</xdr:rowOff>
    </xdr:from>
    <xdr:to>
      <xdr:col>81</xdr:col>
      <xdr:colOff>95250</xdr:colOff>
      <xdr:row>40</xdr:row>
      <xdr:rowOff>164395</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6967200" y="69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19755</xdr:rowOff>
    </xdr:from>
    <xdr:to>
      <xdr:col>77</xdr:col>
      <xdr:colOff>44450</xdr:colOff>
      <xdr:row>40</xdr:row>
      <xdr:rowOff>73378</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5290800" y="6877755"/>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49389</xdr:rowOff>
    </xdr:from>
    <xdr:to>
      <xdr:col>77</xdr:col>
      <xdr:colOff>95250</xdr:colOff>
      <xdr:row>40</xdr:row>
      <xdr:rowOff>150989</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6129000" y="690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135766</xdr:rowOff>
    </xdr:from>
    <xdr:ext cx="7366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798800" y="6993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73378</xdr:rowOff>
    </xdr:from>
    <xdr:to>
      <xdr:col>72</xdr:col>
      <xdr:colOff>203200</xdr:colOff>
      <xdr:row>41</xdr:row>
      <xdr:rowOff>49389</xdr:rowOff>
    </xdr:to>
    <xdr:cxnSp macro="">
      <xdr:nvCxnSpPr>
        <xdr:cNvPr id="395" name="直線コネクタ 394">
          <a:extLst>
            <a:ext uri="{FF2B5EF4-FFF2-40B4-BE49-F238E27FC236}">
              <a16:creationId xmlns:a16="http://schemas.microsoft.com/office/drawing/2014/main" id="{00000000-0008-0000-0300-00008B010000}"/>
            </a:ext>
          </a:extLst>
        </xdr:cNvPr>
        <xdr:cNvCxnSpPr/>
      </xdr:nvCxnSpPr>
      <xdr:spPr>
        <a:xfrm flipV="1">
          <a:off x="14401800" y="6931378"/>
          <a:ext cx="88900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62795</xdr:rowOff>
    </xdr:from>
    <xdr:to>
      <xdr:col>73</xdr:col>
      <xdr:colOff>44450</xdr:colOff>
      <xdr:row>40</xdr:row>
      <xdr:rowOff>164395</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5240000" y="69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149172</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909800" y="700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49389</xdr:rowOff>
    </xdr:from>
    <xdr:to>
      <xdr:col>68</xdr:col>
      <xdr:colOff>152400</xdr:colOff>
      <xdr:row>41</xdr:row>
      <xdr:rowOff>170039</xdr:rowOff>
    </xdr:to>
    <xdr:cxnSp macro="">
      <xdr:nvCxnSpPr>
        <xdr:cNvPr id="398" name="直線コネクタ 397">
          <a:extLst>
            <a:ext uri="{FF2B5EF4-FFF2-40B4-BE49-F238E27FC236}">
              <a16:creationId xmlns:a16="http://schemas.microsoft.com/office/drawing/2014/main" id="{00000000-0008-0000-0300-00008E010000}"/>
            </a:ext>
          </a:extLst>
        </xdr:cNvPr>
        <xdr:cNvCxnSpPr/>
      </xdr:nvCxnSpPr>
      <xdr:spPr>
        <a:xfrm flipV="1">
          <a:off x="13512800" y="7078839"/>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89605</xdr:rowOff>
    </xdr:from>
    <xdr:to>
      <xdr:col>68</xdr:col>
      <xdr:colOff>203200</xdr:colOff>
      <xdr:row>41</xdr:row>
      <xdr:rowOff>19755</xdr:rowOff>
    </xdr:to>
    <xdr:sp macro="" textlink="">
      <xdr:nvSpPr>
        <xdr:cNvPr id="399" name="フローチャート: 判断 398">
          <a:extLst>
            <a:ext uri="{FF2B5EF4-FFF2-40B4-BE49-F238E27FC236}">
              <a16:creationId xmlns:a16="http://schemas.microsoft.com/office/drawing/2014/main" id="{00000000-0008-0000-0300-00008F010000}"/>
            </a:ext>
          </a:extLst>
        </xdr:cNvPr>
        <xdr:cNvSpPr/>
      </xdr:nvSpPr>
      <xdr:spPr>
        <a:xfrm>
          <a:off x="14351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29932</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020800" y="6716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52211</xdr:rowOff>
    </xdr:from>
    <xdr:to>
      <xdr:col>64</xdr:col>
      <xdr:colOff>152400</xdr:colOff>
      <xdr:row>41</xdr:row>
      <xdr:rowOff>153811</xdr:rowOff>
    </xdr:to>
    <xdr:sp macro="" textlink="">
      <xdr:nvSpPr>
        <xdr:cNvPr id="401" name="フローチャート: 判断 400">
          <a:extLst>
            <a:ext uri="{FF2B5EF4-FFF2-40B4-BE49-F238E27FC236}">
              <a16:creationId xmlns:a16="http://schemas.microsoft.com/office/drawing/2014/main" id="{00000000-0008-0000-0300-000091010000}"/>
            </a:ext>
          </a:extLst>
        </xdr:cNvPr>
        <xdr:cNvSpPr/>
      </xdr:nvSpPr>
      <xdr:spPr>
        <a:xfrm>
          <a:off x="13462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163988</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131800" y="68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86783</xdr:rowOff>
    </xdr:from>
    <xdr:to>
      <xdr:col>81</xdr:col>
      <xdr:colOff>95250</xdr:colOff>
      <xdr:row>40</xdr:row>
      <xdr:rowOff>16933</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69672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103310</xdr:rowOff>
    </xdr:from>
    <xdr:ext cx="762000" cy="259045"/>
    <xdr:sp macro="" textlink="">
      <xdr:nvSpPr>
        <xdr:cNvPr id="409" name="公債費負担の状況該当値テキスト">
          <a:extLst>
            <a:ext uri="{FF2B5EF4-FFF2-40B4-BE49-F238E27FC236}">
              <a16:creationId xmlns:a16="http://schemas.microsoft.com/office/drawing/2014/main" id="{00000000-0008-0000-0300-000099010000}"/>
            </a:ext>
          </a:extLst>
        </xdr:cNvPr>
        <xdr:cNvSpPr txBox="1"/>
      </xdr:nvSpPr>
      <xdr:spPr>
        <a:xfrm>
          <a:off x="17106900" y="6618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140405</xdr:rowOff>
    </xdr:from>
    <xdr:to>
      <xdr:col>77</xdr:col>
      <xdr:colOff>95250</xdr:colOff>
      <xdr:row>40</xdr:row>
      <xdr:rowOff>70555</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6129000" y="682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80732</xdr:rowOff>
    </xdr:from>
    <xdr:ext cx="7366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798800" y="65958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22578</xdr:rowOff>
    </xdr:from>
    <xdr:to>
      <xdr:col>73</xdr:col>
      <xdr:colOff>44450</xdr:colOff>
      <xdr:row>40</xdr:row>
      <xdr:rowOff>124178</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5240000" y="688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134355</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4909800" y="664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170039</xdr:rowOff>
    </xdr:from>
    <xdr:to>
      <xdr:col>68</xdr:col>
      <xdr:colOff>203200</xdr:colOff>
      <xdr:row>41</xdr:row>
      <xdr:rowOff>100189</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4351000" y="70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84966</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4020800" y="7114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119239</xdr:rowOff>
    </xdr:from>
    <xdr:to>
      <xdr:col>64</xdr:col>
      <xdr:colOff>152400</xdr:colOff>
      <xdr:row>42</xdr:row>
      <xdr:rowOff>49389</xdr:rowOff>
    </xdr:to>
    <xdr:sp macro="" textlink="">
      <xdr:nvSpPr>
        <xdr:cNvPr id="416" name="楕円 415">
          <a:extLst>
            <a:ext uri="{FF2B5EF4-FFF2-40B4-BE49-F238E27FC236}">
              <a16:creationId xmlns:a16="http://schemas.microsoft.com/office/drawing/2014/main" id="{00000000-0008-0000-0300-0000A0010000}"/>
            </a:ext>
          </a:extLst>
        </xdr:cNvPr>
        <xdr:cNvSpPr/>
      </xdr:nvSpPr>
      <xdr:spPr>
        <a:xfrm>
          <a:off x="13462000" y="71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34166</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3131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9" name="正方形/長方形 428">
          <a:extLst>
            <a:ext uri="{FF2B5EF4-FFF2-40B4-BE49-F238E27FC236}">
              <a16:creationId xmlns:a16="http://schemas.microsoft.com/office/drawing/2014/main" id="{00000000-0008-0000-0300-0000AD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退職者一部不補充による新規採用職員を抑制していることから退職手当負担見込額が減少し、また新規地方債発行の抑制により地方債現在高も減少してきている。充当可能基金も公共施設整備基金等への積極的な積立により前年比</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％と増額している。今後も後世への負担を軽減できるよう公債費等義務的経費の削減を中心とした財政の健全化を図る。</a:t>
          </a:r>
        </a:p>
      </xdr:txBody>
    </xdr:sp>
    <xdr:clientData/>
  </xdr:twoCellAnchor>
  <xdr:oneCellAnchor>
    <xdr:from>
      <xdr:col>61</xdr:col>
      <xdr:colOff>6350</xdr:colOff>
      <xdr:row>10</xdr:row>
      <xdr:rowOff>63500</xdr:rowOff>
    </xdr:from>
    <xdr:ext cx="298543" cy="225703"/>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a:extLst>
            <a:ext uri="{FF2B5EF4-FFF2-40B4-BE49-F238E27FC236}">
              <a16:creationId xmlns:a16="http://schemas.microsoft.com/office/drawing/2014/main" id="{00000000-0008-0000-0300-0000BD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17216</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7018000" y="2370667"/>
          <a:ext cx="0" cy="15898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160743</xdr:rowOff>
    </xdr:from>
    <xdr:ext cx="762000" cy="259045"/>
    <xdr:sp macro="" textlink="">
      <xdr:nvSpPr>
        <xdr:cNvPr id="447" name="将来負担の状況最小値テキスト">
          <a:extLst>
            <a:ext uri="{FF2B5EF4-FFF2-40B4-BE49-F238E27FC236}">
              <a16:creationId xmlns:a16="http://schemas.microsoft.com/office/drawing/2014/main" id="{00000000-0008-0000-0300-0000BF010000}"/>
            </a:ext>
          </a:extLst>
        </xdr:cNvPr>
        <xdr:cNvSpPr txBox="1"/>
      </xdr:nvSpPr>
      <xdr:spPr>
        <a:xfrm>
          <a:off x="17106900" y="393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17216</xdr:rowOff>
    </xdr:from>
    <xdr:to>
      <xdr:col>81</xdr:col>
      <xdr:colOff>133350</xdr:colOff>
      <xdr:row>23</xdr:row>
      <xdr:rowOff>17216</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3960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9" name="将来負担の状況最大値テキスト">
          <a:extLst>
            <a:ext uri="{FF2B5EF4-FFF2-40B4-BE49-F238E27FC236}">
              <a16:creationId xmlns:a16="http://schemas.microsoft.com/office/drawing/2014/main" id="{00000000-0008-0000-0300-0000C1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159755</xdr:rowOff>
    </xdr:from>
    <xdr:ext cx="762000" cy="259045"/>
    <xdr:sp macro="" textlink="">
      <xdr:nvSpPr>
        <xdr:cNvPr id="451" name="将来負担の状況平均値テキスト">
          <a:extLst>
            <a:ext uri="{FF2B5EF4-FFF2-40B4-BE49-F238E27FC236}">
              <a16:creationId xmlns:a16="http://schemas.microsoft.com/office/drawing/2014/main" id="{00000000-0008-0000-0300-0000C3010000}"/>
            </a:ext>
          </a:extLst>
        </xdr:cNvPr>
        <xdr:cNvSpPr txBox="1"/>
      </xdr:nvSpPr>
      <xdr:spPr>
        <a:xfrm>
          <a:off x="17106900" y="25600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16228</xdr:rowOff>
    </xdr:from>
    <xdr:to>
      <xdr:col>81</xdr:col>
      <xdr:colOff>95250</xdr:colOff>
      <xdr:row>15</xdr:row>
      <xdr:rowOff>117828</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6967200" y="258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13547</xdr:rowOff>
    </xdr:from>
    <xdr:to>
      <xdr:col>77</xdr:col>
      <xdr:colOff>95250</xdr:colOff>
      <xdr:row>15</xdr:row>
      <xdr:rowOff>115147</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6129000" y="258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125324</xdr:rowOff>
    </xdr:from>
    <xdr:ext cx="7366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798800" y="2354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13547</xdr:rowOff>
    </xdr:from>
    <xdr:to>
      <xdr:col>73</xdr:col>
      <xdr:colOff>44450</xdr:colOff>
      <xdr:row>15</xdr:row>
      <xdr:rowOff>115147</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5240000" y="258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125324</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909800" y="2354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69850</xdr:rowOff>
    </xdr:from>
    <xdr:to>
      <xdr:col>68</xdr:col>
      <xdr:colOff>203200</xdr:colOff>
      <xdr:row>16</xdr:row>
      <xdr:rowOff>0</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43510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10177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241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75353</xdr:rowOff>
    </xdr:from>
    <xdr:to>
      <xdr:col>64</xdr:col>
      <xdr:colOff>152400</xdr:colOff>
      <xdr:row>17</xdr:row>
      <xdr:rowOff>5503</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3462000" y="2818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15680</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2587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青森県南部町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17,870
17,829
153.12
11,074,171
10,691,171
175,016
6,769,988
11,093,378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町村合併により職員数が多いことから人件費が高くなっていたが、集中改革プランに基づき職員の定員管理に努めた結果、類似団体平均及び全国平均を下回っている。今後も継続して適正な定員管理に努め、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67128</xdr:rowOff>
    </xdr:from>
    <xdr:to>
      <xdr:col>24</xdr:col>
      <xdr:colOff>25400</xdr:colOff>
      <xdr:row>41</xdr:row>
      <xdr:rowOff>80735</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553528"/>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52812</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80735</xdr:rowOff>
    </xdr:from>
    <xdr:to>
      <xdr:col>24</xdr:col>
      <xdr:colOff>114300</xdr:colOff>
      <xdr:row>41</xdr:row>
      <xdr:rowOff>80735</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110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153505</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29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67128</xdr:rowOff>
    </xdr:from>
    <xdr:to>
      <xdr:col>24</xdr:col>
      <xdr:colOff>114300</xdr:colOff>
      <xdr:row>32</xdr:row>
      <xdr:rowOff>67128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553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32</xdr:row>
      <xdr:rowOff>121557</xdr:rowOff>
    </xdr:from>
    <xdr:to>
      <xdr:col>24</xdr:col>
      <xdr:colOff>25400</xdr:colOff>
      <xdr:row>32</xdr:row>
      <xdr:rowOff>165100</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a:off x="3987800" y="5607957"/>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168020</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5997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24493</xdr:rowOff>
    </xdr:from>
    <xdr:to>
      <xdr:col>24</xdr:col>
      <xdr:colOff>76200</xdr:colOff>
      <xdr:row>35</xdr:row>
      <xdr:rowOff>126093</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02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32</xdr:row>
      <xdr:rowOff>67128</xdr:rowOff>
    </xdr:from>
    <xdr:to>
      <xdr:col>19</xdr:col>
      <xdr:colOff>187325</xdr:colOff>
      <xdr:row>32</xdr:row>
      <xdr:rowOff>121557</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5553528"/>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163286</xdr:rowOff>
    </xdr:from>
    <xdr:to>
      <xdr:col>20</xdr:col>
      <xdr:colOff>38100</xdr:colOff>
      <xdr:row>35</xdr:row>
      <xdr:rowOff>93436</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599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78213</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078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32</xdr:row>
      <xdr:rowOff>45357</xdr:rowOff>
    </xdr:from>
    <xdr:to>
      <xdr:col>15</xdr:col>
      <xdr:colOff>98425</xdr:colOff>
      <xdr:row>32</xdr:row>
      <xdr:rowOff>67128</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5531757"/>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108857</xdr:rowOff>
    </xdr:from>
    <xdr:to>
      <xdr:col>15</xdr:col>
      <xdr:colOff>149225</xdr:colOff>
      <xdr:row>35</xdr:row>
      <xdr:rowOff>39007</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5938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23784</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024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32</xdr:row>
      <xdr:rowOff>23586</xdr:rowOff>
    </xdr:from>
    <xdr:to>
      <xdr:col>11</xdr:col>
      <xdr:colOff>9525</xdr:colOff>
      <xdr:row>32</xdr:row>
      <xdr:rowOff>45357</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a:off x="1320800" y="5509986"/>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108857</xdr:rowOff>
    </xdr:from>
    <xdr:to>
      <xdr:col>11</xdr:col>
      <xdr:colOff>60325</xdr:colOff>
      <xdr:row>35</xdr:row>
      <xdr:rowOff>39007</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5938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23784</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024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119743</xdr:rowOff>
    </xdr:from>
    <xdr:to>
      <xdr:col>6</xdr:col>
      <xdr:colOff>171450</xdr:colOff>
      <xdr:row>35</xdr:row>
      <xdr:rowOff>49893</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594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34670</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03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32</xdr:row>
      <xdr:rowOff>114300</xdr:rowOff>
    </xdr:from>
    <xdr:to>
      <xdr:col>24</xdr:col>
      <xdr:colOff>76200</xdr:colOff>
      <xdr:row>33</xdr:row>
      <xdr:rowOff>44450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560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22877</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32</xdr:row>
      <xdr:rowOff>70757</xdr:rowOff>
    </xdr:from>
    <xdr:to>
      <xdr:col>20</xdr:col>
      <xdr:colOff>38100</xdr:colOff>
      <xdr:row>33</xdr:row>
      <xdr:rowOff>907</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555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31</xdr:row>
      <xdr:rowOff>11084</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5326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32</xdr:row>
      <xdr:rowOff>16328</xdr:rowOff>
    </xdr:from>
    <xdr:to>
      <xdr:col>15</xdr:col>
      <xdr:colOff>149225</xdr:colOff>
      <xdr:row>32</xdr:row>
      <xdr:rowOff>117928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550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30</xdr:row>
      <xdr:rowOff>128105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527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31</xdr:row>
      <xdr:rowOff>166007</xdr:rowOff>
    </xdr:from>
    <xdr:to>
      <xdr:col>11</xdr:col>
      <xdr:colOff>60325</xdr:colOff>
      <xdr:row>32</xdr:row>
      <xdr:rowOff>96157</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548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30</xdr:row>
      <xdr:rowOff>106334</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524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31</xdr:row>
      <xdr:rowOff>144236</xdr:rowOff>
    </xdr:from>
    <xdr:to>
      <xdr:col>6</xdr:col>
      <xdr:colOff>171450</xdr:colOff>
      <xdr:row>32</xdr:row>
      <xdr:rowOff>74386</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5459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30</xdr:row>
      <xdr:rowOff>84563</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5228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が類似団体平均に比べ低いのは、合併当初から財政健全化対策として積極的に事務事業の見直しを実施し歳出削減に努めているためであり、今後も施設管理業務等の見直しにより更なる経費削減を図る。</a:t>
          </a: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a:extLst>
            <a:ext uri="{FF2B5EF4-FFF2-40B4-BE49-F238E27FC236}">
              <a16:creationId xmlns:a16="http://schemas.microsoft.com/office/drawing/2014/main" id="{00000000-0008-0000-0400-00007D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167821</xdr:rowOff>
    </xdr:from>
    <xdr:to>
      <xdr:col>82</xdr:col>
      <xdr:colOff>107950</xdr:colOff>
      <xdr:row>21</xdr:row>
      <xdr:rowOff>135164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6510000" y="2396671"/>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107241</xdr:rowOff>
    </xdr:from>
    <xdr:ext cx="762000" cy="259045"/>
    <xdr:sp macro="" textlink="">
      <xdr:nvSpPr>
        <xdr:cNvPr id="127" name="物件費最小値テキスト">
          <a:extLst>
            <a:ext uri="{FF2B5EF4-FFF2-40B4-BE49-F238E27FC236}">
              <a16:creationId xmlns:a16="http://schemas.microsoft.com/office/drawing/2014/main" id="{00000000-0008-0000-0400-00007F000000}"/>
            </a:ext>
          </a:extLst>
        </xdr:cNvPr>
        <xdr:cNvSpPr txBox="1"/>
      </xdr:nvSpPr>
      <xdr:spPr>
        <a:xfrm>
          <a:off x="16598900" y="3707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135164</xdr:rowOff>
    </xdr:from>
    <xdr:to>
      <xdr:col>82</xdr:col>
      <xdr:colOff>196850</xdr:colOff>
      <xdr:row>21</xdr:row>
      <xdr:rowOff>135164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3735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82748</xdr:rowOff>
    </xdr:from>
    <xdr:ext cx="762000" cy="259045"/>
    <xdr:sp macro="" textlink="">
      <xdr:nvSpPr>
        <xdr:cNvPr id="129" name="物件費最大値テキスト">
          <a:extLst>
            <a:ext uri="{FF2B5EF4-FFF2-40B4-BE49-F238E27FC236}">
              <a16:creationId xmlns:a16="http://schemas.microsoft.com/office/drawing/2014/main" id="{00000000-0008-0000-0400-000081000000}"/>
            </a:ext>
          </a:extLst>
        </xdr:cNvPr>
        <xdr:cNvSpPr txBox="1"/>
      </xdr:nvSpPr>
      <xdr:spPr>
        <a:xfrm>
          <a:off x="16598900" y="2140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167821</xdr:rowOff>
    </xdr:from>
    <xdr:to>
      <xdr:col>82</xdr:col>
      <xdr:colOff>196850</xdr:colOff>
      <xdr:row>13</xdr:row>
      <xdr:rowOff>167821</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2396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151493</xdr:rowOff>
    </xdr:from>
    <xdr:to>
      <xdr:col>82</xdr:col>
      <xdr:colOff>107950</xdr:colOff>
      <xdr:row>16</xdr:row>
      <xdr:rowOff>61686</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5671800" y="2723243"/>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56441</xdr:rowOff>
    </xdr:from>
    <xdr:ext cx="762000" cy="259045"/>
    <xdr:sp macro="" textlink="">
      <xdr:nvSpPr>
        <xdr:cNvPr id="132" name="物件費平均値テキスト">
          <a:extLst>
            <a:ext uri="{FF2B5EF4-FFF2-40B4-BE49-F238E27FC236}">
              <a16:creationId xmlns:a16="http://schemas.microsoft.com/office/drawing/2014/main" id="{00000000-0008-0000-0400-000084000000}"/>
            </a:ext>
          </a:extLst>
        </xdr:cNvPr>
        <xdr:cNvSpPr txBox="1"/>
      </xdr:nvSpPr>
      <xdr:spPr>
        <a:xfrm>
          <a:off x="16598900" y="29710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84364</xdr:rowOff>
    </xdr:from>
    <xdr:to>
      <xdr:col>82</xdr:col>
      <xdr:colOff>158750</xdr:colOff>
      <xdr:row>18</xdr:row>
      <xdr:rowOff>14514</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6459200" y="2999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102507</xdr:rowOff>
    </xdr:from>
    <xdr:to>
      <xdr:col>78</xdr:col>
      <xdr:colOff>69850</xdr:colOff>
      <xdr:row>15</xdr:row>
      <xdr:rowOff>151493</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4782800" y="2331357"/>
          <a:ext cx="889000" cy="39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68036</xdr:rowOff>
    </xdr:from>
    <xdr:to>
      <xdr:col>78</xdr:col>
      <xdr:colOff>120650</xdr:colOff>
      <xdr:row>17</xdr:row>
      <xdr:rowOff>169636</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5621000" y="2982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154413</xdr:rowOff>
    </xdr:from>
    <xdr:ext cx="7366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290800" y="3069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86179</xdr:rowOff>
    </xdr:from>
    <xdr:to>
      <xdr:col>73</xdr:col>
      <xdr:colOff>180975</xdr:colOff>
      <xdr:row>13</xdr:row>
      <xdr:rowOff>102507</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a:off x="13893800" y="2315029"/>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125186</xdr:rowOff>
    </xdr:from>
    <xdr:to>
      <xdr:col>74</xdr:col>
      <xdr:colOff>31750</xdr:colOff>
      <xdr:row>17</xdr:row>
      <xdr:rowOff>55336</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4732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40113</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401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86179</xdr:rowOff>
    </xdr:from>
    <xdr:to>
      <xdr:col>69</xdr:col>
      <xdr:colOff>92075</xdr:colOff>
      <xdr:row>13</xdr:row>
      <xdr:rowOff>118836</xdr:rowOff>
    </xdr:to>
    <xdr:cxnSp macro="">
      <xdr:nvCxnSpPr>
        <xdr:cNvPr id="140" name="直線コネクタ 139">
          <a:extLst>
            <a:ext uri="{FF2B5EF4-FFF2-40B4-BE49-F238E27FC236}">
              <a16:creationId xmlns:a16="http://schemas.microsoft.com/office/drawing/2014/main" id="{00000000-0008-0000-0400-00008C000000}"/>
            </a:ext>
          </a:extLst>
        </xdr:cNvPr>
        <xdr:cNvCxnSpPr/>
      </xdr:nvCxnSpPr>
      <xdr:spPr>
        <a:xfrm flipV="1">
          <a:off x="13004800" y="23150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59871</xdr:rowOff>
    </xdr:from>
    <xdr:to>
      <xdr:col>69</xdr:col>
      <xdr:colOff>142875</xdr:colOff>
      <xdr:row>16</xdr:row>
      <xdr:rowOff>161471</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38430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146248</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512800" y="288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35379</xdr:rowOff>
    </xdr:from>
    <xdr:to>
      <xdr:col>65</xdr:col>
      <xdr:colOff>53975</xdr:colOff>
      <xdr:row>15</xdr:row>
      <xdr:rowOff>136979</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2954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121756</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623800" y="269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10886</xdr:rowOff>
    </xdr:from>
    <xdr:to>
      <xdr:col>82</xdr:col>
      <xdr:colOff>158750</xdr:colOff>
      <xdr:row>16</xdr:row>
      <xdr:rowOff>112486</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6459200" y="2754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27413</xdr:rowOff>
    </xdr:from>
    <xdr:ext cx="762000" cy="259045"/>
    <xdr:sp macro="" textlink="">
      <xdr:nvSpPr>
        <xdr:cNvPr id="151" name="物件費該当値テキスト">
          <a:extLst>
            <a:ext uri="{FF2B5EF4-FFF2-40B4-BE49-F238E27FC236}">
              <a16:creationId xmlns:a16="http://schemas.microsoft.com/office/drawing/2014/main" id="{00000000-0008-0000-0400-000097000000}"/>
            </a:ext>
          </a:extLst>
        </xdr:cNvPr>
        <xdr:cNvSpPr txBox="1"/>
      </xdr:nvSpPr>
      <xdr:spPr>
        <a:xfrm>
          <a:off x="16598900" y="2599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100693</xdr:rowOff>
    </xdr:from>
    <xdr:to>
      <xdr:col>78</xdr:col>
      <xdr:colOff>120650</xdr:colOff>
      <xdr:row>16</xdr:row>
      <xdr:rowOff>30843</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5621000" y="267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41020</xdr:rowOff>
    </xdr:from>
    <xdr:ext cx="7366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5290800" y="2441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51707</xdr:rowOff>
    </xdr:from>
    <xdr:to>
      <xdr:col>74</xdr:col>
      <xdr:colOff>31750</xdr:colOff>
      <xdr:row>13</xdr:row>
      <xdr:rowOff>153307</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4732000" y="228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163484</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4401800" y="204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35379</xdr:rowOff>
    </xdr:from>
    <xdr:to>
      <xdr:col>69</xdr:col>
      <xdr:colOff>142875</xdr:colOff>
      <xdr:row>13</xdr:row>
      <xdr:rowOff>136979</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3843000" y="2264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147156</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3512800" y="2033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68036</xdr:rowOff>
    </xdr:from>
    <xdr:to>
      <xdr:col>65</xdr:col>
      <xdr:colOff>53975</xdr:colOff>
      <xdr:row>13</xdr:row>
      <xdr:rowOff>169636</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2954000" y="2296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8363</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2623800" y="2065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扶助費に係る経常収支比率は類似団体平均を下回っているが、障害者・介護福祉給付費が増加してきているため、個々の事業内容等を精査し、適正化に努める。</a:t>
          </a:r>
        </a:p>
      </xdr:txBody>
    </xdr:sp>
    <xdr:clientData/>
  </xdr:twoCellAnchor>
  <xdr:oneCellAnchor>
    <xdr:from>
      <xdr:col>3</xdr:col>
      <xdr:colOff>123825</xdr:colOff>
      <xdr:row>49</xdr:row>
      <xdr:rowOff>107950</xdr:rowOff>
    </xdr:from>
    <xdr:ext cx="298543" cy="225703"/>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a:extLst>
            <a:ext uri="{FF2B5EF4-FFF2-40B4-BE49-F238E27FC236}">
              <a16:creationId xmlns:a16="http://schemas.microsoft.com/office/drawing/2014/main" id="{00000000-0008-0000-0400-0000BC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143328</xdr:rowOff>
    </xdr:from>
    <xdr:to>
      <xdr:col>24</xdr:col>
      <xdr:colOff>25400</xdr:colOff>
      <xdr:row>61</xdr:row>
      <xdr:rowOff>135165</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4826000" y="9058728"/>
          <a:ext cx="0" cy="15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107242</xdr:rowOff>
    </xdr:from>
    <xdr:ext cx="762000" cy="259045"/>
    <xdr:sp macro="" textlink="">
      <xdr:nvSpPr>
        <xdr:cNvPr id="190" name="扶助費最小値テキスト">
          <a:extLst>
            <a:ext uri="{FF2B5EF4-FFF2-40B4-BE49-F238E27FC236}">
              <a16:creationId xmlns:a16="http://schemas.microsoft.com/office/drawing/2014/main" id="{00000000-0008-0000-0400-0000BE000000}"/>
            </a:ext>
          </a:extLst>
        </xdr:cNvPr>
        <xdr:cNvSpPr txBox="1"/>
      </xdr:nvSpPr>
      <xdr:spPr>
        <a:xfrm>
          <a:off x="4914900" y="10565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135165</xdr:rowOff>
    </xdr:from>
    <xdr:to>
      <xdr:col>24</xdr:col>
      <xdr:colOff>114300</xdr:colOff>
      <xdr:row>61</xdr:row>
      <xdr:rowOff>135165</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10593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58255</xdr:rowOff>
    </xdr:from>
    <xdr:ext cx="762000" cy="259045"/>
    <xdr:sp macro="" textlink="">
      <xdr:nvSpPr>
        <xdr:cNvPr id="192" name="扶助費最大値テキスト">
          <a:extLst>
            <a:ext uri="{FF2B5EF4-FFF2-40B4-BE49-F238E27FC236}">
              <a16:creationId xmlns:a16="http://schemas.microsoft.com/office/drawing/2014/main" id="{00000000-0008-0000-0400-0000C0000000}"/>
            </a:ext>
          </a:extLst>
        </xdr:cNvPr>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143328</xdr:rowOff>
    </xdr:from>
    <xdr:to>
      <xdr:col>24</xdr:col>
      <xdr:colOff>114300</xdr:colOff>
      <xdr:row>52</xdr:row>
      <xdr:rowOff>143328</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52</xdr:row>
      <xdr:rowOff>143328</xdr:rowOff>
    </xdr:from>
    <xdr:to>
      <xdr:col>24</xdr:col>
      <xdr:colOff>25400</xdr:colOff>
      <xdr:row>54</xdr:row>
      <xdr:rowOff>45357</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3987800" y="9058728"/>
          <a:ext cx="838200" cy="244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138084</xdr:rowOff>
    </xdr:from>
    <xdr:ext cx="762000" cy="259045"/>
    <xdr:sp macro="" textlink="">
      <xdr:nvSpPr>
        <xdr:cNvPr id="195" name="扶助費平均値テキスト">
          <a:extLst>
            <a:ext uri="{FF2B5EF4-FFF2-40B4-BE49-F238E27FC236}">
              <a16:creationId xmlns:a16="http://schemas.microsoft.com/office/drawing/2014/main" id="{00000000-0008-0000-0400-0000C3000000}"/>
            </a:ext>
          </a:extLst>
        </xdr:cNvPr>
        <xdr:cNvSpPr txBox="1"/>
      </xdr:nvSpPr>
      <xdr:spPr>
        <a:xfrm>
          <a:off x="4914900" y="9567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166007</xdr:rowOff>
    </xdr:from>
    <xdr:to>
      <xdr:col>24</xdr:col>
      <xdr:colOff>76200</xdr:colOff>
      <xdr:row>56</xdr:row>
      <xdr:rowOff>96157</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47752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45357</xdr:rowOff>
    </xdr:from>
    <xdr:to>
      <xdr:col>19</xdr:col>
      <xdr:colOff>187325</xdr:colOff>
      <xdr:row>55</xdr:row>
      <xdr:rowOff>135165</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flipV="1">
          <a:off x="3098800" y="9303657"/>
          <a:ext cx="889000" cy="26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10885</xdr:rowOff>
    </xdr:from>
    <xdr:to>
      <xdr:col>20</xdr:col>
      <xdr:colOff>38100</xdr:colOff>
      <xdr:row>56</xdr:row>
      <xdr:rowOff>112485</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39370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97262</xdr:rowOff>
    </xdr:from>
    <xdr:ext cx="7366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606800" y="9698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135165</xdr:rowOff>
    </xdr:from>
    <xdr:to>
      <xdr:col>15</xdr:col>
      <xdr:colOff>98425</xdr:colOff>
      <xdr:row>55</xdr:row>
      <xdr:rowOff>151493</xdr:rowOff>
    </xdr:to>
    <xdr:cxnSp macro="">
      <xdr:nvCxnSpPr>
        <xdr:cNvPr id="200" name="直線コネクタ 199">
          <a:extLst>
            <a:ext uri="{FF2B5EF4-FFF2-40B4-BE49-F238E27FC236}">
              <a16:creationId xmlns:a16="http://schemas.microsoft.com/office/drawing/2014/main" id="{00000000-0008-0000-0400-0000C8000000}"/>
            </a:ext>
          </a:extLst>
        </xdr:cNvPr>
        <xdr:cNvCxnSpPr/>
      </xdr:nvCxnSpPr>
      <xdr:spPr>
        <a:xfrm flipV="1">
          <a:off x="2209800" y="95649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149678</xdr:rowOff>
    </xdr:from>
    <xdr:to>
      <xdr:col>15</xdr:col>
      <xdr:colOff>149225</xdr:colOff>
      <xdr:row>56</xdr:row>
      <xdr:rowOff>79828</xdr:rowOff>
    </xdr:to>
    <xdr:sp macro="" textlink="">
      <xdr:nvSpPr>
        <xdr:cNvPr id="201" name="フローチャート: 判断 200">
          <a:extLst>
            <a:ext uri="{FF2B5EF4-FFF2-40B4-BE49-F238E27FC236}">
              <a16:creationId xmlns:a16="http://schemas.microsoft.com/office/drawing/2014/main" id="{00000000-0008-0000-0400-0000C9000000}"/>
            </a:ext>
          </a:extLst>
        </xdr:cNvPr>
        <xdr:cNvSpPr/>
      </xdr:nvSpPr>
      <xdr:spPr>
        <a:xfrm>
          <a:off x="3048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64605</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7178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12700</xdr:rowOff>
    </xdr:from>
    <xdr:to>
      <xdr:col>11</xdr:col>
      <xdr:colOff>9525</xdr:colOff>
      <xdr:row>55</xdr:row>
      <xdr:rowOff>151493</xdr:rowOff>
    </xdr:to>
    <xdr:cxnSp macro="">
      <xdr:nvCxnSpPr>
        <xdr:cNvPr id="203" name="直線コネクタ 202">
          <a:extLst>
            <a:ext uri="{FF2B5EF4-FFF2-40B4-BE49-F238E27FC236}">
              <a16:creationId xmlns:a16="http://schemas.microsoft.com/office/drawing/2014/main" id="{00000000-0008-0000-0400-0000CB000000}"/>
            </a:ext>
          </a:extLst>
        </xdr:cNvPr>
        <xdr:cNvCxnSpPr/>
      </xdr:nvCxnSpPr>
      <xdr:spPr>
        <a:xfrm>
          <a:off x="1320800" y="9271000"/>
          <a:ext cx="889000" cy="31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06" name="フローチャート: 判断 205">
          <a:extLst>
            <a:ext uri="{FF2B5EF4-FFF2-40B4-BE49-F238E27FC236}">
              <a16:creationId xmlns:a16="http://schemas.microsoft.com/office/drawing/2014/main" id="{00000000-0008-0000-0400-0000CE000000}"/>
            </a:ext>
          </a:extLst>
        </xdr:cNvPr>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48277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52</xdr:row>
      <xdr:rowOff>92528</xdr:rowOff>
    </xdr:from>
    <xdr:to>
      <xdr:col>24</xdr:col>
      <xdr:colOff>76200</xdr:colOff>
      <xdr:row>53</xdr:row>
      <xdr:rowOff>22678</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4775200" y="900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1105</xdr:rowOff>
    </xdr:from>
    <xdr:ext cx="762000" cy="259045"/>
    <xdr:sp macro="" textlink="">
      <xdr:nvSpPr>
        <xdr:cNvPr id="214" name="扶助費該当値テキスト">
          <a:extLst>
            <a:ext uri="{FF2B5EF4-FFF2-40B4-BE49-F238E27FC236}">
              <a16:creationId xmlns:a16="http://schemas.microsoft.com/office/drawing/2014/main" id="{00000000-0008-0000-0400-0000D6000000}"/>
            </a:ext>
          </a:extLst>
        </xdr:cNvPr>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166007</xdr:rowOff>
    </xdr:from>
    <xdr:to>
      <xdr:col>20</xdr:col>
      <xdr:colOff>38100</xdr:colOff>
      <xdr:row>54</xdr:row>
      <xdr:rowOff>96157</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9370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106334</xdr:rowOff>
    </xdr:from>
    <xdr:ext cx="7366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3606800" y="9021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84365</xdr:rowOff>
    </xdr:from>
    <xdr:to>
      <xdr:col>15</xdr:col>
      <xdr:colOff>149225</xdr:colOff>
      <xdr:row>56</xdr:row>
      <xdr:rowOff>14515</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30480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24692</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2717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100693</xdr:rowOff>
    </xdr:from>
    <xdr:to>
      <xdr:col>11</xdr:col>
      <xdr:colOff>60325</xdr:colOff>
      <xdr:row>56</xdr:row>
      <xdr:rowOff>30843</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2159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41020</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1828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133350</xdr:rowOff>
    </xdr:from>
    <xdr:to>
      <xdr:col>6</xdr:col>
      <xdr:colOff>171450</xdr:colOff>
      <xdr:row>54</xdr:row>
      <xdr:rowOff>63500</xdr:rowOff>
    </xdr:to>
    <xdr:sp macro="" textlink="">
      <xdr:nvSpPr>
        <xdr:cNvPr id="221" name="楕円 220">
          <a:extLst>
            <a:ext uri="{FF2B5EF4-FFF2-40B4-BE49-F238E27FC236}">
              <a16:creationId xmlns:a16="http://schemas.microsoft.com/office/drawing/2014/main" id="{00000000-0008-0000-0400-0000DD000000}"/>
            </a:ext>
          </a:extLst>
        </xdr:cNvPr>
        <xdr:cNvSpPr/>
      </xdr:nvSpPr>
      <xdr:spPr>
        <a:xfrm>
          <a:off x="1270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73677</xdr:rowOff>
    </xdr:from>
    <xdr:ext cx="762000" cy="259045"/>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939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a:extLst>
            <a:ext uri="{FF2B5EF4-FFF2-40B4-BE49-F238E27FC236}">
              <a16:creationId xmlns:a16="http://schemas.microsoft.com/office/drawing/2014/main" id="{00000000-0008-0000-0400-0000E7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a:extLst>
            <a:ext uri="{FF2B5EF4-FFF2-40B4-BE49-F238E27FC236}">
              <a16:creationId xmlns:a16="http://schemas.microsoft.com/office/drawing/2014/main" id="{00000000-0008-0000-0400-0000E8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施設の老朽化による修繕料の増、下水道事業会計の公債費償還金の増などによる繰出金も増額になってきていることから、施設の統廃合などを十分検討したうえでの整備･解体、各種介護予防事業の実施強化、また下水道未加入者の加入促進及び使用料の適正化などにより事業費の軽減を図る。</a:t>
          </a:r>
        </a:p>
      </xdr:txBody>
    </xdr:sp>
    <xdr:clientData/>
  </xdr:twoCellAnchor>
  <xdr:oneCellAnchor>
    <xdr:from>
      <xdr:col>62</xdr:col>
      <xdr:colOff>6350</xdr:colOff>
      <xdr:row>49</xdr:row>
      <xdr:rowOff>107950</xdr:rowOff>
    </xdr:from>
    <xdr:ext cx="298543" cy="225703"/>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101600</xdr:rowOff>
    </xdr:from>
    <xdr:to>
      <xdr:col>82</xdr:col>
      <xdr:colOff>107950</xdr:colOff>
      <xdr:row>60</xdr:row>
      <xdr:rowOff>127000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0170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99077</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127000</xdr:rowOff>
    </xdr:from>
    <xdr:to>
      <xdr:col>82</xdr:col>
      <xdr:colOff>196850</xdr:colOff>
      <xdr:row>60</xdr:row>
      <xdr:rowOff>127000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16527</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76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101600</xdr:rowOff>
    </xdr:from>
    <xdr:to>
      <xdr:col>82</xdr:col>
      <xdr:colOff>196850</xdr:colOff>
      <xdr:row>52</xdr:row>
      <xdr:rowOff>101600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01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0</xdr:rowOff>
    </xdr:from>
    <xdr:to>
      <xdr:col>82</xdr:col>
      <xdr:colOff>107950</xdr:colOff>
      <xdr:row>59</xdr:row>
      <xdr:rowOff>158750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5671800" y="9944100"/>
          <a:ext cx="838200" cy="330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168927</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152400</xdr:rowOff>
    </xdr:from>
    <xdr:to>
      <xdr:col>82</xdr:col>
      <xdr:colOff>158750</xdr:colOff>
      <xdr:row>57</xdr:row>
      <xdr:rowOff>82550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0</xdr:rowOff>
    </xdr:from>
    <xdr:to>
      <xdr:col>78</xdr:col>
      <xdr:colOff>69850</xdr:colOff>
      <xdr:row>58</xdr:row>
      <xdr:rowOff>76200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4782800" y="9944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127000</xdr:rowOff>
    </xdr:from>
    <xdr:to>
      <xdr:col>78</xdr:col>
      <xdr:colOff>120650</xdr:colOff>
      <xdr:row>57</xdr:row>
      <xdr:rowOff>57150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67327</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49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95250</xdr:rowOff>
    </xdr:from>
    <xdr:to>
      <xdr:col>73</xdr:col>
      <xdr:colOff>180975</xdr:colOff>
      <xdr:row>58</xdr:row>
      <xdr:rowOff>76200</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a:off x="13893800" y="98679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139700</xdr:rowOff>
    </xdr:from>
    <xdr:to>
      <xdr:col>74</xdr:col>
      <xdr:colOff>31750</xdr:colOff>
      <xdr:row>57</xdr:row>
      <xdr:rowOff>69850</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80027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50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127000</xdr:rowOff>
    </xdr:from>
    <xdr:to>
      <xdr:col>69</xdr:col>
      <xdr:colOff>92075</xdr:colOff>
      <xdr:row>57</xdr:row>
      <xdr:rowOff>95250</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a:off x="13004800" y="97282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92727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50800</xdr:rowOff>
    </xdr:from>
    <xdr:to>
      <xdr:col>65</xdr:col>
      <xdr:colOff>53975</xdr:colOff>
      <xdr:row>56</xdr:row>
      <xdr:rowOff>152400</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162577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107950</xdr:rowOff>
    </xdr:from>
    <xdr:to>
      <xdr:col>82</xdr:col>
      <xdr:colOff>158750</xdr:colOff>
      <xdr:row>60</xdr:row>
      <xdr:rowOff>38100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1022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80027</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1019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120650</xdr:rowOff>
    </xdr:from>
    <xdr:to>
      <xdr:col>78</xdr:col>
      <xdr:colOff>120650</xdr:colOff>
      <xdr:row>58</xdr:row>
      <xdr:rowOff>50800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35577</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9979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25400</xdr:rowOff>
    </xdr:from>
    <xdr:to>
      <xdr:col>74</xdr:col>
      <xdr:colOff>31750</xdr:colOff>
      <xdr:row>58</xdr:row>
      <xdr:rowOff>127000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111777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44450</xdr:rowOff>
    </xdr:from>
    <xdr:to>
      <xdr:col>69</xdr:col>
      <xdr:colOff>142875</xdr:colOff>
      <xdr:row>57</xdr:row>
      <xdr:rowOff>146050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130827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76200</xdr:rowOff>
    </xdr:from>
    <xdr:to>
      <xdr:col>65</xdr:col>
      <xdr:colOff>53975</xdr:colOff>
      <xdr:row>57</xdr:row>
      <xdr:rowOff>6350</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162577</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集中改革プランに基づいた各種団体の統廃合実施により補助金等の額は減額になっている。今後は更に事業実績報告書などを基に適正な事業を行っているか事業内容の確認等を行い、不適当な補助金は減額や廃止を行い一層の改善を図る。</a:t>
          </a: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a:extLst>
            <a:ext uri="{FF2B5EF4-FFF2-40B4-BE49-F238E27FC236}">
              <a16:creationId xmlns:a16="http://schemas.microsoft.com/office/drawing/2014/main" id="{00000000-0008-0000-0400-00003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39370</xdr:rowOff>
    </xdr:from>
    <xdr:to>
      <xdr:col>82</xdr:col>
      <xdr:colOff>107950</xdr:colOff>
      <xdr:row>41</xdr:row>
      <xdr:rowOff>24130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6510000" y="569722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167657</xdr:rowOff>
    </xdr:from>
    <xdr:ext cx="762000" cy="259045"/>
    <xdr:sp macro="" textlink="">
      <xdr:nvSpPr>
        <xdr:cNvPr id="312" name="補助費等最小値テキスト">
          <a:extLst>
            <a:ext uri="{FF2B5EF4-FFF2-40B4-BE49-F238E27FC236}">
              <a16:creationId xmlns:a16="http://schemas.microsoft.com/office/drawing/2014/main" id="{00000000-0008-0000-0400-000038010000}"/>
            </a:ext>
          </a:extLst>
        </xdr:cNvPr>
        <xdr:cNvSpPr txBox="1"/>
      </xdr:nvSpPr>
      <xdr:spPr>
        <a:xfrm>
          <a:off x="16598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24130</xdr:rowOff>
    </xdr:from>
    <xdr:to>
      <xdr:col>82</xdr:col>
      <xdr:colOff>196850</xdr:colOff>
      <xdr:row>41</xdr:row>
      <xdr:rowOff>24130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125747</xdr:rowOff>
    </xdr:from>
    <xdr:ext cx="762000" cy="259045"/>
    <xdr:sp macro="" textlink="">
      <xdr:nvSpPr>
        <xdr:cNvPr id="314" name="補助費等最大値テキスト">
          <a:extLst>
            <a:ext uri="{FF2B5EF4-FFF2-40B4-BE49-F238E27FC236}">
              <a16:creationId xmlns:a16="http://schemas.microsoft.com/office/drawing/2014/main" id="{00000000-0008-0000-0400-00003A010000}"/>
            </a:ext>
          </a:extLst>
        </xdr:cNvPr>
        <xdr:cNvSpPr txBox="1"/>
      </xdr:nvSpPr>
      <xdr:spPr>
        <a:xfrm>
          <a:off x="16598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39370</xdr:rowOff>
    </xdr:from>
    <xdr:to>
      <xdr:col>82</xdr:col>
      <xdr:colOff>196850</xdr:colOff>
      <xdr:row>33</xdr:row>
      <xdr:rowOff>39370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6421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50800</xdr:rowOff>
    </xdr:from>
    <xdr:to>
      <xdr:col>82</xdr:col>
      <xdr:colOff>107950</xdr:colOff>
      <xdr:row>36</xdr:row>
      <xdr:rowOff>127000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5671800" y="62230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93997</xdr:rowOff>
    </xdr:from>
    <xdr:ext cx="762000" cy="259045"/>
    <xdr:sp macro="" textlink="">
      <xdr:nvSpPr>
        <xdr:cNvPr id="317" name="補助費等平均値テキスト">
          <a:extLst>
            <a:ext uri="{FF2B5EF4-FFF2-40B4-BE49-F238E27FC236}">
              <a16:creationId xmlns:a16="http://schemas.microsoft.com/office/drawing/2014/main" id="{00000000-0008-0000-0400-00003D010000}"/>
            </a:ext>
          </a:extLst>
        </xdr:cNvPr>
        <xdr:cNvSpPr txBox="1"/>
      </xdr:nvSpPr>
      <xdr:spPr>
        <a:xfrm>
          <a:off x="16598900" y="6266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121920</xdr:rowOff>
    </xdr:from>
    <xdr:to>
      <xdr:col>82</xdr:col>
      <xdr:colOff>158750</xdr:colOff>
      <xdr:row>37</xdr:row>
      <xdr:rowOff>52070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6459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104140</xdr:rowOff>
    </xdr:from>
    <xdr:to>
      <xdr:col>78</xdr:col>
      <xdr:colOff>69850</xdr:colOff>
      <xdr:row>36</xdr:row>
      <xdr:rowOff>127000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4782800" y="62763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129540</xdr:rowOff>
    </xdr:from>
    <xdr:to>
      <xdr:col>78</xdr:col>
      <xdr:colOff>120650</xdr:colOff>
      <xdr:row>37</xdr:row>
      <xdr:rowOff>59690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5621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44467</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638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104140</xdr:rowOff>
    </xdr:from>
    <xdr:to>
      <xdr:col>73</xdr:col>
      <xdr:colOff>180975</xdr:colOff>
      <xdr:row>37</xdr:row>
      <xdr:rowOff>8890</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flipV="1">
          <a:off x="13893800" y="62763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167640</xdr:rowOff>
    </xdr:from>
    <xdr:to>
      <xdr:col>74</xdr:col>
      <xdr:colOff>31750</xdr:colOff>
      <xdr:row>37</xdr:row>
      <xdr:rowOff>97790</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4732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82567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111760</xdr:rowOff>
    </xdr:from>
    <xdr:to>
      <xdr:col>69</xdr:col>
      <xdr:colOff>92075</xdr:colOff>
      <xdr:row>37</xdr:row>
      <xdr:rowOff>8890</xdr:rowOff>
    </xdr:to>
    <xdr:cxnSp macro="">
      <xdr:nvCxnSpPr>
        <xdr:cNvPr id="325" name="直線コネクタ 324">
          <a:extLst>
            <a:ext uri="{FF2B5EF4-FFF2-40B4-BE49-F238E27FC236}">
              <a16:creationId xmlns:a16="http://schemas.microsoft.com/office/drawing/2014/main" id="{00000000-0008-0000-0400-000045010000}"/>
            </a:ext>
          </a:extLst>
        </xdr:cNvPr>
        <xdr:cNvCxnSpPr/>
      </xdr:nvCxnSpPr>
      <xdr:spPr>
        <a:xfrm>
          <a:off x="13004800" y="62839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114300</xdr:rowOff>
    </xdr:from>
    <xdr:to>
      <xdr:col>69</xdr:col>
      <xdr:colOff>142875</xdr:colOff>
      <xdr:row>37</xdr:row>
      <xdr:rowOff>44450</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3843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54627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512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28" name="フローチャート: 判断 327">
          <a:extLst>
            <a:ext uri="{FF2B5EF4-FFF2-40B4-BE49-F238E27FC236}">
              <a16:creationId xmlns:a16="http://schemas.microsoft.com/office/drawing/2014/main" id="{00000000-0008-0000-0400-000048010000}"/>
            </a:ext>
          </a:extLst>
        </xdr:cNvPr>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142257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623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0</xdr:rowOff>
    </xdr:from>
    <xdr:to>
      <xdr:col>82</xdr:col>
      <xdr:colOff>158750</xdr:colOff>
      <xdr:row>36</xdr:row>
      <xdr:rowOff>101600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64592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16527</xdr:rowOff>
    </xdr:from>
    <xdr:ext cx="762000" cy="259045"/>
    <xdr:sp macro="" textlink="">
      <xdr:nvSpPr>
        <xdr:cNvPr id="336" name="補助費等該当値テキスト">
          <a:extLst>
            <a:ext uri="{FF2B5EF4-FFF2-40B4-BE49-F238E27FC236}">
              <a16:creationId xmlns:a16="http://schemas.microsoft.com/office/drawing/2014/main" id="{00000000-0008-0000-0400-000050010000}"/>
            </a:ext>
          </a:extLst>
        </xdr:cNvPr>
        <xdr:cNvSpPr txBox="1"/>
      </xdr:nvSpPr>
      <xdr:spPr>
        <a:xfrm>
          <a:off x="165989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76200</xdr:rowOff>
    </xdr:from>
    <xdr:to>
      <xdr:col>78</xdr:col>
      <xdr:colOff>120650</xdr:colOff>
      <xdr:row>37</xdr:row>
      <xdr:rowOff>6350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5621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16527</xdr:rowOff>
    </xdr:from>
    <xdr:ext cx="7366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5290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53340</xdr:rowOff>
    </xdr:from>
    <xdr:to>
      <xdr:col>74</xdr:col>
      <xdr:colOff>31750</xdr:colOff>
      <xdr:row>36</xdr:row>
      <xdr:rowOff>154940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4732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165117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4401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129540</xdr:rowOff>
    </xdr:from>
    <xdr:to>
      <xdr:col>69</xdr:col>
      <xdr:colOff>142875</xdr:colOff>
      <xdr:row>37</xdr:row>
      <xdr:rowOff>59690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3843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44467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3512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60960</xdr:rowOff>
    </xdr:from>
    <xdr:to>
      <xdr:col>65</xdr:col>
      <xdr:colOff>53975</xdr:colOff>
      <xdr:row>36</xdr:row>
      <xdr:rowOff>162560</xdr:rowOff>
    </xdr:to>
    <xdr:sp macro="" textlink="">
      <xdr:nvSpPr>
        <xdr:cNvPr id="343" name="楕円 342">
          <a:extLst>
            <a:ext uri="{FF2B5EF4-FFF2-40B4-BE49-F238E27FC236}">
              <a16:creationId xmlns:a16="http://schemas.microsoft.com/office/drawing/2014/main" id="{00000000-0008-0000-0400-000057010000}"/>
            </a:ext>
          </a:extLst>
        </xdr:cNvPr>
        <xdr:cNvSpPr/>
      </xdr:nvSpPr>
      <xdr:spPr>
        <a:xfrm>
          <a:off x="12954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147337</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12623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a:extLst>
            <a:ext uri="{FF2B5EF4-FFF2-40B4-BE49-F238E27FC236}">
              <a16:creationId xmlns:a16="http://schemas.microsoft.com/office/drawing/2014/main" id="{00000000-0008-0000-0400-00006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義務教育施設整備事業などに発行した地方債の償還により類似団体平均を</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上回っており、今後普通建設事業実施時の新規地方債の抑制等、新規地方債発行は計画的に実施し公債費の抑制に努める。</a:t>
          </a:r>
        </a:p>
      </xdr:txBody>
    </xdr:sp>
    <xdr:clientData/>
  </xdr:twoCellAnchor>
  <xdr:oneCellAnchor>
    <xdr:from>
      <xdr:col>3</xdr:col>
      <xdr:colOff>123825</xdr:colOff>
      <xdr:row>69</xdr:row>
      <xdr:rowOff>107950</xdr:rowOff>
    </xdr:from>
    <xdr:ext cx="298543" cy="225703"/>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3" name="公債費グラフ枠">
          <a:extLst>
            <a:ext uri="{FF2B5EF4-FFF2-40B4-BE49-F238E27FC236}">
              <a16:creationId xmlns:a16="http://schemas.microsoft.com/office/drawing/2014/main" id="{00000000-0008-0000-0400-00007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95976</xdr:rowOff>
    </xdr:from>
    <xdr:to>
      <xdr:col>24</xdr:col>
      <xdr:colOff>25400</xdr:colOff>
      <xdr:row>80</xdr:row>
      <xdr:rowOff>156392</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4826000" y="12611826"/>
          <a:ext cx="0" cy="1260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128469</xdr:rowOff>
    </xdr:from>
    <xdr:ext cx="762000" cy="259045"/>
    <xdr:sp macro="" textlink="">
      <xdr:nvSpPr>
        <xdr:cNvPr id="375" name="公債費最小値テキスト">
          <a:extLst>
            <a:ext uri="{FF2B5EF4-FFF2-40B4-BE49-F238E27FC236}">
              <a16:creationId xmlns:a16="http://schemas.microsoft.com/office/drawing/2014/main" id="{00000000-0008-0000-0400-000077010000}"/>
            </a:ext>
          </a:extLst>
        </xdr:cNvPr>
        <xdr:cNvSpPr txBox="1"/>
      </xdr:nvSpPr>
      <xdr:spPr>
        <a:xfrm>
          <a:off x="4914900" y="1384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156392</xdr:rowOff>
    </xdr:from>
    <xdr:to>
      <xdr:col>24</xdr:col>
      <xdr:colOff>114300</xdr:colOff>
      <xdr:row>80</xdr:row>
      <xdr:rowOff>156392</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4737100" y="13872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10903</xdr:rowOff>
    </xdr:from>
    <xdr:ext cx="762000" cy="259045"/>
    <xdr:sp macro="" textlink="">
      <xdr:nvSpPr>
        <xdr:cNvPr id="377" name="公債費最大値テキスト">
          <a:extLst>
            <a:ext uri="{FF2B5EF4-FFF2-40B4-BE49-F238E27FC236}">
              <a16:creationId xmlns:a16="http://schemas.microsoft.com/office/drawing/2014/main" id="{00000000-0008-0000-0400-000079010000}"/>
            </a:ext>
          </a:extLst>
        </xdr:cNvPr>
        <xdr:cNvSpPr txBox="1"/>
      </xdr:nvSpPr>
      <xdr:spPr>
        <a:xfrm>
          <a:off x="4914900" y="12355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95976</xdr:rowOff>
    </xdr:from>
    <xdr:to>
      <xdr:col>24</xdr:col>
      <xdr:colOff>114300</xdr:colOff>
      <xdr:row>73</xdr:row>
      <xdr:rowOff>95976</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4737100" y="12611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22498</xdr:rowOff>
    </xdr:from>
    <xdr:to>
      <xdr:col>24</xdr:col>
      <xdr:colOff>25400</xdr:colOff>
      <xdr:row>78</xdr:row>
      <xdr:rowOff>74749</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3987800" y="13395598"/>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48640</xdr:rowOff>
    </xdr:from>
    <xdr:ext cx="762000" cy="259045"/>
    <xdr:sp macro="" textlink="">
      <xdr:nvSpPr>
        <xdr:cNvPr id="380" name="公債費平均値テキスト">
          <a:extLst>
            <a:ext uri="{FF2B5EF4-FFF2-40B4-BE49-F238E27FC236}">
              <a16:creationId xmlns:a16="http://schemas.microsoft.com/office/drawing/2014/main" id="{00000000-0008-0000-0400-00007C010000}"/>
            </a:ext>
          </a:extLst>
        </xdr:cNvPr>
        <xdr:cNvSpPr txBox="1"/>
      </xdr:nvSpPr>
      <xdr:spPr>
        <a:xfrm>
          <a:off x="4914900" y="13078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32113</xdr:rowOff>
    </xdr:from>
    <xdr:to>
      <xdr:col>24</xdr:col>
      <xdr:colOff>76200</xdr:colOff>
      <xdr:row>77</xdr:row>
      <xdr:rowOff>133713</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4775200" y="13233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74749</xdr:rowOff>
    </xdr:from>
    <xdr:to>
      <xdr:col>19</xdr:col>
      <xdr:colOff>187325</xdr:colOff>
      <xdr:row>78</xdr:row>
      <xdr:rowOff>140063</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flipV="1">
          <a:off x="3098800" y="13447849"/>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64770</xdr:rowOff>
    </xdr:from>
    <xdr:to>
      <xdr:col>20</xdr:col>
      <xdr:colOff>38100</xdr:colOff>
      <xdr:row>77</xdr:row>
      <xdr:rowOff>166370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5097</xdr:rowOff>
    </xdr:from>
    <xdr:ext cx="7366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606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140063</xdr:rowOff>
    </xdr:from>
    <xdr:to>
      <xdr:col>15</xdr:col>
      <xdr:colOff>98425</xdr:colOff>
      <xdr:row>78</xdr:row>
      <xdr:rowOff>159657</xdr:rowOff>
    </xdr:to>
    <xdr:cxnSp macro="">
      <xdr:nvCxnSpPr>
        <xdr:cNvPr id="385" name="直線コネクタ 384">
          <a:extLst>
            <a:ext uri="{FF2B5EF4-FFF2-40B4-BE49-F238E27FC236}">
              <a16:creationId xmlns:a16="http://schemas.microsoft.com/office/drawing/2014/main" id="{00000000-0008-0000-0400-000081010000}"/>
            </a:ext>
          </a:extLst>
        </xdr:cNvPr>
        <xdr:cNvCxnSpPr/>
      </xdr:nvCxnSpPr>
      <xdr:spPr>
        <a:xfrm flipV="1">
          <a:off x="2209800" y="1351316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84364</xdr:rowOff>
    </xdr:from>
    <xdr:to>
      <xdr:col>15</xdr:col>
      <xdr:colOff>149225</xdr:colOff>
      <xdr:row>78</xdr:row>
      <xdr:rowOff>14514</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3048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24691</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305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153126</xdr:rowOff>
    </xdr:from>
    <xdr:to>
      <xdr:col>11</xdr:col>
      <xdr:colOff>9525</xdr:colOff>
      <xdr:row>78</xdr:row>
      <xdr:rowOff>159657</xdr:rowOff>
    </xdr:to>
    <xdr:cxnSp macro="">
      <xdr:nvCxnSpPr>
        <xdr:cNvPr id="388" name="直線コネクタ 387">
          <a:extLst>
            <a:ext uri="{FF2B5EF4-FFF2-40B4-BE49-F238E27FC236}">
              <a16:creationId xmlns:a16="http://schemas.microsoft.com/office/drawing/2014/main" id="{00000000-0008-0000-0400-000084010000}"/>
            </a:ext>
          </a:extLst>
        </xdr:cNvPr>
        <xdr:cNvCxnSpPr/>
      </xdr:nvCxnSpPr>
      <xdr:spPr>
        <a:xfrm>
          <a:off x="1320800" y="1352622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64770</xdr:rowOff>
    </xdr:from>
    <xdr:to>
      <xdr:col>11</xdr:col>
      <xdr:colOff>60325</xdr:colOff>
      <xdr:row>77</xdr:row>
      <xdr:rowOff>166370</xdr:rowOff>
    </xdr:to>
    <xdr:sp macro="" textlink="">
      <xdr:nvSpPr>
        <xdr:cNvPr id="389" name="フローチャート: 判断 388">
          <a:extLst>
            <a:ext uri="{FF2B5EF4-FFF2-40B4-BE49-F238E27FC236}">
              <a16:creationId xmlns:a16="http://schemas.microsoft.com/office/drawing/2014/main" id="{00000000-0008-0000-0400-000085010000}"/>
            </a:ext>
          </a:extLst>
        </xdr:cNvPr>
        <xdr:cNvSpPr/>
      </xdr:nvSpPr>
      <xdr:spPr>
        <a:xfrm>
          <a:off x="2159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5097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71301</xdr:rowOff>
    </xdr:from>
    <xdr:to>
      <xdr:col>6</xdr:col>
      <xdr:colOff>171450</xdr:colOff>
      <xdr:row>78</xdr:row>
      <xdr:rowOff>1451</xdr:rowOff>
    </xdr:to>
    <xdr:sp macro="" textlink="">
      <xdr:nvSpPr>
        <xdr:cNvPr id="391" name="フローチャート: 判断 390">
          <a:extLst>
            <a:ext uri="{FF2B5EF4-FFF2-40B4-BE49-F238E27FC236}">
              <a16:creationId xmlns:a16="http://schemas.microsoft.com/office/drawing/2014/main" id="{00000000-0008-0000-0400-000087010000}"/>
            </a:ext>
          </a:extLst>
        </xdr:cNvPr>
        <xdr:cNvSpPr/>
      </xdr:nvSpPr>
      <xdr:spPr>
        <a:xfrm>
          <a:off x="1270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11628</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3041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143148</xdr:rowOff>
    </xdr:from>
    <xdr:to>
      <xdr:col>24</xdr:col>
      <xdr:colOff>76200</xdr:colOff>
      <xdr:row>78</xdr:row>
      <xdr:rowOff>73298</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4775200" y="13344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115225</xdr:rowOff>
    </xdr:from>
    <xdr:ext cx="762000" cy="259045"/>
    <xdr:sp macro="" textlink="">
      <xdr:nvSpPr>
        <xdr:cNvPr id="399" name="公債費該当値テキスト">
          <a:extLst>
            <a:ext uri="{FF2B5EF4-FFF2-40B4-BE49-F238E27FC236}">
              <a16:creationId xmlns:a16="http://schemas.microsoft.com/office/drawing/2014/main" id="{00000000-0008-0000-0400-00008F010000}"/>
            </a:ext>
          </a:extLst>
        </xdr:cNvPr>
        <xdr:cNvSpPr txBox="1"/>
      </xdr:nvSpPr>
      <xdr:spPr>
        <a:xfrm>
          <a:off x="4914900" y="13316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23949</xdr:rowOff>
    </xdr:from>
    <xdr:to>
      <xdr:col>20</xdr:col>
      <xdr:colOff>38100</xdr:colOff>
      <xdr:row>78</xdr:row>
      <xdr:rowOff>125549</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3937000" y="13397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110326</xdr:rowOff>
    </xdr:from>
    <xdr:ext cx="7366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3606800" y="134834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89263</xdr:rowOff>
    </xdr:from>
    <xdr:to>
      <xdr:col>15</xdr:col>
      <xdr:colOff>149225</xdr:colOff>
      <xdr:row>79</xdr:row>
      <xdr:rowOff>19413</xdr:rowOff>
    </xdr:to>
    <xdr:sp macro="" textlink="">
      <xdr:nvSpPr>
        <xdr:cNvPr id="402" name="楕円 401">
          <a:extLst>
            <a:ext uri="{FF2B5EF4-FFF2-40B4-BE49-F238E27FC236}">
              <a16:creationId xmlns:a16="http://schemas.microsoft.com/office/drawing/2014/main" id="{00000000-0008-0000-0400-000092010000}"/>
            </a:ext>
          </a:extLst>
        </xdr:cNvPr>
        <xdr:cNvSpPr/>
      </xdr:nvSpPr>
      <xdr:spPr>
        <a:xfrm>
          <a:off x="3048000" y="13462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4190</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2717800" y="1354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108857</xdr:rowOff>
    </xdr:from>
    <xdr:to>
      <xdr:col>11</xdr:col>
      <xdr:colOff>60325</xdr:colOff>
      <xdr:row>79</xdr:row>
      <xdr:rowOff>39007</xdr:rowOff>
    </xdr:to>
    <xdr:sp macro="" textlink="">
      <xdr:nvSpPr>
        <xdr:cNvPr id="404" name="楕円 403">
          <a:extLst>
            <a:ext uri="{FF2B5EF4-FFF2-40B4-BE49-F238E27FC236}">
              <a16:creationId xmlns:a16="http://schemas.microsoft.com/office/drawing/2014/main" id="{00000000-0008-0000-0400-000094010000}"/>
            </a:ext>
          </a:extLst>
        </xdr:cNvPr>
        <xdr:cNvSpPr/>
      </xdr:nvSpPr>
      <xdr:spPr>
        <a:xfrm>
          <a:off x="2159000" y="1348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23784</xdr:rowOff>
    </xdr:from>
    <xdr:ext cx="762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828800" y="1356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102326</xdr:rowOff>
    </xdr:from>
    <xdr:to>
      <xdr:col>6</xdr:col>
      <xdr:colOff>171450</xdr:colOff>
      <xdr:row>79</xdr:row>
      <xdr:rowOff>32476</xdr:rowOff>
    </xdr:to>
    <xdr:sp macro="" textlink="">
      <xdr:nvSpPr>
        <xdr:cNvPr id="406" name="楕円 405">
          <a:extLst>
            <a:ext uri="{FF2B5EF4-FFF2-40B4-BE49-F238E27FC236}">
              <a16:creationId xmlns:a16="http://schemas.microsoft.com/office/drawing/2014/main" id="{00000000-0008-0000-0400-000096010000}"/>
            </a:ext>
          </a:extLst>
        </xdr:cNvPr>
        <xdr:cNvSpPr/>
      </xdr:nvSpPr>
      <xdr:spPr>
        <a:xfrm>
          <a:off x="1270000" y="13475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17253</xdr:rowOff>
    </xdr:from>
    <xdr:ext cx="762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939800" y="13561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4" name="正方形/長方形 413">
          <a:extLst>
            <a:ext uri="{FF2B5EF4-FFF2-40B4-BE49-F238E27FC236}">
              <a16:creationId xmlns:a16="http://schemas.microsoft.com/office/drawing/2014/main" id="{00000000-0008-0000-0400-00009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5" name="正方形/長方形 414">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6" name="正方形/長方形 415">
          <a:extLst>
            <a:ext uri="{FF2B5EF4-FFF2-40B4-BE49-F238E27FC236}">
              <a16:creationId xmlns:a16="http://schemas.microsoft.com/office/drawing/2014/main" id="{00000000-0008-0000-0400-0000A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7" name="正方形/長方形 416">
          <a:extLst>
            <a:ext uri="{FF2B5EF4-FFF2-40B4-BE49-F238E27FC236}">
              <a16:creationId xmlns:a16="http://schemas.microsoft.com/office/drawing/2014/main" id="{00000000-0008-0000-0400-0000A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の経費に係る経常収支比率は、概ね類似団体平均を下回っており、特に町村合併以降、職員の適正な定員管理に努めてきた人件費と財政健全化対策として積極的に事務事業の見直しによる経費削減に努めてきた物件費によるものである。</a:t>
          </a:r>
        </a:p>
        <a:p>
          <a:r>
            <a:rPr kumimoji="1" lang="ja-JP" altLang="en-US" sz="1300">
              <a:latin typeface="ＭＳ Ｐゴシック" panose="020B0600070205080204" pitchFamily="50" charset="-128"/>
              <a:ea typeface="ＭＳ Ｐゴシック" panose="020B0600070205080204" pitchFamily="50" charset="-128"/>
            </a:rPr>
            <a:t>今後も継続して適正な定員管理に努め、事務事業の見直しによる経費削減を図り、経常経費の抑制に努める。</a:t>
          </a:r>
        </a:p>
      </xdr:txBody>
    </xdr:sp>
    <xdr:clientData/>
  </xdr:twoCellAnchor>
  <xdr:oneCellAnchor>
    <xdr:from>
      <xdr:col>62</xdr:col>
      <xdr:colOff>6350</xdr:colOff>
      <xdr:row>69</xdr:row>
      <xdr:rowOff>107950</xdr:rowOff>
    </xdr:from>
    <xdr:ext cx="298543" cy="225703"/>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0" name="公債費以外グラフ枠">
          <a:extLst>
            <a:ext uri="{FF2B5EF4-FFF2-40B4-BE49-F238E27FC236}">
              <a16:creationId xmlns:a16="http://schemas.microsoft.com/office/drawing/2014/main" id="{00000000-0008-0000-0400-0000AE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121285</xdr:rowOff>
    </xdr:from>
    <xdr:to>
      <xdr:col>82</xdr:col>
      <xdr:colOff>107950</xdr:colOff>
      <xdr:row>81</xdr:row>
      <xdr:rowOff>81280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6510000" y="12808585"/>
          <a:ext cx="0" cy="1160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53357</xdr:rowOff>
    </xdr:from>
    <xdr:ext cx="762000" cy="259045"/>
    <xdr:sp macro="" textlink="">
      <xdr:nvSpPr>
        <xdr:cNvPr id="432" name="公債費以外最小値テキスト">
          <a:extLst>
            <a:ext uri="{FF2B5EF4-FFF2-40B4-BE49-F238E27FC236}">
              <a16:creationId xmlns:a16="http://schemas.microsoft.com/office/drawing/2014/main" id="{00000000-0008-0000-0400-0000B0010000}"/>
            </a:ext>
          </a:extLst>
        </xdr:cNvPr>
        <xdr:cNvSpPr txBox="1"/>
      </xdr:nvSpPr>
      <xdr:spPr>
        <a:xfrm>
          <a:off x="16598900" y="13940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81280</xdr:rowOff>
    </xdr:from>
    <xdr:to>
      <xdr:col>82</xdr:col>
      <xdr:colOff>196850</xdr:colOff>
      <xdr:row>81</xdr:row>
      <xdr:rowOff>81280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6421100" y="13968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36212</xdr:rowOff>
    </xdr:from>
    <xdr:ext cx="762000" cy="259045"/>
    <xdr:sp macro="" textlink="">
      <xdr:nvSpPr>
        <xdr:cNvPr id="434" name="公債費以外最大値テキスト">
          <a:extLst>
            <a:ext uri="{FF2B5EF4-FFF2-40B4-BE49-F238E27FC236}">
              <a16:creationId xmlns:a16="http://schemas.microsoft.com/office/drawing/2014/main" id="{00000000-0008-0000-0400-0000B2010000}"/>
            </a:ext>
          </a:extLst>
        </xdr:cNvPr>
        <xdr:cNvSpPr txBox="1"/>
      </xdr:nvSpPr>
      <xdr:spPr>
        <a:xfrm>
          <a:off x="16598900" y="12552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121285</xdr:rowOff>
    </xdr:from>
    <xdr:to>
      <xdr:col>82</xdr:col>
      <xdr:colOff>196850</xdr:colOff>
      <xdr:row>74</xdr:row>
      <xdr:rowOff>121285</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6421100" y="12808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98425</xdr:rowOff>
    </xdr:from>
    <xdr:to>
      <xdr:col>82</xdr:col>
      <xdr:colOff>107950</xdr:colOff>
      <xdr:row>75</xdr:row>
      <xdr:rowOff>155575</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5671800" y="1295717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128288</xdr:rowOff>
    </xdr:from>
    <xdr:ext cx="762000" cy="259045"/>
    <xdr:sp macro="" textlink="">
      <xdr:nvSpPr>
        <xdr:cNvPr id="437" name="公債費以外平均値テキスト">
          <a:extLst>
            <a:ext uri="{FF2B5EF4-FFF2-40B4-BE49-F238E27FC236}">
              <a16:creationId xmlns:a16="http://schemas.microsoft.com/office/drawing/2014/main" id="{00000000-0008-0000-0400-0000B5010000}"/>
            </a:ext>
          </a:extLst>
        </xdr:cNvPr>
        <xdr:cNvSpPr txBox="1"/>
      </xdr:nvSpPr>
      <xdr:spPr>
        <a:xfrm>
          <a:off x="16598900" y="13329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156211</xdr:rowOff>
    </xdr:from>
    <xdr:to>
      <xdr:col>82</xdr:col>
      <xdr:colOff>158750</xdr:colOff>
      <xdr:row>78</xdr:row>
      <xdr:rowOff>86361</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6459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41275</xdr:rowOff>
    </xdr:from>
    <xdr:to>
      <xdr:col>78</xdr:col>
      <xdr:colOff>69850</xdr:colOff>
      <xdr:row>75</xdr:row>
      <xdr:rowOff>98425</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4782800" y="1290002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133350</xdr:rowOff>
    </xdr:from>
    <xdr:to>
      <xdr:col>78</xdr:col>
      <xdr:colOff>120650</xdr:colOff>
      <xdr:row>78</xdr:row>
      <xdr:rowOff>63500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5621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48277</xdr:rowOff>
    </xdr:from>
    <xdr:ext cx="7366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290800" y="1342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18415</xdr:rowOff>
    </xdr:from>
    <xdr:to>
      <xdr:col>73</xdr:col>
      <xdr:colOff>180975</xdr:colOff>
      <xdr:row>75</xdr:row>
      <xdr:rowOff>41275</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a:off x="13893800" y="1287716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87630</xdr:rowOff>
    </xdr:from>
    <xdr:to>
      <xdr:col>74</xdr:col>
      <xdr:colOff>31750</xdr:colOff>
      <xdr:row>78</xdr:row>
      <xdr:rowOff>17780</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4732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2557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401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138430</xdr:rowOff>
    </xdr:from>
    <xdr:to>
      <xdr:col>69</xdr:col>
      <xdr:colOff>92075</xdr:colOff>
      <xdr:row>75</xdr:row>
      <xdr:rowOff>18415</xdr:rowOff>
    </xdr:to>
    <xdr:cxnSp macro="">
      <xdr:nvCxnSpPr>
        <xdr:cNvPr id="445" name="直線コネクタ 444">
          <a:extLst>
            <a:ext uri="{FF2B5EF4-FFF2-40B4-BE49-F238E27FC236}">
              <a16:creationId xmlns:a16="http://schemas.microsoft.com/office/drawing/2014/main" id="{00000000-0008-0000-0400-0000BD010000}"/>
            </a:ext>
          </a:extLst>
        </xdr:cNvPr>
        <xdr:cNvCxnSpPr/>
      </xdr:nvCxnSpPr>
      <xdr:spPr>
        <a:xfrm>
          <a:off x="13004800" y="12654280"/>
          <a:ext cx="889000" cy="222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24764</xdr:rowOff>
    </xdr:from>
    <xdr:to>
      <xdr:col>69</xdr:col>
      <xdr:colOff>142875</xdr:colOff>
      <xdr:row>77</xdr:row>
      <xdr:rowOff>126364</xdr:rowOff>
    </xdr:to>
    <xdr:sp macro="" textlink="">
      <xdr:nvSpPr>
        <xdr:cNvPr id="446" name="フローチャート: 判断 445">
          <a:extLst>
            <a:ext uri="{FF2B5EF4-FFF2-40B4-BE49-F238E27FC236}">
              <a16:creationId xmlns:a16="http://schemas.microsoft.com/office/drawing/2014/main" id="{00000000-0008-0000-0400-0000BE010000}"/>
            </a:ext>
          </a:extLst>
        </xdr:cNvPr>
        <xdr:cNvSpPr/>
      </xdr:nvSpPr>
      <xdr:spPr>
        <a:xfrm>
          <a:off x="13843000" y="132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111141</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331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24764</xdr:rowOff>
    </xdr:from>
    <xdr:to>
      <xdr:col>65</xdr:col>
      <xdr:colOff>53975</xdr:colOff>
      <xdr:row>76</xdr:row>
      <xdr:rowOff>126364</xdr:rowOff>
    </xdr:to>
    <xdr:sp macro="" textlink="">
      <xdr:nvSpPr>
        <xdr:cNvPr id="448" name="フローチャート: 判断 447">
          <a:extLst>
            <a:ext uri="{FF2B5EF4-FFF2-40B4-BE49-F238E27FC236}">
              <a16:creationId xmlns:a16="http://schemas.microsoft.com/office/drawing/2014/main" id="{00000000-0008-0000-0400-0000C0010000}"/>
            </a:ext>
          </a:extLst>
        </xdr:cNvPr>
        <xdr:cNvSpPr/>
      </xdr:nvSpPr>
      <xdr:spPr>
        <a:xfrm>
          <a:off x="12954000" y="1305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111141</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3141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104775</xdr:rowOff>
    </xdr:from>
    <xdr:to>
      <xdr:col>82</xdr:col>
      <xdr:colOff>158750</xdr:colOff>
      <xdr:row>76</xdr:row>
      <xdr:rowOff>34925</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6459200" y="1296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121302</xdr:rowOff>
    </xdr:from>
    <xdr:ext cx="762000" cy="259045"/>
    <xdr:sp macro="" textlink="">
      <xdr:nvSpPr>
        <xdr:cNvPr id="456" name="公債費以外該当値テキスト">
          <a:extLst>
            <a:ext uri="{FF2B5EF4-FFF2-40B4-BE49-F238E27FC236}">
              <a16:creationId xmlns:a16="http://schemas.microsoft.com/office/drawing/2014/main" id="{00000000-0008-0000-0400-0000C8010000}"/>
            </a:ext>
          </a:extLst>
        </xdr:cNvPr>
        <xdr:cNvSpPr txBox="1"/>
      </xdr:nvSpPr>
      <xdr:spPr>
        <a:xfrm>
          <a:off x="16598900" y="12808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47625</xdr:rowOff>
    </xdr:from>
    <xdr:to>
      <xdr:col>78</xdr:col>
      <xdr:colOff>120650</xdr:colOff>
      <xdr:row>75</xdr:row>
      <xdr:rowOff>149225</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5621000" y="1290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159402</xdr:rowOff>
    </xdr:from>
    <xdr:ext cx="7366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5290800" y="12675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161925</xdr:rowOff>
    </xdr:from>
    <xdr:to>
      <xdr:col>74</xdr:col>
      <xdr:colOff>31750</xdr:colOff>
      <xdr:row>75</xdr:row>
      <xdr:rowOff>92075</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4732000" y="12849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102252</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4401800" y="1261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139065</xdr:rowOff>
    </xdr:from>
    <xdr:to>
      <xdr:col>69</xdr:col>
      <xdr:colOff>142875</xdr:colOff>
      <xdr:row>75</xdr:row>
      <xdr:rowOff>69215</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3843000" y="12826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79392</xdr:rowOff>
    </xdr:from>
    <xdr:ext cx="7620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3512800" y="12595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87630</xdr:rowOff>
    </xdr:from>
    <xdr:to>
      <xdr:col>65</xdr:col>
      <xdr:colOff>53975</xdr:colOff>
      <xdr:row>74</xdr:row>
      <xdr:rowOff>17780</xdr:rowOff>
    </xdr:to>
    <xdr:sp macro="" textlink="">
      <xdr:nvSpPr>
        <xdr:cNvPr id="463" name="楕円 462">
          <a:extLst>
            <a:ext uri="{FF2B5EF4-FFF2-40B4-BE49-F238E27FC236}">
              <a16:creationId xmlns:a16="http://schemas.microsoft.com/office/drawing/2014/main" id="{00000000-0008-0000-0400-0000CF010000}"/>
            </a:ext>
          </a:extLst>
        </xdr:cNvPr>
        <xdr:cNvSpPr/>
      </xdr:nvSpPr>
      <xdr:spPr>
        <a:xfrm>
          <a:off x="12954000" y="1260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27957</xdr:rowOff>
    </xdr:from>
    <xdr:ext cx="762000" cy="259045"/>
    <xdr:sp macro="" textlink="">
      <xdr:nvSpPr>
        <xdr:cNvPr id="464" name="テキスト ボックス 463">
          <a:extLst>
            <a:ext uri="{FF2B5EF4-FFF2-40B4-BE49-F238E27FC236}">
              <a16:creationId xmlns:a16="http://schemas.microsoft.com/office/drawing/2014/main" id="{00000000-0008-0000-0400-0000D0010000}"/>
            </a:ext>
          </a:extLst>
        </xdr:cNvPr>
        <xdr:cNvSpPr txBox="1"/>
      </xdr:nvSpPr>
      <xdr:spPr>
        <a:xfrm>
          <a:off x="12623800" y="1237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青森県南部町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1521</xdr:rowOff>
    </xdr:from>
    <xdr:to>
      <xdr:col>29</xdr:col>
      <xdr:colOff>127000</xdr:colOff>
      <xdr:row>19</xdr:row>
      <xdr:rowOff>121575</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77996"/>
          <a:ext cx="0" cy="114875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93652</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121575</xdr:rowOff>
    </xdr:from>
    <xdr:to>
      <xdr:col>30</xdr:col>
      <xdr:colOff>25400</xdr:colOff>
      <xdr:row>19</xdr:row>
      <xdr:rowOff>121575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267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87898</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202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1521</xdr:rowOff>
    </xdr:from>
    <xdr:to>
      <xdr:col>30</xdr:col>
      <xdr:colOff>25400</xdr:colOff>
      <xdr:row>13</xdr:row>
      <xdr:rowOff>1521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779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164437</xdr:rowOff>
    </xdr:from>
    <xdr:to>
      <xdr:col>29</xdr:col>
      <xdr:colOff>127000</xdr:colOff>
      <xdr:row>18</xdr:row>
      <xdr:rowOff>37732</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126712"/>
          <a:ext cx="647700" cy="447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13624</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04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168547</xdr:rowOff>
    </xdr:from>
    <xdr:to>
      <xdr:col>29</xdr:col>
      <xdr:colOff>177800</xdr:colOff>
      <xdr:row>17</xdr:row>
      <xdr:rowOff>98697</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59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34767</xdr:rowOff>
    </xdr:from>
    <xdr:to>
      <xdr:col>26</xdr:col>
      <xdr:colOff>50800</xdr:colOff>
      <xdr:row>18</xdr:row>
      <xdr:rowOff>37732</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3168492"/>
          <a:ext cx="698500" cy="29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30297</xdr:rowOff>
    </xdr:from>
    <xdr:to>
      <xdr:col>26</xdr:col>
      <xdr:colOff>101600</xdr:colOff>
      <xdr:row>17</xdr:row>
      <xdr:rowOff>131897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925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142074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61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34767</xdr:rowOff>
    </xdr:from>
    <xdr:to>
      <xdr:col>22</xdr:col>
      <xdr:colOff>114300</xdr:colOff>
      <xdr:row>18</xdr:row>
      <xdr:rowOff>48369</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168492"/>
          <a:ext cx="698500" cy="136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56464</xdr:rowOff>
    </xdr:from>
    <xdr:to>
      <xdr:col>22</xdr:col>
      <xdr:colOff>165100</xdr:colOff>
      <xdr:row>17</xdr:row>
      <xdr:rowOff>158064</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18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168241</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8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26111</xdr:rowOff>
    </xdr:from>
    <xdr:to>
      <xdr:col>18</xdr:col>
      <xdr:colOff>177800</xdr:colOff>
      <xdr:row>18</xdr:row>
      <xdr:rowOff>48369</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3159836"/>
          <a:ext cx="698500" cy="222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62629</xdr:rowOff>
    </xdr:from>
    <xdr:to>
      <xdr:col>19</xdr:col>
      <xdr:colOff>38100</xdr:colOff>
      <xdr:row>17</xdr:row>
      <xdr:rowOff>164229</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249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2956</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93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30358</xdr:rowOff>
    </xdr:from>
    <xdr:to>
      <xdr:col>15</xdr:col>
      <xdr:colOff>101600</xdr:colOff>
      <xdr:row>17</xdr:row>
      <xdr:rowOff>131958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9926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142135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761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113637</xdr:rowOff>
    </xdr:from>
    <xdr:to>
      <xdr:col>29</xdr:col>
      <xdr:colOff>177800</xdr:colOff>
      <xdr:row>18</xdr:row>
      <xdr:rowOff>43787</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0759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85714</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047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158382</xdr:rowOff>
    </xdr:from>
    <xdr:to>
      <xdr:col>26</xdr:col>
      <xdr:colOff>101600</xdr:colOff>
      <xdr:row>18</xdr:row>
      <xdr:rowOff>88532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1206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73309</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207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155417</xdr:rowOff>
    </xdr:from>
    <xdr:to>
      <xdr:col>22</xdr:col>
      <xdr:colOff>165100</xdr:colOff>
      <xdr:row>18</xdr:row>
      <xdr:rowOff>85567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1176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70345</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204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169019</xdr:rowOff>
    </xdr:from>
    <xdr:to>
      <xdr:col>19</xdr:col>
      <xdr:colOff>38100</xdr:colOff>
      <xdr:row>18</xdr:row>
      <xdr:rowOff>99169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1312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83946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217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146761</xdr:rowOff>
    </xdr:from>
    <xdr:to>
      <xdr:col>15</xdr:col>
      <xdr:colOff>101600</xdr:colOff>
      <xdr:row>18</xdr:row>
      <xdr:rowOff>76911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1090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61688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195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10528</xdr:rowOff>
    </xdr:from>
    <xdr:to>
      <xdr:col>29</xdr:col>
      <xdr:colOff>127000</xdr:colOff>
      <xdr:row>37</xdr:row>
      <xdr:rowOff>334455</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277978"/>
          <a:ext cx="0" cy="11811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306532</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31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334455</xdr:rowOff>
    </xdr:from>
    <xdr:to>
      <xdr:col>30</xdr:col>
      <xdr:colOff>25400</xdr:colOff>
      <xdr:row>37</xdr:row>
      <xdr:rowOff>334455</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4591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96905</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6021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10528</xdr:rowOff>
    </xdr:from>
    <xdr:to>
      <xdr:col>30</xdr:col>
      <xdr:colOff>25400</xdr:colOff>
      <xdr:row>34</xdr:row>
      <xdr:rowOff>10528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2779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157499</xdr:rowOff>
    </xdr:from>
    <xdr:to>
      <xdr:col>29</xdr:col>
      <xdr:colOff>127000</xdr:colOff>
      <xdr:row>36</xdr:row>
      <xdr:rowOff>165386</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110749"/>
          <a:ext cx="647700" cy="78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178509</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7888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333432</xdr:rowOff>
    </xdr:from>
    <xdr:to>
      <xdr:col>29</xdr:col>
      <xdr:colOff>177800</xdr:colOff>
      <xdr:row>36</xdr:row>
      <xdr:rowOff>92132</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437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124257</xdr:rowOff>
    </xdr:from>
    <xdr:to>
      <xdr:col>26</xdr:col>
      <xdr:colOff>50800</xdr:colOff>
      <xdr:row>36</xdr:row>
      <xdr:rowOff>165386</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7077507"/>
          <a:ext cx="698500" cy="411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13773</xdr:rowOff>
    </xdr:from>
    <xdr:to>
      <xdr:col>26</xdr:col>
      <xdr:colOff>101600</xdr:colOff>
      <xdr:row>36</xdr:row>
      <xdr:rowOff>115373</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670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125550</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735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74575</xdr:rowOff>
    </xdr:from>
    <xdr:to>
      <xdr:col>22</xdr:col>
      <xdr:colOff>114300</xdr:colOff>
      <xdr:row>36</xdr:row>
      <xdr:rowOff>124257</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7027825"/>
          <a:ext cx="698500" cy="496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337718</xdr:rowOff>
    </xdr:from>
    <xdr:to>
      <xdr:col>22</xdr:col>
      <xdr:colOff>165100</xdr:colOff>
      <xdr:row>36</xdr:row>
      <xdr:rowOff>96418</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480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106595</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716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43561</xdr:rowOff>
    </xdr:from>
    <xdr:to>
      <xdr:col>18</xdr:col>
      <xdr:colOff>177800</xdr:colOff>
      <xdr:row>36</xdr:row>
      <xdr:rowOff>74575</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6996811"/>
          <a:ext cx="698500" cy="310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5848</xdr:rowOff>
    </xdr:from>
    <xdr:to>
      <xdr:col>19</xdr:col>
      <xdr:colOff>38100</xdr:colOff>
      <xdr:row>36</xdr:row>
      <xdr:rowOff>107448</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590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117625</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727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311886</xdr:rowOff>
    </xdr:from>
    <xdr:to>
      <xdr:col>15</xdr:col>
      <xdr:colOff>101600</xdr:colOff>
      <xdr:row>36</xdr:row>
      <xdr:rowOff>70586</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222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80763</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691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106699</xdr:rowOff>
    </xdr:from>
    <xdr:to>
      <xdr:col>29</xdr:col>
      <xdr:colOff>177800</xdr:colOff>
      <xdr:row>37</xdr:row>
      <xdr:rowOff>36849</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0599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78776</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032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114586</xdr:rowOff>
    </xdr:from>
    <xdr:to>
      <xdr:col>26</xdr:col>
      <xdr:colOff>101600</xdr:colOff>
      <xdr:row>37</xdr:row>
      <xdr:rowOff>44736</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0678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29513</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15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73457</xdr:rowOff>
    </xdr:from>
    <xdr:to>
      <xdr:col>22</xdr:col>
      <xdr:colOff>165100</xdr:colOff>
      <xdr:row>37</xdr:row>
      <xdr:rowOff>3607</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0267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159834</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113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23775</xdr:rowOff>
    </xdr:from>
    <xdr:to>
      <xdr:col>19</xdr:col>
      <xdr:colOff>38100</xdr:colOff>
      <xdr:row>36</xdr:row>
      <xdr:rowOff>125375</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9770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110152</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0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335661</xdr:rowOff>
    </xdr:from>
    <xdr:to>
      <xdr:col>15</xdr:col>
      <xdr:colOff>101600</xdr:colOff>
      <xdr:row>36</xdr:row>
      <xdr:rowOff>94361</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9460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79138</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032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青森県南部町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17,870
17,829
153.12
11,074,171
10,691,171
175,016
6,769,988
11,093,378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42365</xdr:rowOff>
    </xdr:from>
    <xdr:to>
      <xdr:col>24</xdr:col>
      <xdr:colOff>62865</xdr:colOff>
      <xdr:row>39</xdr:row>
      <xdr:rowOff>97327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85865"/>
          <a:ext cx="1270" cy="1598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101154</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87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97327</xdr:rowOff>
    </xdr:from>
    <xdr:to>
      <xdr:col>24</xdr:col>
      <xdr:colOff>152400</xdr:colOff>
      <xdr:row>39</xdr:row>
      <xdr:rowOff>97327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83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160492</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61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42365</xdr:rowOff>
    </xdr:from>
    <xdr:to>
      <xdr:col>24</xdr:col>
      <xdr:colOff>152400</xdr:colOff>
      <xdr:row>30</xdr:row>
      <xdr:rowOff>42365</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85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11995</xdr:rowOff>
    </xdr:from>
    <xdr:to>
      <xdr:col>24</xdr:col>
      <xdr:colOff>63500</xdr:colOff>
      <xdr:row>38</xdr:row>
      <xdr:rowOff>93669</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527095"/>
          <a:ext cx="838200" cy="81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4106</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004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152679</xdr:rowOff>
    </xdr:from>
    <xdr:to>
      <xdr:col>24</xdr:col>
      <xdr:colOff>114300</xdr:colOff>
      <xdr:row>36</xdr:row>
      <xdr:rowOff>82829</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15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77570</xdr:rowOff>
    </xdr:from>
    <xdr:to>
      <xdr:col>19</xdr:col>
      <xdr:colOff>177800</xdr:colOff>
      <xdr:row>38</xdr:row>
      <xdr:rowOff>93669</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6592670"/>
          <a:ext cx="889000" cy="16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48748</xdr:rowOff>
    </xdr:from>
    <xdr:to>
      <xdr:col>20</xdr:col>
      <xdr:colOff>38100</xdr:colOff>
      <xdr:row>36</xdr:row>
      <xdr:rowOff>150348</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22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166875</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996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77570</xdr:rowOff>
    </xdr:from>
    <xdr:to>
      <xdr:col>15</xdr:col>
      <xdr:colOff>50800</xdr:colOff>
      <xdr:row>38</xdr:row>
      <xdr:rowOff>92608</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592670"/>
          <a:ext cx="889000" cy="15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68604</xdr:rowOff>
    </xdr:from>
    <xdr:to>
      <xdr:col>15</xdr:col>
      <xdr:colOff>101600</xdr:colOff>
      <xdr:row>36</xdr:row>
      <xdr:rowOff>170204</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240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15281</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016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25988</xdr:rowOff>
    </xdr:from>
    <xdr:to>
      <xdr:col>10</xdr:col>
      <xdr:colOff>114300</xdr:colOff>
      <xdr:row>38</xdr:row>
      <xdr:rowOff>92608</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541088"/>
          <a:ext cx="889000" cy="66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66644</xdr:rowOff>
    </xdr:from>
    <xdr:to>
      <xdr:col>10</xdr:col>
      <xdr:colOff>165100</xdr:colOff>
      <xdr:row>36</xdr:row>
      <xdr:rowOff>168244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38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13321</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014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158052</xdr:rowOff>
    </xdr:from>
    <xdr:to>
      <xdr:col>6</xdr:col>
      <xdr:colOff>38100</xdr:colOff>
      <xdr:row>36</xdr:row>
      <xdr:rowOff>88202</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15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104729</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934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132644</xdr:rowOff>
    </xdr:from>
    <xdr:to>
      <xdr:col>24</xdr:col>
      <xdr:colOff>114300</xdr:colOff>
      <xdr:row>38</xdr:row>
      <xdr:rowOff>62795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47629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111071</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45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42869</xdr:rowOff>
    </xdr:from>
    <xdr:to>
      <xdr:col>20</xdr:col>
      <xdr:colOff>38100</xdr:colOff>
      <xdr:row>38</xdr:row>
      <xdr:rowOff>144469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557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135596</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650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26770</xdr:rowOff>
    </xdr:from>
    <xdr:to>
      <xdr:col>15</xdr:col>
      <xdr:colOff>101600</xdr:colOff>
      <xdr:row>38</xdr:row>
      <xdr:rowOff>128370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54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119497</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634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41808</xdr:rowOff>
    </xdr:from>
    <xdr:to>
      <xdr:col>10</xdr:col>
      <xdr:colOff>165100</xdr:colOff>
      <xdr:row>38</xdr:row>
      <xdr:rowOff>143408</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55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134535</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649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146638</xdr:rowOff>
    </xdr:from>
    <xdr:to>
      <xdr:col>6</xdr:col>
      <xdr:colOff>38100</xdr:colOff>
      <xdr:row>38</xdr:row>
      <xdr:rowOff>76788</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490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67915</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583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91973</xdr:rowOff>
    </xdr:from>
    <xdr:to>
      <xdr:col>24</xdr:col>
      <xdr:colOff>62865</xdr:colOff>
      <xdr:row>58</xdr:row>
      <xdr:rowOff>134721</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664473"/>
          <a:ext cx="1270" cy="1414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138548</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82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134721</xdr:rowOff>
    </xdr:from>
    <xdr:to>
      <xdr:col>24</xdr:col>
      <xdr:colOff>152400</xdr:colOff>
      <xdr:row>58</xdr:row>
      <xdr:rowOff>134721</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78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38650</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439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91973</xdr:rowOff>
    </xdr:from>
    <xdr:to>
      <xdr:col>24</xdr:col>
      <xdr:colOff>152400</xdr:colOff>
      <xdr:row>50</xdr:row>
      <xdr:rowOff>91973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664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76784</xdr:rowOff>
    </xdr:from>
    <xdr:to>
      <xdr:col>24</xdr:col>
      <xdr:colOff>63500</xdr:colOff>
      <xdr:row>57</xdr:row>
      <xdr:rowOff>131090</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677984"/>
          <a:ext cx="838200" cy="225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143845</xdr:rowOff>
    </xdr:from>
    <xdr:ext cx="599010"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4021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120968</xdr:rowOff>
    </xdr:from>
    <xdr:to>
      <xdr:col>24</xdr:col>
      <xdr:colOff>114300</xdr:colOff>
      <xdr:row>56</xdr:row>
      <xdr:rowOff>51118</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55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131090</xdr:rowOff>
    </xdr:from>
    <xdr:to>
      <xdr:col>19</xdr:col>
      <xdr:colOff>177800</xdr:colOff>
      <xdr:row>58</xdr:row>
      <xdr:rowOff>163208</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903740"/>
          <a:ext cx="889000" cy="203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78448</xdr:rowOff>
    </xdr:from>
    <xdr:to>
      <xdr:col>20</xdr:col>
      <xdr:colOff>38100</xdr:colOff>
      <xdr:row>56</xdr:row>
      <xdr:rowOff>8598</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508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25125</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497795" y="9283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106617</xdr:rowOff>
    </xdr:from>
    <xdr:to>
      <xdr:col>15</xdr:col>
      <xdr:colOff>50800</xdr:colOff>
      <xdr:row>58</xdr:row>
      <xdr:rowOff>163208</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2019300" y="10050717"/>
          <a:ext cx="889000" cy="56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44006</xdr:rowOff>
    </xdr:from>
    <xdr:to>
      <xdr:col>15</xdr:col>
      <xdr:colOff>101600</xdr:colOff>
      <xdr:row>56</xdr:row>
      <xdr:rowOff>145606</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64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162133</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420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49911</xdr:rowOff>
    </xdr:from>
    <xdr:to>
      <xdr:col>10</xdr:col>
      <xdr:colOff>114300</xdr:colOff>
      <xdr:row>58</xdr:row>
      <xdr:rowOff>106617</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a:off x="1130300" y="9994011"/>
          <a:ext cx="889000" cy="56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76797</xdr:rowOff>
    </xdr:from>
    <xdr:to>
      <xdr:col>10</xdr:col>
      <xdr:colOff>165100</xdr:colOff>
      <xdr:row>57</xdr:row>
      <xdr:rowOff>6947</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677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23474</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453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164821</xdr:rowOff>
    </xdr:from>
    <xdr:to>
      <xdr:col>6</xdr:col>
      <xdr:colOff>38100</xdr:colOff>
      <xdr:row>57</xdr:row>
      <xdr:rowOff>94971</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766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111498</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541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25984</xdr:rowOff>
    </xdr:from>
    <xdr:to>
      <xdr:col>24</xdr:col>
      <xdr:colOff>114300</xdr:colOff>
      <xdr:row>56</xdr:row>
      <xdr:rowOff>127584</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62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4411</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605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80290</xdr:rowOff>
    </xdr:from>
    <xdr:to>
      <xdr:col>20</xdr:col>
      <xdr:colOff>38100</xdr:colOff>
      <xdr:row>58</xdr:row>
      <xdr:rowOff>10440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85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1567</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945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112408</xdr:rowOff>
    </xdr:from>
    <xdr:to>
      <xdr:col>15</xdr:col>
      <xdr:colOff>101600</xdr:colOff>
      <xdr:row>59</xdr:row>
      <xdr:rowOff>42558</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10056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33685</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1014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55817</xdr:rowOff>
    </xdr:from>
    <xdr:to>
      <xdr:col>10</xdr:col>
      <xdr:colOff>165100</xdr:colOff>
      <xdr:row>58</xdr:row>
      <xdr:rowOff>157417</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999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148544</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1009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170561</xdr:rowOff>
    </xdr:from>
    <xdr:to>
      <xdr:col>6</xdr:col>
      <xdr:colOff>38100</xdr:colOff>
      <xdr:row>58</xdr:row>
      <xdr:rowOff>100711</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943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91838</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10035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148067</xdr:rowOff>
    </xdr:from>
    <xdr:to>
      <xdr:col>24</xdr:col>
      <xdr:colOff>62865</xdr:colOff>
      <xdr:row>78</xdr:row>
      <xdr:rowOff>83876</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149567"/>
          <a:ext cx="1270" cy="13074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87703</xdr:rowOff>
    </xdr:from>
    <xdr:ext cx="469744"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460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83876</xdr:rowOff>
    </xdr:from>
    <xdr:to>
      <xdr:col>24</xdr:col>
      <xdr:colOff>152400</xdr:colOff>
      <xdr:row>78</xdr:row>
      <xdr:rowOff>83876</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45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94744</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924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148067</xdr:rowOff>
    </xdr:from>
    <xdr:to>
      <xdr:col>24</xdr:col>
      <xdr:colOff>152400</xdr:colOff>
      <xdr:row>70</xdr:row>
      <xdr:rowOff>148067</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14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21286</xdr:rowOff>
    </xdr:from>
    <xdr:to>
      <xdr:col>24</xdr:col>
      <xdr:colOff>63500</xdr:colOff>
      <xdr:row>76</xdr:row>
      <xdr:rowOff>26908</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3797300" y="13051486"/>
          <a:ext cx="838200" cy="5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149486</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0082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171059</xdr:rowOff>
    </xdr:from>
    <xdr:to>
      <xdr:col>24</xdr:col>
      <xdr:colOff>114300</xdr:colOff>
      <xdr:row>76</xdr:row>
      <xdr:rowOff>101209</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02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26908</xdr:rowOff>
    </xdr:from>
    <xdr:to>
      <xdr:col>19</xdr:col>
      <xdr:colOff>177800</xdr:colOff>
      <xdr:row>76</xdr:row>
      <xdr:rowOff>131607</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908300" y="13057108"/>
          <a:ext cx="889000" cy="104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21737</xdr:rowOff>
    </xdr:from>
    <xdr:to>
      <xdr:col>20</xdr:col>
      <xdr:colOff>38100</xdr:colOff>
      <xdr:row>76</xdr:row>
      <xdr:rowOff>123337</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05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114464</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3144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107285</xdr:rowOff>
    </xdr:from>
    <xdr:to>
      <xdr:col>15</xdr:col>
      <xdr:colOff>50800</xdr:colOff>
      <xdr:row>76</xdr:row>
      <xdr:rowOff>131607</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019300" y="13137485"/>
          <a:ext cx="889000" cy="24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169962</xdr:rowOff>
    </xdr:from>
    <xdr:to>
      <xdr:col>15</xdr:col>
      <xdr:colOff>101600</xdr:colOff>
      <xdr:row>76</xdr:row>
      <xdr:rowOff>100112</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02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116639</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2803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107285</xdr:rowOff>
    </xdr:from>
    <xdr:to>
      <xdr:col>10</xdr:col>
      <xdr:colOff>114300</xdr:colOff>
      <xdr:row>77</xdr:row>
      <xdr:rowOff>23251</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1130300" y="13137485"/>
          <a:ext cx="889000" cy="87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569</xdr:rowOff>
    </xdr:from>
    <xdr:to>
      <xdr:col>10</xdr:col>
      <xdr:colOff>165100</xdr:colOff>
      <xdr:row>76</xdr:row>
      <xdr:rowOff>102169</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030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118696</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2805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8113</xdr:rowOff>
    </xdr:from>
    <xdr:to>
      <xdr:col>6</xdr:col>
      <xdr:colOff>38100</xdr:colOff>
      <xdr:row>76</xdr:row>
      <xdr:rowOff>109713</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03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126240</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2813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141936</xdr:rowOff>
    </xdr:from>
    <xdr:to>
      <xdr:col>24</xdr:col>
      <xdr:colOff>114300</xdr:colOff>
      <xdr:row>76</xdr:row>
      <xdr:rowOff>72086</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000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164813</xdr:rowOff>
    </xdr:from>
    <xdr:ext cx="534377"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2852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147558</xdr:rowOff>
    </xdr:from>
    <xdr:to>
      <xdr:col>20</xdr:col>
      <xdr:colOff>38100</xdr:colOff>
      <xdr:row>76</xdr:row>
      <xdr:rowOff>77708</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006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94235</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278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80807</xdr:rowOff>
    </xdr:from>
    <xdr:to>
      <xdr:col>15</xdr:col>
      <xdr:colOff>101600</xdr:colOff>
      <xdr:row>77</xdr:row>
      <xdr:rowOff>10957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111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2084</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203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56485</xdr:rowOff>
    </xdr:from>
    <xdr:to>
      <xdr:col>10</xdr:col>
      <xdr:colOff>165100</xdr:colOff>
      <xdr:row>76</xdr:row>
      <xdr:rowOff>158085</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08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149212</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179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143901</xdr:rowOff>
    </xdr:from>
    <xdr:to>
      <xdr:col>6</xdr:col>
      <xdr:colOff>38100</xdr:colOff>
      <xdr:row>77</xdr:row>
      <xdr:rowOff>74051</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17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65178</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266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149186</xdr:rowOff>
    </xdr:from>
    <xdr:to>
      <xdr:col>24</xdr:col>
      <xdr:colOff>62865</xdr:colOff>
      <xdr:row>99</xdr:row>
      <xdr:rowOff>46399</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579686"/>
          <a:ext cx="1270" cy="14402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50226</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7023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46399</xdr:rowOff>
    </xdr:from>
    <xdr:to>
      <xdr:col>24</xdr:col>
      <xdr:colOff>152400</xdr:colOff>
      <xdr:row>99</xdr:row>
      <xdr:rowOff>46399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7019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95863</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354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149186</xdr:rowOff>
    </xdr:from>
    <xdr:to>
      <xdr:col>24</xdr:col>
      <xdr:colOff>152400</xdr:colOff>
      <xdr:row>90</xdr:row>
      <xdr:rowOff>149186</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57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97833</xdr:rowOff>
    </xdr:from>
    <xdr:to>
      <xdr:col>24</xdr:col>
      <xdr:colOff>63500</xdr:colOff>
      <xdr:row>96</xdr:row>
      <xdr:rowOff>8386</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385583"/>
          <a:ext cx="838200" cy="82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53301</xdr:rowOff>
    </xdr:from>
    <xdr:ext cx="534377"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3410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74874</xdr:rowOff>
    </xdr:from>
    <xdr:to>
      <xdr:col>24</xdr:col>
      <xdr:colOff>114300</xdr:colOff>
      <xdr:row>96</xdr:row>
      <xdr:rowOff>5024</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362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8386</xdr:rowOff>
    </xdr:from>
    <xdr:to>
      <xdr:col>19</xdr:col>
      <xdr:colOff>177800</xdr:colOff>
      <xdr:row>96</xdr:row>
      <xdr:rowOff>11945</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467586"/>
          <a:ext cx="889000" cy="3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156483</xdr:rowOff>
    </xdr:from>
    <xdr:to>
      <xdr:col>20</xdr:col>
      <xdr:colOff>38100</xdr:colOff>
      <xdr:row>96</xdr:row>
      <xdr:rowOff>86633</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44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77760</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653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98667</xdr:rowOff>
    </xdr:from>
    <xdr:to>
      <xdr:col>15</xdr:col>
      <xdr:colOff>50800</xdr:colOff>
      <xdr:row>96</xdr:row>
      <xdr:rowOff>11945</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2019300" y="16386417"/>
          <a:ext cx="889000" cy="84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10424</xdr:rowOff>
    </xdr:from>
    <xdr:to>
      <xdr:col>15</xdr:col>
      <xdr:colOff>101600</xdr:colOff>
      <xdr:row>96</xdr:row>
      <xdr:rowOff>112024</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46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103151</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562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98667</xdr:rowOff>
    </xdr:from>
    <xdr:to>
      <xdr:col>10</xdr:col>
      <xdr:colOff>114300</xdr:colOff>
      <xdr:row>98</xdr:row>
      <xdr:rowOff>83970</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386417"/>
          <a:ext cx="889000" cy="499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166004</xdr:rowOff>
    </xdr:from>
    <xdr:to>
      <xdr:col>10</xdr:col>
      <xdr:colOff>165100</xdr:colOff>
      <xdr:row>96</xdr:row>
      <xdr:rowOff>96154</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45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87281</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546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58138</xdr:rowOff>
    </xdr:from>
    <xdr:to>
      <xdr:col>6</xdr:col>
      <xdr:colOff>38100</xdr:colOff>
      <xdr:row>96</xdr:row>
      <xdr:rowOff>159738</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51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4815</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29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47033</xdr:rowOff>
    </xdr:from>
    <xdr:to>
      <xdr:col>24</xdr:col>
      <xdr:colOff>114300</xdr:colOff>
      <xdr:row>95</xdr:row>
      <xdr:rowOff>148633</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334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69910</xdr:rowOff>
    </xdr:from>
    <xdr:ext cx="534377"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186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129036</xdr:rowOff>
    </xdr:from>
    <xdr:to>
      <xdr:col>20</xdr:col>
      <xdr:colOff>38100</xdr:colOff>
      <xdr:row>96</xdr:row>
      <xdr:rowOff>59186</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416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75713</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6192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132595</xdr:rowOff>
    </xdr:from>
    <xdr:to>
      <xdr:col>15</xdr:col>
      <xdr:colOff>101600</xdr:colOff>
      <xdr:row>96</xdr:row>
      <xdr:rowOff>62745</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42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79272</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195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47867</xdr:rowOff>
    </xdr:from>
    <xdr:to>
      <xdr:col>10</xdr:col>
      <xdr:colOff>165100</xdr:colOff>
      <xdr:row>95</xdr:row>
      <xdr:rowOff>149467</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335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165994</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11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33170</xdr:rowOff>
    </xdr:from>
    <xdr:to>
      <xdr:col>6</xdr:col>
      <xdr:colOff>38100</xdr:colOff>
      <xdr:row>98</xdr:row>
      <xdr:rowOff>134770</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83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125897</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927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28377</xdr:rowOff>
    </xdr:from>
    <xdr:to>
      <xdr:col>54</xdr:col>
      <xdr:colOff>189865</xdr:colOff>
      <xdr:row>37</xdr:row>
      <xdr:rowOff>110585</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514777"/>
          <a:ext cx="1270" cy="939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114412</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458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110585</xdr:rowOff>
    </xdr:from>
    <xdr:to>
      <xdr:col>55</xdr:col>
      <xdr:colOff>88900</xdr:colOff>
      <xdr:row>37</xdr:row>
      <xdr:rowOff>110585</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454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146504</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290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28377</xdr:rowOff>
    </xdr:from>
    <xdr:to>
      <xdr:col>55</xdr:col>
      <xdr:colOff>88900</xdr:colOff>
      <xdr:row>32</xdr:row>
      <xdr:rowOff>28377</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514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139444</xdr:rowOff>
    </xdr:from>
    <xdr:to>
      <xdr:col>55</xdr:col>
      <xdr:colOff>0</xdr:colOff>
      <xdr:row>36</xdr:row>
      <xdr:rowOff>171187</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9639300" y="6311644"/>
          <a:ext cx="838200" cy="31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2323</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60030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150896</xdr:rowOff>
    </xdr:from>
    <xdr:to>
      <xdr:col>55</xdr:col>
      <xdr:colOff>50800</xdr:colOff>
      <xdr:row>36</xdr:row>
      <xdr:rowOff>81046</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15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157659</xdr:rowOff>
    </xdr:from>
    <xdr:to>
      <xdr:col>50</xdr:col>
      <xdr:colOff>114300</xdr:colOff>
      <xdr:row>36</xdr:row>
      <xdr:rowOff>171187</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8750300" y="6329859"/>
          <a:ext cx="889000" cy="1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139786</xdr:rowOff>
    </xdr:from>
    <xdr:to>
      <xdr:col>50</xdr:col>
      <xdr:colOff>165100</xdr:colOff>
      <xdr:row>36</xdr:row>
      <xdr:rowOff>69936</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14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86463</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39795" y="5915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142256</xdr:rowOff>
    </xdr:from>
    <xdr:to>
      <xdr:col>45</xdr:col>
      <xdr:colOff>177800</xdr:colOff>
      <xdr:row>36</xdr:row>
      <xdr:rowOff>157659</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7861300" y="6314456"/>
          <a:ext cx="889000" cy="15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154819</xdr:rowOff>
    </xdr:from>
    <xdr:to>
      <xdr:col>46</xdr:col>
      <xdr:colOff>38100</xdr:colOff>
      <xdr:row>36</xdr:row>
      <xdr:rowOff>84969</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6155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101496</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83111" y="593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142256</xdr:rowOff>
    </xdr:from>
    <xdr:to>
      <xdr:col>41</xdr:col>
      <xdr:colOff>50800</xdr:colOff>
      <xdr:row>37</xdr:row>
      <xdr:rowOff>1763</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6972300" y="6314456"/>
          <a:ext cx="889000" cy="30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169152</xdr:rowOff>
    </xdr:from>
    <xdr:to>
      <xdr:col>41</xdr:col>
      <xdr:colOff>101600</xdr:colOff>
      <xdr:row>36</xdr:row>
      <xdr:rowOff>99302</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16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115829</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5945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24682</xdr:rowOff>
    </xdr:from>
    <xdr:to>
      <xdr:col>36</xdr:col>
      <xdr:colOff>165100</xdr:colOff>
      <xdr:row>36</xdr:row>
      <xdr:rowOff>126282</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19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142809</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597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88644</xdr:rowOff>
    </xdr:from>
    <xdr:to>
      <xdr:col>55</xdr:col>
      <xdr:colOff>50800</xdr:colOff>
      <xdr:row>37</xdr:row>
      <xdr:rowOff>18794</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6260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67071</xdr:rowOff>
    </xdr:from>
    <xdr:ext cx="534377"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6239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120387</xdr:rowOff>
    </xdr:from>
    <xdr:to>
      <xdr:col>50</xdr:col>
      <xdr:colOff>165100</xdr:colOff>
      <xdr:row>37</xdr:row>
      <xdr:rowOff>50537</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6292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41664</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72111" y="6385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106859</xdr:rowOff>
    </xdr:from>
    <xdr:to>
      <xdr:col>46</xdr:col>
      <xdr:colOff>38100</xdr:colOff>
      <xdr:row>37</xdr:row>
      <xdr:rowOff>37009</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6279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28136</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83111" y="6371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91456</xdr:rowOff>
    </xdr:from>
    <xdr:to>
      <xdr:col>41</xdr:col>
      <xdr:colOff>101600</xdr:colOff>
      <xdr:row>37</xdr:row>
      <xdr:rowOff>21606</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263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12733</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6356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122413</xdr:rowOff>
    </xdr:from>
    <xdr:to>
      <xdr:col>36</xdr:col>
      <xdr:colOff>165100</xdr:colOff>
      <xdr:row>37</xdr:row>
      <xdr:rowOff>52563</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294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43690</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6387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15536</xdr:rowOff>
    </xdr:from>
    <xdr:to>
      <xdr:col>54</xdr:col>
      <xdr:colOff>189865</xdr:colOff>
      <xdr:row>58</xdr:row>
      <xdr:rowOff>89239</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759486"/>
          <a:ext cx="1270" cy="1273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93066</xdr:rowOff>
    </xdr:from>
    <xdr:ext cx="534377"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10037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89239</xdr:rowOff>
    </xdr:from>
    <xdr:to>
      <xdr:col>55</xdr:col>
      <xdr:colOff>88900</xdr:colOff>
      <xdr:row>58</xdr:row>
      <xdr:rowOff>89239</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10033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133663</xdr:rowOff>
    </xdr:from>
    <xdr:ext cx="599010"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534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15536</xdr:rowOff>
    </xdr:from>
    <xdr:to>
      <xdr:col>55</xdr:col>
      <xdr:colOff>88900</xdr:colOff>
      <xdr:row>51</xdr:row>
      <xdr:rowOff>15536</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759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152680</xdr:rowOff>
    </xdr:from>
    <xdr:to>
      <xdr:col>55</xdr:col>
      <xdr:colOff>0</xdr:colOff>
      <xdr:row>57</xdr:row>
      <xdr:rowOff>169027</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9639300" y="9925330"/>
          <a:ext cx="838200" cy="16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24116</xdr:rowOff>
    </xdr:from>
    <xdr:ext cx="599010"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6253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1239</xdr:rowOff>
    </xdr:from>
    <xdr:to>
      <xdr:col>55</xdr:col>
      <xdr:colOff>50800</xdr:colOff>
      <xdr:row>57</xdr:row>
      <xdr:rowOff>102839</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77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161844</xdr:rowOff>
    </xdr:from>
    <xdr:to>
      <xdr:col>50</xdr:col>
      <xdr:colOff>114300</xdr:colOff>
      <xdr:row>57</xdr:row>
      <xdr:rowOff>169027</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8750300" y="9934494"/>
          <a:ext cx="889000" cy="7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35163</xdr:rowOff>
    </xdr:from>
    <xdr:to>
      <xdr:col>50</xdr:col>
      <xdr:colOff>165100</xdr:colOff>
      <xdr:row>57</xdr:row>
      <xdr:rowOff>136763</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980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153290</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72111" y="9583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161844</xdr:rowOff>
    </xdr:from>
    <xdr:to>
      <xdr:col>45</xdr:col>
      <xdr:colOff>177800</xdr:colOff>
      <xdr:row>57</xdr:row>
      <xdr:rowOff>170360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7861300" y="9934494"/>
          <a:ext cx="889000" cy="8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18023</xdr:rowOff>
    </xdr:from>
    <xdr:to>
      <xdr:col>46</xdr:col>
      <xdr:colOff>38100</xdr:colOff>
      <xdr:row>57</xdr:row>
      <xdr:rowOff>119623</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979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136150</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50795" y="9565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170360</xdr:rowOff>
    </xdr:from>
    <xdr:to>
      <xdr:col>41</xdr:col>
      <xdr:colOff>50800</xdr:colOff>
      <xdr:row>58</xdr:row>
      <xdr:rowOff>5962</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6972300" y="9943010"/>
          <a:ext cx="889000" cy="7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38467</xdr:rowOff>
    </xdr:from>
    <xdr:to>
      <xdr:col>41</xdr:col>
      <xdr:colOff>101600</xdr:colOff>
      <xdr:row>57</xdr:row>
      <xdr:rowOff>140067</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811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156594</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94111" y="9586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39443</xdr:rowOff>
    </xdr:from>
    <xdr:to>
      <xdr:col>36</xdr:col>
      <xdr:colOff>165100</xdr:colOff>
      <xdr:row>57</xdr:row>
      <xdr:rowOff>141043</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81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157570</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05111" y="958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101880</xdr:rowOff>
    </xdr:from>
    <xdr:to>
      <xdr:col>55</xdr:col>
      <xdr:colOff>50800</xdr:colOff>
      <xdr:row>58</xdr:row>
      <xdr:rowOff>32030</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987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16807</xdr:rowOff>
    </xdr:from>
    <xdr:ext cx="534377"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789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118227</xdr:rowOff>
    </xdr:from>
    <xdr:to>
      <xdr:col>50</xdr:col>
      <xdr:colOff>165100</xdr:colOff>
      <xdr:row>58</xdr:row>
      <xdr:rowOff>48377</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9890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39504</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72111" y="998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111044</xdr:rowOff>
    </xdr:from>
    <xdr:to>
      <xdr:col>46</xdr:col>
      <xdr:colOff>38100</xdr:colOff>
      <xdr:row>58</xdr:row>
      <xdr:rowOff>41194</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9883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32321</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83111" y="997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119560</xdr:rowOff>
    </xdr:from>
    <xdr:to>
      <xdr:col>41</xdr:col>
      <xdr:colOff>101600</xdr:colOff>
      <xdr:row>58</xdr:row>
      <xdr:rowOff>49710</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989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40837</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94111" y="998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126612</xdr:rowOff>
    </xdr:from>
    <xdr:to>
      <xdr:col>36</xdr:col>
      <xdr:colOff>165100</xdr:colOff>
      <xdr:row>58</xdr:row>
      <xdr:rowOff>56762</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9899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47889</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05111" y="9991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156192</xdr:rowOff>
    </xdr:from>
    <xdr:to>
      <xdr:col>54</xdr:col>
      <xdr:colOff>189865</xdr:colOff>
      <xdr:row>79</xdr:row>
      <xdr:rowOff>98879</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2157692"/>
          <a:ext cx="1270" cy="1485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102869</xdr:rowOff>
    </xdr:from>
    <xdr:ext cx="534377"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1932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156192</xdr:rowOff>
    </xdr:from>
    <xdr:to>
      <xdr:col>55</xdr:col>
      <xdr:colOff>88900</xdr:colOff>
      <xdr:row>70</xdr:row>
      <xdr:rowOff>156192</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2157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75414</xdr:rowOff>
    </xdr:from>
    <xdr:to>
      <xdr:col>55</xdr:col>
      <xdr:colOff>0</xdr:colOff>
      <xdr:row>78</xdr:row>
      <xdr:rowOff>60979</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9639300" y="13105614"/>
          <a:ext cx="838200" cy="328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58869</xdr:rowOff>
    </xdr:from>
    <xdr:ext cx="534377"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30890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80442</xdr:rowOff>
    </xdr:from>
    <xdr:to>
      <xdr:col>55</xdr:col>
      <xdr:colOff>50800</xdr:colOff>
      <xdr:row>77</xdr:row>
      <xdr:rowOff>10592</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3110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60979</xdr:rowOff>
    </xdr:from>
    <xdr:to>
      <xdr:col>50</xdr:col>
      <xdr:colOff>114300</xdr:colOff>
      <xdr:row>79</xdr:row>
      <xdr:rowOff>46334</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8750300" y="13434079"/>
          <a:ext cx="889000" cy="156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89553</xdr:rowOff>
    </xdr:from>
    <xdr:to>
      <xdr:col>50</xdr:col>
      <xdr:colOff>165100</xdr:colOff>
      <xdr:row>78</xdr:row>
      <xdr:rowOff>19703</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3291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36230</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72111" y="1306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58499</xdr:rowOff>
    </xdr:from>
    <xdr:to>
      <xdr:col>45</xdr:col>
      <xdr:colOff>177800</xdr:colOff>
      <xdr:row>79</xdr:row>
      <xdr:rowOff>46334</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7861300" y="13431599"/>
          <a:ext cx="889000" cy="159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106322</xdr:rowOff>
    </xdr:from>
    <xdr:to>
      <xdr:col>46</xdr:col>
      <xdr:colOff>38100</xdr:colOff>
      <xdr:row>78</xdr:row>
      <xdr:rowOff>36472</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330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52999</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83111" y="13083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21024</xdr:rowOff>
    </xdr:from>
    <xdr:to>
      <xdr:col>41</xdr:col>
      <xdr:colOff>50800</xdr:colOff>
      <xdr:row>78</xdr:row>
      <xdr:rowOff>58499</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6972300" y="13394124"/>
          <a:ext cx="889000" cy="37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123957</xdr:rowOff>
    </xdr:from>
    <xdr:to>
      <xdr:col>41</xdr:col>
      <xdr:colOff>101600</xdr:colOff>
      <xdr:row>77</xdr:row>
      <xdr:rowOff>54107</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3154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70635</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94111" y="12929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2113</xdr:rowOff>
    </xdr:from>
    <xdr:to>
      <xdr:col>36</xdr:col>
      <xdr:colOff>165100</xdr:colOff>
      <xdr:row>76</xdr:row>
      <xdr:rowOff>103713</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3032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120241</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05111" y="12807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24614</xdr:rowOff>
    </xdr:from>
    <xdr:to>
      <xdr:col>55</xdr:col>
      <xdr:colOff>50800</xdr:colOff>
      <xdr:row>76</xdr:row>
      <xdr:rowOff>126214</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305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47492</xdr:rowOff>
    </xdr:from>
    <xdr:ext cx="534377"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2906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10179</xdr:rowOff>
    </xdr:from>
    <xdr:to>
      <xdr:col>50</xdr:col>
      <xdr:colOff>165100</xdr:colOff>
      <xdr:row>78</xdr:row>
      <xdr:rowOff>111779</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3383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102906</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372111" y="13476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166984</xdr:rowOff>
    </xdr:from>
    <xdr:to>
      <xdr:col>46</xdr:col>
      <xdr:colOff>38100</xdr:colOff>
      <xdr:row>79</xdr:row>
      <xdr:rowOff>97134</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354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88261</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515428" y="13632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7699</xdr:rowOff>
    </xdr:from>
    <xdr:to>
      <xdr:col>41</xdr:col>
      <xdr:colOff>101600</xdr:colOff>
      <xdr:row>78</xdr:row>
      <xdr:rowOff>109299</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338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100426</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594111" y="13473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141674</xdr:rowOff>
    </xdr:from>
    <xdr:to>
      <xdr:col>36</xdr:col>
      <xdr:colOff>165100</xdr:colOff>
      <xdr:row>78</xdr:row>
      <xdr:rowOff>71824</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3343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62951</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05111" y="1343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98085</xdr:rowOff>
    </xdr:from>
    <xdr:to>
      <xdr:col>54</xdr:col>
      <xdr:colOff>189865</xdr:colOff>
      <xdr:row>98</xdr:row>
      <xdr:rowOff>67481</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700035"/>
          <a:ext cx="1270" cy="1169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71308</xdr:rowOff>
    </xdr:from>
    <xdr:ext cx="534377"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687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67481</xdr:rowOff>
    </xdr:from>
    <xdr:to>
      <xdr:col>55</xdr:col>
      <xdr:colOff>88900</xdr:colOff>
      <xdr:row>98</xdr:row>
      <xdr:rowOff>67481</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6869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44762</xdr:rowOff>
    </xdr:from>
    <xdr:ext cx="599010"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475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98085</xdr:rowOff>
    </xdr:from>
    <xdr:to>
      <xdr:col>55</xdr:col>
      <xdr:colOff>88900</xdr:colOff>
      <xdr:row>91</xdr:row>
      <xdr:rowOff>98085</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700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109809</xdr:rowOff>
    </xdr:from>
    <xdr:to>
      <xdr:col>55</xdr:col>
      <xdr:colOff>0</xdr:colOff>
      <xdr:row>98</xdr:row>
      <xdr:rowOff>1017</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9639300" y="16740459"/>
          <a:ext cx="838200" cy="6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30670</xdr:rowOff>
    </xdr:from>
    <xdr:ext cx="534377"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4898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7793</xdr:rowOff>
    </xdr:from>
    <xdr:to>
      <xdr:col>55</xdr:col>
      <xdr:colOff>50800</xdr:colOff>
      <xdr:row>97</xdr:row>
      <xdr:rowOff>109393</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638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70416</xdr:rowOff>
    </xdr:from>
    <xdr:to>
      <xdr:col>50</xdr:col>
      <xdr:colOff>114300</xdr:colOff>
      <xdr:row>97</xdr:row>
      <xdr:rowOff>109809</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8750300" y="16701066"/>
          <a:ext cx="889000" cy="39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6576</xdr:rowOff>
    </xdr:from>
    <xdr:to>
      <xdr:col>50</xdr:col>
      <xdr:colOff>165100</xdr:colOff>
      <xdr:row>97</xdr:row>
      <xdr:rowOff>108176</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63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124703</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72111" y="1641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70416</xdr:rowOff>
    </xdr:from>
    <xdr:to>
      <xdr:col>45</xdr:col>
      <xdr:colOff>177800</xdr:colOff>
      <xdr:row>97</xdr:row>
      <xdr:rowOff>115720</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7861300" y="16701066"/>
          <a:ext cx="889000" cy="45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386</xdr:rowOff>
    </xdr:from>
    <xdr:to>
      <xdr:col>46</xdr:col>
      <xdr:colOff>38100</xdr:colOff>
      <xdr:row>97</xdr:row>
      <xdr:rowOff>101986</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631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118513</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83111" y="16406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115720</xdr:rowOff>
    </xdr:from>
    <xdr:to>
      <xdr:col>41</xdr:col>
      <xdr:colOff>50800</xdr:colOff>
      <xdr:row>97</xdr:row>
      <xdr:rowOff>145684</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6972300" y="16746370"/>
          <a:ext cx="889000" cy="29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28820</xdr:rowOff>
    </xdr:from>
    <xdr:to>
      <xdr:col>41</xdr:col>
      <xdr:colOff>101600</xdr:colOff>
      <xdr:row>97</xdr:row>
      <xdr:rowOff>130420</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7810500" y="16659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146947</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94111" y="16434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72569</xdr:rowOff>
    </xdr:from>
    <xdr:to>
      <xdr:col>36</xdr:col>
      <xdr:colOff>165100</xdr:colOff>
      <xdr:row>98</xdr:row>
      <xdr:rowOff>2719</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6921500" y="16703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19246</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05111" y="16478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121667</xdr:rowOff>
    </xdr:from>
    <xdr:to>
      <xdr:col>55</xdr:col>
      <xdr:colOff>50800</xdr:colOff>
      <xdr:row>98</xdr:row>
      <xdr:rowOff>51817</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10426700" y="16752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36594</xdr:rowOff>
    </xdr:from>
    <xdr:ext cx="534377" cy="259045"/>
    <xdr:sp macro="" textlink="">
      <xdr:nvSpPr>
        <xdr:cNvPr id="480" name="普通建設事業費 （ うち更新整備　）該当値テキスト">
          <a:extLst>
            <a:ext uri="{FF2B5EF4-FFF2-40B4-BE49-F238E27FC236}">
              <a16:creationId xmlns:a16="http://schemas.microsoft.com/office/drawing/2014/main" id="{00000000-0008-0000-0600-0000E0010000}"/>
            </a:ext>
          </a:extLst>
        </xdr:cNvPr>
        <xdr:cNvSpPr txBox="1"/>
      </xdr:nvSpPr>
      <xdr:spPr>
        <a:xfrm>
          <a:off x="10528300" y="16667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59009</xdr:rowOff>
    </xdr:from>
    <xdr:to>
      <xdr:col>50</xdr:col>
      <xdr:colOff>165100</xdr:colOff>
      <xdr:row>97</xdr:row>
      <xdr:rowOff>160609</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9588500" y="16689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151736</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372111" y="16782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19616</xdr:rowOff>
    </xdr:from>
    <xdr:to>
      <xdr:col>46</xdr:col>
      <xdr:colOff>38100</xdr:colOff>
      <xdr:row>97</xdr:row>
      <xdr:rowOff>121216</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8699500" y="16650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112343</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483111" y="16742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64920</xdr:rowOff>
    </xdr:from>
    <xdr:to>
      <xdr:col>41</xdr:col>
      <xdr:colOff>101600</xdr:colOff>
      <xdr:row>97</xdr:row>
      <xdr:rowOff>166520</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7810500" y="1669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157647</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594111" y="16788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94884</xdr:rowOff>
    </xdr:from>
    <xdr:to>
      <xdr:col>36</xdr:col>
      <xdr:colOff>165100</xdr:colOff>
      <xdr:row>98</xdr:row>
      <xdr:rowOff>25034</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6921500" y="16725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16161</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05111" y="1681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a:extLst>
            <a:ext uri="{FF2B5EF4-FFF2-40B4-BE49-F238E27FC236}">
              <a16:creationId xmlns:a16="http://schemas.microsoft.com/office/drawing/2014/main" id="{00000000-0008-0000-06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98636</xdr:rowOff>
    </xdr:from>
    <xdr:to>
      <xdr:col>85</xdr:col>
      <xdr:colOff>126364</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6317595" y="5413586"/>
          <a:ext cx="1269" cy="1317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3" name="災害復旧事業費最小値テキスト">
          <a:extLst>
            <a:ext uri="{FF2B5EF4-FFF2-40B4-BE49-F238E27FC236}">
              <a16:creationId xmlns:a16="http://schemas.microsoft.com/office/drawing/2014/main" id="{00000000-0008-0000-0600-000001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45313</xdr:rowOff>
    </xdr:from>
    <xdr:ext cx="599010" cy="259045"/>
    <xdr:sp macro="" textlink="">
      <xdr:nvSpPr>
        <xdr:cNvPr id="515" name="災害復旧事業費最大値テキスト">
          <a:extLst>
            <a:ext uri="{FF2B5EF4-FFF2-40B4-BE49-F238E27FC236}">
              <a16:creationId xmlns:a16="http://schemas.microsoft.com/office/drawing/2014/main" id="{00000000-0008-0000-0600-000003020000}"/>
            </a:ext>
          </a:extLst>
        </xdr:cNvPr>
        <xdr:cNvSpPr txBox="1"/>
      </xdr:nvSpPr>
      <xdr:spPr>
        <a:xfrm>
          <a:off x="16370300" y="5188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98636</xdr:rowOff>
    </xdr:from>
    <xdr:to>
      <xdr:col>86</xdr:col>
      <xdr:colOff>25400</xdr:colOff>
      <xdr:row>31</xdr:row>
      <xdr:rowOff>98636</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5413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35032</xdr:rowOff>
    </xdr:from>
    <xdr:to>
      <xdr:col>85</xdr:col>
      <xdr:colOff>127000</xdr:colOff>
      <xdr:row>39</xdr:row>
      <xdr:rowOff>39665</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5481300" y="6721582"/>
          <a:ext cx="838200" cy="4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88528</xdr:rowOff>
    </xdr:from>
    <xdr:ext cx="534377" cy="259045"/>
    <xdr:sp macro="" textlink="">
      <xdr:nvSpPr>
        <xdr:cNvPr id="518" name="災害復旧事業費平均値テキスト">
          <a:extLst>
            <a:ext uri="{FF2B5EF4-FFF2-40B4-BE49-F238E27FC236}">
              <a16:creationId xmlns:a16="http://schemas.microsoft.com/office/drawing/2014/main" id="{00000000-0008-0000-0600-000006020000}"/>
            </a:ext>
          </a:extLst>
        </xdr:cNvPr>
        <xdr:cNvSpPr txBox="1"/>
      </xdr:nvSpPr>
      <xdr:spPr>
        <a:xfrm>
          <a:off x="16370300" y="64321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65651</xdr:rowOff>
    </xdr:from>
    <xdr:to>
      <xdr:col>85</xdr:col>
      <xdr:colOff>177800</xdr:colOff>
      <xdr:row>38</xdr:row>
      <xdr:rowOff>167251</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6268700" y="6580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35961</xdr:rowOff>
    </xdr:from>
    <xdr:to>
      <xdr:col>81</xdr:col>
      <xdr:colOff>50800</xdr:colOff>
      <xdr:row>39</xdr:row>
      <xdr:rowOff>39665</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4592300" y="6722511"/>
          <a:ext cx="889000" cy="3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61918</xdr:rowOff>
    </xdr:from>
    <xdr:to>
      <xdr:col>81</xdr:col>
      <xdr:colOff>101600</xdr:colOff>
      <xdr:row>38</xdr:row>
      <xdr:rowOff>163518</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5430500" y="657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8595</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14111" y="635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35085</xdr:rowOff>
    </xdr:from>
    <xdr:to>
      <xdr:col>76</xdr:col>
      <xdr:colOff>114300</xdr:colOff>
      <xdr:row>39</xdr:row>
      <xdr:rowOff>35961</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3703300" y="6721635"/>
          <a:ext cx="889000" cy="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107158</xdr:rowOff>
    </xdr:from>
    <xdr:to>
      <xdr:col>76</xdr:col>
      <xdr:colOff>165100</xdr:colOff>
      <xdr:row>39</xdr:row>
      <xdr:rowOff>37308</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4541500" y="662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53834</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357428" y="6397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35085</xdr:rowOff>
    </xdr:from>
    <xdr:to>
      <xdr:col>71</xdr:col>
      <xdr:colOff>177800</xdr:colOff>
      <xdr:row>39</xdr:row>
      <xdr:rowOff>40137</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2814300" y="6721635"/>
          <a:ext cx="889000" cy="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130711</xdr:rowOff>
    </xdr:from>
    <xdr:to>
      <xdr:col>72</xdr:col>
      <xdr:colOff>38100</xdr:colOff>
      <xdr:row>39</xdr:row>
      <xdr:rowOff>60861</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3652500" y="6645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77388</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468428" y="6421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132517</xdr:rowOff>
    </xdr:from>
    <xdr:to>
      <xdr:col>67</xdr:col>
      <xdr:colOff>101600</xdr:colOff>
      <xdr:row>39</xdr:row>
      <xdr:rowOff>62667</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2763500" y="6647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79194</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579428" y="6422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155682</xdr:rowOff>
    </xdr:from>
    <xdr:to>
      <xdr:col>85</xdr:col>
      <xdr:colOff>177800</xdr:colOff>
      <xdr:row>39</xdr:row>
      <xdr:rowOff>85832</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6268700" y="667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70609</xdr:rowOff>
    </xdr:from>
    <xdr:ext cx="469744" cy="259045"/>
    <xdr:sp macro="" textlink="">
      <xdr:nvSpPr>
        <xdr:cNvPr id="537" name="災害復旧事業費該当値テキスト">
          <a:extLst>
            <a:ext uri="{FF2B5EF4-FFF2-40B4-BE49-F238E27FC236}">
              <a16:creationId xmlns:a16="http://schemas.microsoft.com/office/drawing/2014/main" id="{00000000-0008-0000-0600-000019020000}"/>
            </a:ext>
          </a:extLst>
        </xdr:cNvPr>
        <xdr:cNvSpPr txBox="1"/>
      </xdr:nvSpPr>
      <xdr:spPr>
        <a:xfrm>
          <a:off x="16370300" y="6585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160315</xdr:rowOff>
    </xdr:from>
    <xdr:to>
      <xdr:col>81</xdr:col>
      <xdr:colOff>101600</xdr:colOff>
      <xdr:row>39</xdr:row>
      <xdr:rowOff>90465</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5430500" y="667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81592</xdr:rowOff>
    </xdr:from>
    <xdr:ext cx="378565"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92017" y="67681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156611</xdr:rowOff>
    </xdr:from>
    <xdr:to>
      <xdr:col>76</xdr:col>
      <xdr:colOff>165100</xdr:colOff>
      <xdr:row>39</xdr:row>
      <xdr:rowOff>86761</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4541500" y="6671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77888</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357428" y="6764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155735</xdr:rowOff>
    </xdr:from>
    <xdr:to>
      <xdr:col>72</xdr:col>
      <xdr:colOff>38100</xdr:colOff>
      <xdr:row>39</xdr:row>
      <xdr:rowOff>85885</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3652500" y="667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77012</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468428" y="6763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160787</xdr:rowOff>
    </xdr:from>
    <xdr:to>
      <xdr:col>67</xdr:col>
      <xdr:colOff>101600</xdr:colOff>
      <xdr:row>39</xdr:row>
      <xdr:rowOff>90937</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2763500" y="6675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82064</xdr:rowOff>
    </xdr:from>
    <xdr:ext cx="378565"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625017" y="67686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a:extLst>
            <a:ext uri="{FF2B5EF4-FFF2-40B4-BE49-F238E27FC236}">
              <a16:creationId xmlns:a16="http://schemas.microsoft.com/office/drawing/2014/main" id="{00000000-0008-0000-0600-000032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a:extLst>
            <a:ext uri="{FF2B5EF4-FFF2-40B4-BE49-F238E27FC236}">
              <a16:creationId xmlns:a16="http://schemas.microsoft.com/office/drawing/2014/main" id="{00000000-0008-0000-0600-000034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a:extLst>
            <a:ext uri="{FF2B5EF4-FFF2-40B4-BE49-F238E27FC236}">
              <a16:creationId xmlns:a16="http://schemas.microsoft.com/office/drawing/2014/main" id="{00000000-0008-0000-0600-000037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a:extLst>
            <a:ext uri="{FF2B5EF4-FFF2-40B4-BE49-F238E27FC236}">
              <a16:creationId xmlns:a16="http://schemas.microsoft.com/office/drawing/2014/main" id="{00000000-0008-0000-0600-00004A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a:extLst>
            <a:ext uri="{FF2B5EF4-FFF2-40B4-BE49-F238E27FC236}">
              <a16:creationId xmlns:a16="http://schemas.microsoft.com/office/drawing/2014/main" id="{00000000-0008-0000-0600-00006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157849</xdr:rowOff>
    </xdr:from>
    <xdr:to>
      <xdr:col>85</xdr:col>
      <xdr:colOff>126364</xdr:colOff>
      <xdr:row>79</xdr:row>
      <xdr:rowOff>102312</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6317595" y="12330799"/>
          <a:ext cx="1269" cy="1316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106139</xdr:rowOff>
    </xdr:from>
    <xdr:ext cx="534377" cy="259045"/>
    <xdr:sp macro="" textlink="">
      <xdr:nvSpPr>
        <xdr:cNvPr id="620" name="公債費最小値テキスト">
          <a:extLst>
            <a:ext uri="{FF2B5EF4-FFF2-40B4-BE49-F238E27FC236}">
              <a16:creationId xmlns:a16="http://schemas.microsoft.com/office/drawing/2014/main" id="{00000000-0008-0000-0600-00006C020000}"/>
            </a:ext>
          </a:extLst>
        </xdr:cNvPr>
        <xdr:cNvSpPr txBox="1"/>
      </xdr:nvSpPr>
      <xdr:spPr>
        <a:xfrm>
          <a:off x="16370300" y="13650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102312</xdr:rowOff>
    </xdr:from>
    <xdr:to>
      <xdr:col>86</xdr:col>
      <xdr:colOff>25400</xdr:colOff>
      <xdr:row>79</xdr:row>
      <xdr:rowOff>102312</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3646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104526</xdr:rowOff>
    </xdr:from>
    <xdr:ext cx="599010" cy="259045"/>
    <xdr:sp macro="" textlink="">
      <xdr:nvSpPr>
        <xdr:cNvPr id="622" name="公債費最大値テキスト">
          <a:extLst>
            <a:ext uri="{FF2B5EF4-FFF2-40B4-BE49-F238E27FC236}">
              <a16:creationId xmlns:a16="http://schemas.microsoft.com/office/drawing/2014/main" id="{00000000-0008-0000-0600-00006E020000}"/>
            </a:ext>
          </a:extLst>
        </xdr:cNvPr>
        <xdr:cNvSpPr txBox="1"/>
      </xdr:nvSpPr>
      <xdr:spPr>
        <a:xfrm>
          <a:off x="16370300" y="12106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157849</xdr:rowOff>
    </xdr:from>
    <xdr:to>
      <xdr:col>86</xdr:col>
      <xdr:colOff>25400</xdr:colOff>
      <xdr:row>71</xdr:row>
      <xdr:rowOff>157849</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6230600" y="12330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117983</xdr:rowOff>
    </xdr:from>
    <xdr:to>
      <xdr:col>85</xdr:col>
      <xdr:colOff>127000</xdr:colOff>
      <xdr:row>75</xdr:row>
      <xdr:rowOff>148589</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5481300" y="12976733"/>
          <a:ext cx="838200" cy="30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89158</xdr:rowOff>
    </xdr:from>
    <xdr:ext cx="534377" cy="259045"/>
    <xdr:sp macro="" textlink="">
      <xdr:nvSpPr>
        <xdr:cNvPr id="625" name="公債費平均値テキスト">
          <a:extLst>
            <a:ext uri="{FF2B5EF4-FFF2-40B4-BE49-F238E27FC236}">
              <a16:creationId xmlns:a16="http://schemas.microsoft.com/office/drawing/2014/main" id="{00000000-0008-0000-0600-000071020000}"/>
            </a:ext>
          </a:extLst>
        </xdr:cNvPr>
        <xdr:cNvSpPr txBox="1"/>
      </xdr:nvSpPr>
      <xdr:spPr>
        <a:xfrm>
          <a:off x="16370300" y="129479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110731</xdr:rowOff>
    </xdr:from>
    <xdr:to>
      <xdr:col>85</xdr:col>
      <xdr:colOff>177800</xdr:colOff>
      <xdr:row>76</xdr:row>
      <xdr:rowOff>40881</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6268700" y="12969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57912</xdr:rowOff>
    </xdr:from>
    <xdr:to>
      <xdr:col>81</xdr:col>
      <xdr:colOff>50800</xdr:colOff>
      <xdr:row>75</xdr:row>
      <xdr:rowOff>117983</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4592300" y="12916662"/>
          <a:ext cx="889000" cy="60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135293</xdr:rowOff>
    </xdr:from>
    <xdr:to>
      <xdr:col>81</xdr:col>
      <xdr:colOff>101600</xdr:colOff>
      <xdr:row>76</xdr:row>
      <xdr:rowOff>65444</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5430500" y="1299404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56570</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5214111" y="13086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20625</xdr:rowOff>
    </xdr:from>
    <xdr:to>
      <xdr:col>76</xdr:col>
      <xdr:colOff>114300</xdr:colOff>
      <xdr:row>75</xdr:row>
      <xdr:rowOff>57912</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3703300" y="12879375"/>
          <a:ext cx="889000" cy="37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99137</xdr:rowOff>
    </xdr:from>
    <xdr:to>
      <xdr:col>76</xdr:col>
      <xdr:colOff>165100</xdr:colOff>
      <xdr:row>76</xdr:row>
      <xdr:rowOff>29287</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4541500" y="12957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20414</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325111" y="1305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140474</xdr:rowOff>
    </xdr:from>
    <xdr:to>
      <xdr:col>71</xdr:col>
      <xdr:colOff>177800</xdr:colOff>
      <xdr:row>75</xdr:row>
      <xdr:rowOff>20625</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2814300" y="12656324"/>
          <a:ext cx="889000" cy="223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88760</xdr:rowOff>
    </xdr:from>
    <xdr:to>
      <xdr:col>72</xdr:col>
      <xdr:colOff>38100</xdr:colOff>
      <xdr:row>76</xdr:row>
      <xdr:rowOff>18910</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3652500" y="1294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10037</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436111" y="13040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44945</xdr:rowOff>
    </xdr:from>
    <xdr:to>
      <xdr:col>67</xdr:col>
      <xdr:colOff>101600</xdr:colOff>
      <xdr:row>75</xdr:row>
      <xdr:rowOff>146546</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2763500" y="129036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137672</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547111" y="12996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97790</xdr:rowOff>
    </xdr:from>
    <xdr:to>
      <xdr:col>85</xdr:col>
      <xdr:colOff>177800</xdr:colOff>
      <xdr:row>76</xdr:row>
      <xdr:rowOff>27939</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6268700" y="129565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120667</xdr:rowOff>
    </xdr:from>
    <xdr:ext cx="534377" cy="259045"/>
    <xdr:sp macro="" textlink="">
      <xdr:nvSpPr>
        <xdr:cNvPr id="644" name="公債費該当値テキスト">
          <a:extLst>
            <a:ext uri="{FF2B5EF4-FFF2-40B4-BE49-F238E27FC236}">
              <a16:creationId xmlns:a16="http://schemas.microsoft.com/office/drawing/2014/main" id="{00000000-0008-0000-0600-000084020000}"/>
            </a:ext>
          </a:extLst>
        </xdr:cNvPr>
        <xdr:cNvSpPr txBox="1"/>
      </xdr:nvSpPr>
      <xdr:spPr>
        <a:xfrm>
          <a:off x="16370300" y="12807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67183</xdr:rowOff>
    </xdr:from>
    <xdr:to>
      <xdr:col>81</xdr:col>
      <xdr:colOff>101600</xdr:colOff>
      <xdr:row>75</xdr:row>
      <xdr:rowOff>168783</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5430500" y="1292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13860</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14111" y="12701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7112</xdr:rowOff>
    </xdr:from>
    <xdr:to>
      <xdr:col>76</xdr:col>
      <xdr:colOff>165100</xdr:colOff>
      <xdr:row>75</xdr:row>
      <xdr:rowOff>108712</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4541500" y="12865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125239</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325111" y="12641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141275</xdr:rowOff>
    </xdr:from>
    <xdr:to>
      <xdr:col>72</xdr:col>
      <xdr:colOff>38100</xdr:colOff>
      <xdr:row>75</xdr:row>
      <xdr:rowOff>71425</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3652500" y="1282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87952</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3436111" y="12603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89674</xdr:rowOff>
    </xdr:from>
    <xdr:to>
      <xdr:col>67</xdr:col>
      <xdr:colOff>101600</xdr:colOff>
      <xdr:row>74</xdr:row>
      <xdr:rowOff>19824</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2763500" y="1260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72</xdr:row>
      <xdr:rowOff>36351</xdr:rowOff>
    </xdr:from>
    <xdr:ext cx="59901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514795" y="12380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a:extLst>
            <a:ext uri="{FF2B5EF4-FFF2-40B4-BE49-F238E27FC236}">
              <a16:creationId xmlns:a16="http://schemas.microsoft.com/office/drawing/2014/main" id="{00000000-0008-0000-0600-0000A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102978</xdr:rowOff>
    </xdr:from>
    <xdr:to>
      <xdr:col>85</xdr:col>
      <xdr:colOff>126364</xdr:colOff>
      <xdr:row>98</xdr:row>
      <xdr:rowOff>107276</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6317595" y="15533478"/>
          <a:ext cx="1269" cy="1375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111103</xdr:rowOff>
    </xdr:from>
    <xdr:ext cx="469744" cy="259045"/>
    <xdr:sp macro="" textlink="">
      <xdr:nvSpPr>
        <xdr:cNvPr id="675" name="積立金最小値テキスト">
          <a:extLst>
            <a:ext uri="{FF2B5EF4-FFF2-40B4-BE49-F238E27FC236}">
              <a16:creationId xmlns:a16="http://schemas.microsoft.com/office/drawing/2014/main" id="{00000000-0008-0000-0600-0000A3020000}"/>
            </a:ext>
          </a:extLst>
        </xdr:cNvPr>
        <xdr:cNvSpPr txBox="1"/>
      </xdr:nvSpPr>
      <xdr:spPr>
        <a:xfrm>
          <a:off x="16370300" y="16913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107276</xdr:rowOff>
    </xdr:from>
    <xdr:to>
      <xdr:col>86</xdr:col>
      <xdr:colOff>25400</xdr:colOff>
      <xdr:row>98</xdr:row>
      <xdr:rowOff>107276</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6909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49655</xdr:rowOff>
    </xdr:from>
    <xdr:ext cx="599010" cy="259045"/>
    <xdr:sp macro="" textlink="">
      <xdr:nvSpPr>
        <xdr:cNvPr id="677" name="積立金最大値テキスト">
          <a:extLst>
            <a:ext uri="{FF2B5EF4-FFF2-40B4-BE49-F238E27FC236}">
              <a16:creationId xmlns:a16="http://schemas.microsoft.com/office/drawing/2014/main" id="{00000000-0008-0000-0600-0000A5020000}"/>
            </a:ext>
          </a:extLst>
        </xdr:cNvPr>
        <xdr:cNvSpPr txBox="1"/>
      </xdr:nvSpPr>
      <xdr:spPr>
        <a:xfrm>
          <a:off x="16370300" y="15308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102978</xdr:rowOff>
    </xdr:from>
    <xdr:to>
      <xdr:col>86</xdr:col>
      <xdr:colOff>25400</xdr:colOff>
      <xdr:row>90</xdr:row>
      <xdr:rowOff>102978</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5533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57341</xdr:rowOff>
    </xdr:from>
    <xdr:to>
      <xdr:col>85</xdr:col>
      <xdr:colOff>127000</xdr:colOff>
      <xdr:row>97</xdr:row>
      <xdr:rowOff>78170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5481300" y="16687991"/>
          <a:ext cx="838200" cy="20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141129</xdr:rowOff>
    </xdr:from>
    <xdr:ext cx="534377" cy="259045"/>
    <xdr:sp macro="" textlink="">
      <xdr:nvSpPr>
        <xdr:cNvPr id="680" name="積立金平均値テキスト">
          <a:extLst>
            <a:ext uri="{FF2B5EF4-FFF2-40B4-BE49-F238E27FC236}">
              <a16:creationId xmlns:a16="http://schemas.microsoft.com/office/drawing/2014/main" id="{00000000-0008-0000-0600-0000A8020000}"/>
            </a:ext>
          </a:extLst>
        </xdr:cNvPr>
        <xdr:cNvSpPr txBox="1"/>
      </xdr:nvSpPr>
      <xdr:spPr>
        <a:xfrm>
          <a:off x="16370300" y="164288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118252</xdr:rowOff>
    </xdr:from>
    <xdr:to>
      <xdr:col>85</xdr:col>
      <xdr:colOff>177800</xdr:colOff>
      <xdr:row>97</xdr:row>
      <xdr:rowOff>48402</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6268700" y="16577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78170</xdr:rowOff>
    </xdr:from>
    <xdr:to>
      <xdr:col>81</xdr:col>
      <xdr:colOff>50800</xdr:colOff>
      <xdr:row>97</xdr:row>
      <xdr:rowOff>97262</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4592300" y="16708820"/>
          <a:ext cx="889000" cy="19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32069</xdr:rowOff>
    </xdr:from>
    <xdr:to>
      <xdr:col>81</xdr:col>
      <xdr:colOff>101600</xdr:colOff>
      <xdr:row>96</xdr:row>
      <xdr:rowOff>133669</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5430500" y="16491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150196</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5214111" y="16266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89198</xdr:rowOff>
    </xdr:from>
    <xdr:to>
      <xdr:col>76</xdr:col>
      <xdr:colOff>114300</xdr:colOff>
      <xdr:row>97</xdr:row>
      <xdr:rowOff>97262</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3703300" y="16719848"/>
          <a:ext cx="889000" cy="8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129143</xdr:rowOff>
    </xdr:from>
    <xdr:to>
      <xdr:col>76</xdr:col>
      <xdr:colOff>165100</xdr:colOff>
      <xdr:row>97</xdr:row>
      <xdr:rowOff>59293</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4541500" y="1658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75820</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4325111" y="16363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25885</xdr:rowOff>
    </xdr:from>
    <xdr:to>
      <xdr:col>71</xdr:col>
      <xdr:colOff>177800</xdr:colOff>
      <xdr:row>97</xdr:row>
      <xdr:rowOff>89198</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2814300" y="16485085"/>
          <a:ext cx="889000" cy="234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131877</xdr:rowOff>
    </xdr:from>
    <xdr:to>
      <xdr:col>72</xdr:col>
      <xdr:colOff>38100</xdr:colOff>
      <xdr:row>97</xdr:row>
      <xdr:rowOff>62027</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3652500" y="165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78554</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436111" y="163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147824</xdr:rowOff>
    </xdr:from>
    <xdr:to>
      <xdr:col>67</xdr:col>
      <xdr:colOff>101600</xdr:colOff>
      <xdr:row>97</xdr:row>
      <xdr:rowOff>77974</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2763500" y="16607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69101</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2547111" y="16699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6541</xdr:rowOff>
    </xdr:from>
    <xdr:to>
      <xdr:col>85</xdr:col>
      <xdr:colOff>177800</xdr:colOff>
      <xdr:row>97</xdr:row>
      <xdr:rowOff>108141</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6268700" y="16637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156418</xdr:rowOff>
    </xdr:from>
    <xdr:ext cx="534377" cy="259045"/>
    <xdr:sp macro="" textlink="">
      <xdr:nvSpPr>
        <xdr:cNvPr id="699" name="積立金該当値テキスト">
          <a:extLst>
            <a:ext uri="{FF2B5EF4-FFF2-40B4-BE49-F238E27FC236}">
              <a16:creationId xmlns:a16="http://schemas.microsoft.com/office/drawing/2014/main" id="{00000000-0008-0000-0600-0000BB020000}"/>
            </a:ext>
          </a:extLst>
        </xdr:cNvPr>
        <xdr:cNvSpPr txBox="1"/>
      </xdr:nvSpPr>
      <xdr:spPr>
        <a:xfrm>
          <a:off x="16370300" y="16615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27370</xdr:rowOff>
    </xdr:from>
    <xdr:to>
      <xdr:col>81</xdr:col>
      <xdr:colOff>101600</xdr:colOff>
      <xdr:row>97</xdr:row>
      <xdr:rowOff>128970</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5430500" y="1665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120097</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14111" y="16750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46462</xdr:rowOff>
    </xdr:from>
    <xdr:to>
      <xdr:col>76</xdr:col>
      <xdr:colOff>165100</xdr:colOff>
      <xdr:row>97</xdr:row>
      <xdr:rowOff>148062</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4541500" y="1667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139189</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325111" y="1676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38398</xdr:rowOff>
    </xdr:from>
    <xdr:to>
      <xdr:col>72</xdr:col>
      <xdr:colOff>38100</xdr:colOff>
      <xdr:row>97</xdr:row>
      <xdr:rowOff>139998</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3652500" y="1666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131125</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436111" y="16761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146535</xdr:rowOff>
    </xdr:from>
    <xdr:to>
      <xdr:col>67</xdr:col>
      <xdr:colOff>101600</xdr:colOff>
      <xdr:row>96</xdr:row>
      <xdr:rowOff>76685</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2763500" y="1643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93212</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547111" y="16209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151244</xdr:rowOff>
    </xdr:from>
    <xdr:to>
      <xdr:col>116</xdr:col>
      <xdr:colOff>62864</xdr:colOff>
      <xdr:row>38</xdr:row>
      <xdr:rowOff>25400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flipV="1">
          <a:off x="22159595" y="5294744"/>
          <a:ext cx="1269" cy="1245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28" name="投資及び出資金最小値テキスト">
          <a:extLst>
            <a:ext uri="{FF2B5EF4-FFF2-40B4-BE49-F238E27FC236}">
              <a16:creationId xmlns:a16="http://schemas.microsoft.com/office/drawing/2014/main" id="{00000000-0008-0000-0600-0000D8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97921</xdr:rowOff>
    </xdr:from>
    <xdr:ext cx="534377" cy="259045"/>
    <xdr:sp macro="" textlink="">
      <xdr:nvSpPr>
        <xdr:cNvPr id="730" name="投資及び出資金最大値テキスト">
          <a:extLst>
            <a:ext uri="{FF2B5EF4-FFF2-40B4-BE49-F238E27FC236}">
              <a16:creationId xmlns:a16="http://schemas.microsoft.com/office/drawing/2014/main" id="{00000000-0008-0000-0600-0000DA020000}"/>
            </a:ext>
          </a:extLst>
        </xdr:cNvPr>
        <xdr:cNvSpPr txBox="1"/>
      </xdr:nvSpPr>
      <xdr:spPr>
        <a:xfrm>
          <a:off x="22212300" y="5069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151244</xdr:rowOff>
    </xdr:from>
    <xdr:to>
      <xdr:col>116</xdr:col>
      <xdr:colOff>152400</xdr:colOff>
      <xdr:row>30</xdr:row>
      <xdr:rowOff>151244</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5294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77430</xdr:rowOff>
    </xdr:from>
    <xdr:ext cx="469744" cy="259045"/>
    <xdr:sp macro="" textlink="">
      <xdr:nvSpPr>
        <xdr:cNvPr id="733" name="投資及び出資金平均値テキスト">
          <a:extLst>
            <a:ext uri="{FF2B5EF4-FFF2-40B4-BE49-F238E27FC236}">
              <a16:creationId xmlns:a16="http://schemas.microsoft.com/office/drawing/2014/main" id="{00000000-0008-0000-0600-0000DD020000}"/>
            </a:ext>
          </a:extLst>
        </xdr:cNvPr>
        <xdr:cNvSpPr txBox="1"/>
      </xdr:nvSpPr>
      <xdr:spPr>
        <a:xfrm>
          <a:off x="22212300" y="60781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54553</xdr:rowOff>
    </xdr:from>
    <xdr:to>
      <xdr:col>116</xdr:col>
      <xdr:colOff>114300</xdr:colOff>
      <xdr:row>36</xdr:row>
      <xdr:rowOff>156153</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2110700" y="622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118847</xdr:rowOff>
    </xdr:from>
    <xdr:to>
      <xdr:col>112</xdr:col>
      <xdr:colOff>38100</xdr:colOff>
      <xdr:row>37</xdr:row>
      <xdr:rowOff>48997</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1272500" y="629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65524</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1088428" y="6066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150394</xdr:rowOff>
    </xdr:from>
    <xdr:to>
      <xdr:col>107</xdr:col>
      <xdr:colOff>101600</xdr:colOff>
      <xdr:row>37</xdr:row>
      <xdr:rowOff>80544</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0383500" y="632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97071</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199428" y="6097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25286</xdr:rowOff>
    </xdr:from>
    <xdr:to>
      <xdr:col>102</xdr:col>
      <xdr:colOff>114300</xdr:colOff>
      <xdr:row>38</xdr:row>
      <xdr:rowOff>25400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656300" y="6540386"/>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16377</xdr:rowOff>
    </xdr:from>
    <xdr:to>
      <xdr:col>102</xdr:col>
      <xdr:colOff>165100</xdr:colOff>
      <xdr:row>37</xdr:row>
      <xdr:rowOff>117977</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9494500" y="6360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134504</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10428" y="6135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30778</xdr:rowOff>
    </xdr:from>
    <xdr:to>
      <xdr:col>98</xdr:col>
      <xdr:colOff>38100</xdr:colOff>
      <xdr:row>37</xdr:row>
      <xdr:rowOff>132378</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8605500" y="6374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148905</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21428" y="6149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60977</xdr:rowOff>
    </xdr:from>
    <xdr:ext cx="249299" cy="259045"/>
    <xdr:sp macro="" textlink="">
      <xdr:nvSpPr>
        <xdr:cNvPr id="752" name="投資及び出資金該当値テキスト">
          <a:extLst>
            <a:ext uri="{FF2B5EF4-FFF2-40B4-BE49-F238E27FC236}">
              <a16:creationId xmlns:a16="http://schemas.microsoft.com/office/drawing/2014/main" id="{00000000-0008-0000-0600-0000F0020000}"/>
            </a:ext>
          </a:extLst>
        </xdr:cNvPr>
        <xdr:cNvSpPr txBox="1"/>
      </xdr:nvSpPr>
      <xdr:spPr>
        <a:xfrm>
          <a:off x="22212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145936</xdr:rowOff>
    </xdr:from>
    <xdr:to>
      <xdr:col>98</xdr:col>
      <xdr:colOff>38100</xdr:colOff>
      <xdr:row>38</xdr:row>
      <xdr:rowOff>76085</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8605500" y="648958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67213</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531650" y="65823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92380</xdr:rowOff>
    </xdr:from>
    <xdr:to>
      <xdr:col>116</xdr:col>
      <xdr:colOff>62864</xdr:colOff>
      <xdr:row>59</xdr:row>
      <xdr:rowOff>44450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836330"/>
          <a:ext cx="1269" cy="1323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39057</xdr:rowOff>
    </xdr:from>
    <xdr:ext cx="534377"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611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92380</xdr:rowOff>
    </xdr:from>
    <xdr:to>
      <xdr:col>116</xdr:col>
      <xdr:colOff>152400</xdr:colOff>
      <xdr:row>51</xdr:row>
      <xdr:rowOff>92380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83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157683</xdr:rowOff>
    </xdr:from>
    <xdr:to>
      <xdr:col>116</xdr:col>
      <xdr:colOff>63500</xdr:colOff>
      <xdr:row>58</xdr:row>
      <xdr:rowOff>158750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1323300" y="10101783"/>
          <a:ext cx="838200" cy="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115968</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7171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93091</xdr:rowOff>
    </xdr:from>
    <xdr:to>
      <xdr:col>116</xdr:col>
      <xdr:colOff>114300</xdr:colOff>
      <xdr:row>58</xdr:row>
      <xdr:rowOff>23241</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9865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157683</xdr:rowOff>
    </xdr:from>
    <xdr:to>
      <xdr:col>111</xdr:col>
      <xdr:colOff>177800</xdr:colOff>
      <xdr:row>58</xdr:row>
      <xdr:rowOff>158369</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0434300" y="10101783"/>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141554</xdr:rowOff>
    </xdr:from>
    <xdr:to>
      <xdr:col>112</xdr:col>
      <xdr:colOff>38100</xdr:colOff>
      <xdr:row>58</xdr:row>
      <xdr:rowOff>71704</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9914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88231</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689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158369</xdr:rowOff>
    </xdr:from>
    <xdr:to>
      <xdr:col>107</xdr:col>
      <xdr:colOff>50800</xdr:colOff>
      <xdr:row>58</xdr:row>
      <xdr:rowOff>159436</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19545300" y="10102469"/>
          <a:ext cx="889000" cy="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84100</xdr:rowOff>
    </xdr:from>
    <xdr:to>
      <xdr:col>107</xdr:col>
      <xdr:colOff>101600</xdr:colOff>
      <xdr:row>58</xdr:row>
      <xdr:rowOff>14250</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985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30777</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631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157379</xdr:rowOff>
    </xdr:from>
    <xdr:to>
      <xdr:col>102</xdr:col>
      <xdr:colOff>114300</xdr:colOff>
      <xdr:row>58</xdr:row>
      <xdr:rowOff>159436</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656300" y="10101479"/>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50191</xdr:rowOff>
    </xdr:from>
    <xdr:to>
      <xdr:col>102</xdr:col>
      <xdr:colOff>165100</xdr:colOff>
      <xdr:row>57</xdr:row>
      <xdr:rowOff>151791</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9822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168318</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598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94005</xdr:rowOff>
    </xdr:from>
    <xdr:to>
      <xdr:col>98</xdr:col>
      <xdr:colOff>38100</xdr:colOff>
      <xdr:row>58</xdr:row>
      <xdr:rowOff>24155</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986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40682</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641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107950</xdr:rowOff>
    </xdr:from>
    <xdr:to>
      <xdr:col>116</xdr:col>
      <xdr:colOff>114300</xdr:colOff>
      <xdr:row>59</xdr:row>
      <xdr:rowOff>38100</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05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22877</xdr:rowOff>
    </xdr:from>
    <xdr:ext cx="378565"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99669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106883</xdr:rowOff>
    </xdr:from>
    <xdr:to>
      <xdr:col>112</xdr:col>
      <xdr:colOff>38100</xdr:colOff>
      <xdr:row>59</xdr:row>
      <xdr:rowOff>37033</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050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28160</xdr:rowOff>
    </xdr:from>
    <xdr:ext cx="378565"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34017" y="101437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107569</xdr:rowOff>
    </xdr:from>
    <xdr:to>
      <xdr:col>107</xdr:col>
      <xdr:colOff>101600</xdr:colOff>
      <xdr:row>59</xdr:row>
      <xdr:rowOff>37719</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051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28846</xdr:rowOff>
    </xdr:from>
    <xdr:ext cx="378565"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245017" y="10144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108636</xdr:rowOff>
    </xdr:from>
    <xdr:to>
      <xdr:col>102</xdr:col>
      <xdr:colOff>165100</xdr:colOff>
      <xdr:row>59</xdr:row>
      <xdr:rowOff>38786</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05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29913</xdr:rowOff>
    </xdr:from>
    <xdr:ext cx="378565"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56017" y="101454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106579</xdr:rowOff>
    </xdr:from>
    <xdr:to>
      <xdr:col>98</xdr:col>
      <xdr:colOff>38100</xdr:colOff>
      <xdr:row>59</xdr:row>
      <xdr:rowOff>36729</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050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27856</xdr:rowOff>
    </xdr:from>
    <xdr:ext cx="378565"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67017" y="101434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1" name="繰出金グラフ枠">
          <a:extLst>
            <a:ext uri="{FF2B5EF4-FFF2-40B4-BE49-F238E27FC236}">
              <a16:creationId xmlns:a16="http://schemas.microsoft.com/office/drawing/2014/main" id="{00000000-0008-0000-0600-000049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53975</xdr:rowOff>
    </xdr:from>
    <xdr:to>
      <xdr:col>116</xdr:col>
      <xdr:colOff>62864</xdr:colOff>
      <xdr:row>79</xdr:row>
      <xdr:rowOff>46889</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flipV="1">
          <a:off x="22159595" y="12055475"/>
          <a:ext cx="1269" cy="1535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50716</xdr:rowOff>
    </xdr:from>
    <xdr:ext cx="534377" cy="259045"/>
    <xdr:sp macro="" textlink="">
      <xdr:nvSpPr>
        <xdr:cNvPr id="843" name="繰出金最小値テキスト">
          <a:extLst>
            <a:ext uri="{FF2B5EF4-FFF2-40B4-BE49-F238E27FC236}">
              <a16:creationId xmlns:a16="http://schemas.microsoft.com/office/drawing/2014/main" id="{00000000-0008-0000-0600-00004B030000}"/>
            </a:ext>
          </a:extLst>
        </xdr:cNvPr>
        <xdr:cNvSpPr txBox="1"/>
      </xdr:nvSpPr>
      <xdr:spPr>
        <a:xfrm>
          <a:off x="22212300" y="13595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46889</xdr:rowOff>
    </xdr:from>
    <xdr:to>
      <xdr:col>116</xdr:col>
      <xdr:colOff>152400</xdr:colOff>
      <xdr:row>79</xdr:row>
      <xdr:rowOff>46889</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3591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652</xdr:rowOff>
    </xdr:from>
    <xdr:ext cx="599010" cy="259045"/>
    <xdr:sp macro="" textlink="">
      <xdr:nvSpPr>
        <xdr:cNvPr id="845" name="繰出金最大値テキスト">
          <a:extLst>
            <a:ext uri="{FF2B5EF4-FFF2-40B4-BE49-F238E27FC236}">
              <a16:creationId xmlns:a16="http://schemas.microsoft.com/office/drawing/2014/main" id="{00000000-0008-0000-0600-00004D030000}"/>
            </a:ext>
          </a:extLst>
        </xdr:cNvPr>
        <xdr:cNvSpPr txBox="1"/>
      </xdr:nvSpPr>
      <xdr:spPr>
        <a:xfrm>
          <a:off x="22212300" y="11830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53975</xdr:rowOff>
    </xdr:from>
    <xdr:to>
      <xdr:col>116</xdr:col>
      <xdr:colOff>152400</xdr:colOff>
      <xdr:row>70</xdr:row>
      <xdr:rowOff>53975</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2072600" y="12055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93504</xdr:rowOff>
    </xdr:from>
    <xdr:to>
      <xdr:col>116</xdr:col>
      <xdr:colOff>63500</xdr:colOff>
      <xdr:row>75</xdr:row>
      <xdr:rowOff>42049</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1323300" y="12780804"/>
          <a:ext cx="838200" cy="119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100912</xdr:rowOff>
    </xdr:from>
    <xdr:ext cx="534377" cy="259045"/>
    <xdr:sp macro="" textlink="">
      <xdr:nvSpPr>
        <xdr:cNvPr id="848" name="繰出金平均値テキスト">
          <a:extLst>
            <a:ext uri="{FF2B5EF4-FFF2-40B4-BE49-F238E27FC236}">
              <a16:creationId xmlns:a16="http://schemas.microsoft.com/office/drawing/2014/main" id="{00000000-0008-0000-0600-000050030000}"/>
            </a:ext>
          </a:extLst>
        </xdr:cNvPr>
        <xdr:cNvSpPr txBox="1"/>
      </xdr:nvSpPr>
      <xdr:spPr>
        <a:xfrm>
          <a:off x="22212300" y="129596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122485</xdr:rowOff>
    </xdr:from>
    <xdr:to>
      <xdr:col>116</xdr:col>
      <xdr:colOff>114300</xdr:colOff>
      <xdr:row>76</xdr:row>
      <xdr:rowOff>52636</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2110700" y="1298123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483</xdr:rowOff>
    </xdr:from>
    <xdr:to>
      <xdr:col>111</xdr:col>
      <xdr:colOff>177800</xdr:colOff>
      <xdr:row>75</xdr:row>
      <xdr:rowOff>42049</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0434300" y="12859233"/>
          <a:ext cx="889000" cy="41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152509</xdr:rowOff>
    </xdr:from>
    <xdr:to>
      <xdr:col>112</xdr:col>
      <xdr:colOff>38100</xdr:colOff>
      <xdr:row>76</xdr:row>
      <xdr:rowOff>82659</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1272500" y="13011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73786</xdr:rowOff>
    </xdr:from>
    <xdr:ext cx="534377"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1056111" y="13103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483</xdr:rowOff>
    </xdr:from>
    <xdr:to>
      <xdr:col>107</xdr:col>
      <xdr:colOff>50800</xdr:colOff>
      <xdr:row>75</xdr:row>
      <xdr:rowOff>35230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19545300" y="12859233"/>
          <a:ext cx="889000" cy="3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168587</xdr:rowOff>
    </xdr:from>
    <xdr:to>
      <xdr:col>107</xdr:col>
      <xdr:colOff>101600</xdr:colOff>
      <xdr:row>76</xdr:row>
      <xdr:rowOff>98737</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0383500" y="1302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89864</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0167111" y="13120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35230</xdr:rowOff>
    </xdr:from>
    <xdr:to>
      <xdr:col>102</xdr:col>
      <xdr:colOff>114300</xdr:colOff>
      <xdr:row>75</xdr:row>
      <xdr:rowOff>101562</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18656300" y="12893980"/>
          <a:ext cx="889000" cy="66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104140</xdr:rowOff>
    </xdr:from>
    <xdr:to>
      <xdr:col>102</xdr:col>
      <xdr:colOff>165100</xdr:colOff>
      <xdr:row>76</xdr:row>
      <xdr:rowOff>34289</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9494500" y="129628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25416</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9278111" y="13055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62820</xdr:rowOff>
    </xdr:from>
    <xdr:to>
      <xdr:col>98</xdr:col>
      <xdr:colOff>38100</xdr:colOff>
      <xdr:row>75</xdr:row>
      <xdr:rowOff>164421</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18605500" y="129215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155548</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8389111" y="13014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42704</xdr:rowOff>
    </xdr:from>
    <xdr:to>
      <xdr:col>116</xdr:col>
      <xdr:colOff>114300</xdr:colOff>
      <xdr:row>74</xdr:row>
      <xdr:rowOff>144304</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2110700" y="1273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65581</xdr:rowOff>
    </xdr:from>
    <xdr:ext cx="534377" cy="259045"/>
    <xdr:sp macro="" textlink="">
      <xdr:nvSpPr>
        <xdr:cNvPr id="867" name="繰出金該当値テキスト">
          <a:extLst>
            <a:ext uri="{FF2B5EF4-FFF2-40B4-BE49-F238E27FC236}">
              <a16:creationId xmlns:a16="http://schemas.microsoft.com/office/drawing/2014/main" id="{00000000-0008-0000-0600-000063030000}"/>
            </a:ext>
          </a:extLst>
        </xdr:cNvPr>
        <xdr:cNvSpPr txBox="1"/>
      </xdr:nvSpPr>
      <xdr:spPr>
        <a:xfrm>
          <a:off x="22212300" y="12581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162699</xdr:rowOff>
    </xdr:from>
    <xdr:to>
      <xdr:col>112</xdr:col>
      <xdr:colOff>38100</xdr:colOff>
      <xdr:row>75</xdr:row>
      <xdr:rowOff>92849</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1272500" y="12849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109376</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056111" y="1262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121133</xdr:rowOff>
    </xdr:from>
    <xdr:to>
      <xdr:col>107</xdr:col>
      <xdr:colOff>101600</xdr:colOff>
      <xdr:row>75</xdr:row>
      <xdr:rowOff>51283</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0383500" y="12808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67810</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167111" y="12583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155880</xdr:rowOff>
    </xdr:from>
    <xdr:to>
      <xdr:col>102</xdr:col>
      <xdr:colOff>165100</xdr:colOff>
      <xdr:row>75</xdr:row>
      <xdr:rowOff>86030</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9494500" y="1284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102557</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278111" y="12618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50762</xdr:rowOff>
    </xdr:from>
    <xdr:to>
      <xdr:col>98</xdr:col>
      <xdr:colOff>38100</xdr:colOff>
      <xdr:row>75</xdr:row>
      <xdr:rowOff>152363</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18605500" y="129095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168889</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389111" y="12684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0" name="前年度繰上充用金グラフ枠">
          <a:extLst>
            <a:ext uri="{FF2B5EF4-FFF2-40B4-BE49-F238E27FC236}">
              <a16:creationId xmlns:a16="http://schemas.microsoft.com/office/drawing/2014/main" id="{00000000-0008-0000-0600-00007A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2" name="前年度繰上充用金最小値テキスト">
          <a:extLst>
            <a:ext uri="{FF2B5EF4-FFF2-40B4-BE49-F238E27FC236}">
              <a16:creationId xmlns:a16="http://schemas.microsoft.com/office/drawing/2014/main" id="{00000000-0008-0000-0600-00007C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4" name="前年度繰上充用金最大値テキスト">
          <a:extLst>
            <a:ext uri="{FF2B5EF4-FFF2-40B4-BE49-F238E27FC236}">
              <a16:creationId xmlns:a16="http://schemas.microsoft.com/office/drawing/2014/main" id="{00000000-0008-0000-0600-00007E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7" name="前年度繰上充用金平均値テキスト">
          <a:extLst>
            <a:ext uri="{FF2B5EF4-FFF2-40B4-BE49-F238E27FC236}">
              <a16:creationId xmlns:a16="http://schemas.microsoft.com/office/drawing/2014/main" id="{00000000-0008-0000-0600-000081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8" name="フローチャート: 判断 897">
          <a:extLst>
            <a:ext uri="{FF2B5EF4-FFF2-40B4-BE49-F238E27FC236}">
              <a16:creationId xmlns:a16="http://schemas.microsoft.com/office/drawing/2014/main" id="{00000000-0008-0000-0600-000082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6" name="前年度繰上充用金該当値テキスト">
          <a:extLst>
            <a:ext uri="{FF2B5EF4-FFF2-40B4-BE49-F238E27FC236}">
              <a16:creationId xmlns:a16="http://schemas.microsoft.com/office/drawing/2014/main" id="{00000000-0008-0000-0600-000094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5" name="正方形/長方形 924">
          <a:extLst>
            <a:ext uri="{FF2B5EF4-FFF2-40B4-BE49-F238E27FC236}">
              <a16:creationId xmlns:a16="http://schemas.microsoft.com/office/drawing/2014/main" id="{00000000-0008-0000-0600-00009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類似団体平均と比較して各項目において同等あるいは低い状況となっている中、繰出金が高い状況となっている。</a:t>
          </a:r>
        </a:p>
        <a:p>
          <a:r>
            <a:rPr kumimoji="1" lang="ja-JP" altLang="en-US" sz="1300">
              <a:latin typeface="ＭＳ Ｐゴシック" panose="020B0600070205080204" pitchFamily="50" charset="-128"/>
              <a:ea typeface="ＭＳ Ｐゴシック" panose="020B0600070205080204" pitchFamily="50" charset="-128"/>
            </a:rPr>
            <a:t>これは、下水道事業会計の公債費償還金増によるものなので、下水道未加入者の加入促進及び使用料の適正化などにより下水道事業会計の歳入の増加を図り繰出金の減少に努めていく必要がある。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また、普通建設事業（うち新規整備）が増加しているのは、統合庁舎を新築していることが影響している。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青森県南部町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17,870
17,829
153.12
11,074,171
10,691,171
175,016
6,769,988
11,093,378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28829</xdr:rowOff>
    </xdr:from>
    <xdr:to>
      <xdr:col>24</xdr:col>
      <xdr:colOff>62865</xdr:colOff>
      <xdr:row>37</xdr:row>
      <xdr:rowOff>134366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43779"/>
          <a:ext cx="1270" cy="1134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138193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81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134366</xdr:rowOff>
    </xdr:from>
    <xdr:to>
      <xdr:col>24</xdr:col>
      <xdr:colOff>152400</xdr:colOff>
      <xdr:row>37</xdr:row>
      <xdr:rowOff>134366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7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146956</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19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7,641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28829</xdr:rowOff>
    </xdr:from>
    <xdr:to>
      <xdr:col>24</xdr:col>
      <xdr:colOff>152400</xdr:colOff>
      <xdr:row>31</xdr:row>
      <xdr:rowOff>28829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43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71120</xdr:rowOff>
    </xdr:from>
    <xdr:to>
      <xdr:col>24</xdr:col>
      <xdr:colOff>63500</xdr:colOff>
      <xdr:row>35</xdr:row>
      <xdr:rowOff>170942</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071870"/>
          <a:ext cx="838200" cy="99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120540</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7783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97663</xdr:rowOff>
    </xdr:from>
    <xdr:to>
      <xdr:col>24</xdr:col>
      <xdr:colOff>114300</xdr:colOff>
      <xdr:row>35</xdr:row>
      <xdr:rowOff>27813</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926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71120</xdr:rowOff>
    </xdr:from>
    <xdr:to>
      <xdr:col>19</xdr:col>
      <xdr:colOff>177800</xdr:colOff>
      <xdr:row>35</xdr:row>
      <xdr:rowOff>151511</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071870"/>
          <a:ext cx="889000" cy="80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91567</xdr:rowOff>
    </xdr:from>
    <xdr:to>
      <xdr:col>20</xdr:col>
      <xdr:colOff>38100</xdr:colOff>
      <xdr:row>35</xdr:row>
      <xdr:rowOff>21717</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20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38244</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696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141224</xdr:rowOff>
    </xdr:from>
    <xdr:to>
      <xdr:col>15</xdr:col>
      <xdr:colOff>50800</xdr:colOff>
      <xdr:row>35</xdr:row>
      <xdr:rowOff>151511</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141974"/>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127762</xdr:rowOff>
    </xdr:from>
    <xdr:to>
      <xdr:col>15</xdr:col>
      <xdr:colOff>101600</xdr:colOff>
      <xdr:row>35</xdr:row>
      <xdr:rowOff>57912</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5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74439</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732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109220</xdr:rowOff>
    </xdr:from>
    <xdr:to>
      <xdr:col>10</xdr:col>
      <xdr:colOff>114300</xdr:colOff>
      <xdr:row>35</xdr:row>
      <xdr:rowOff>141224</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938520"/>
          <a:ext cx="889000" cy="203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127762</xdr:rowOff>
    </xdr:from>
    <xdr:to>
      <xdr:col>10</xdr:col>
      <xdr:colOff>165100</xdr:colOff>
      <xdr:row>35</xdr:row>
      <xdr:rowOff>57912</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5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74439</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732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889</xdr:rowOff>
    </xdr:from>
    <xdr:to>
      <xdr:col>6</xdr:col>
      <xdr:colOff>38100</xdr:colOff>
      <xdr:row>34</xdr:row>
      <xdr:rowOff>102489</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83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119016</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605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120142</xdr:rowOff>
    </xdr:from>
    <xdr:to>
      <xdr:col>24</xdr:col>
      <xdr:colOff>114300</xdr:colOff>
      <xdr:row>36</xdr:row>
      <xdr:rowOff>50292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120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98569</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099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20320</xdr:rowOff>
    </xdr:from>
    <xdr:to>
      <xdr:col>20</xdr:col>
      <xdr:colOff>38100</xdr:colOff>
      <xdr:row>35</xdr:row>
      <xdr:rowOff>121920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02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113047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113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100711</xdr:rowOff>
    </xdr:from>
    <xdr:to>
      <xdr:col>15</xdr:col>
      <xdr:colOff>101600</xdr:colOff>
      <xdr:row>36</xdr:row>
      <xdr:rowOff>30861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10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21988</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19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90424</xdr:rowOff>
    </xdr:from>
    <xdr:to>
      <xdr:col>10</xdr:col>
      <xdr:colOff>165100</xdr:colOff>
      <xdr:row>36</xdr:row>
      <xdr:rowOff>20574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91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11701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183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58420</xdr:rowOff>
    </xdr:from>
    <xdr:to>
      <xdr:col>6</xdr:col>
      <xdr:colOff>38100</xdr:colOff>
      <xdr:row>34</xdr:row>
      <xdr:rowOff>160020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88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151147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98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10070</xdr:rowOff>
    </xdr:from>
    <xdr:to>
      <xdr:col>24</xdr:col>
      <xdr:colOff>62865</xdr:colOff>
      <xdr:row>57</xdr:row>
      <xdr:rowOff>94771</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754020"/>
          <a:ext cx="1270" cy="1113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98598</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871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94771</xdr:rowOff>
    </xdr:from>
    <xdr:to>
      <xdr:col>24</xdr:col>
      <xdr:colOff>152400</xdr:colOff>
      <xdr:row>57</xdr:row>
      <xdr:rowOff>94771</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867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128197</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529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290,853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10070</xdr:rowOff>
    </xdr:from>
    <xdr:to>
      <xdr:col>24</xdr:col>
      <xdr:colOff>152400</xdr:colOff>
      <xdr:row>51</xdr:row>
      <xdr:rowOff>10070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75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52292</xdr:rowOff>
    </xdr:from>
    <xdr:to>
      <xdr:col>24</xdr:col>
      <xdr:colOff>63500</xdr:colOff>
      <xdr:row>56</xdr:row>
      <xdr:rowOff>17148</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3797300" y="9482042"/>
          <a:ext cx="838200" cy="136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76041</xdr:rowOff>
    </xdr:from>
    <xdr:ext cx="599010"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5057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97614</xdr:rowOff>
    </xdr:from>
    <xdr:to>
      <xdr:col>24</xdr:col>
      <xdr:colOff>114300</xdr:colOff>
      <xdr:row>56</xdr:row>
      <xdr:rowOff>27764</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52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17148</xdr:rowOff>
    </xdr:from>
    <xdr:to>
      <xdr:col>19</xdr:col>
      <xdr:colOff>177800</xdr:colOff>
      <xdr:row>56</xdr:row>
      <xdr:rowOff>73585</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9618348"/>
          <a:ext cx="889000" cy="56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138296</xdr:rowOff>
    </xdr:from>
    <xdr:to>
      <xdr:col>20</xdr:col>
      <xdr:colOff>38100</xdr:colOff>
      <xdr:row>56</xdr:row>
      <xdr:rowOff>68446</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56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59573</xdr:rowOff>
    </xdr:from>
    <xdr:ext cx="59901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795" y="9660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58195</xdr:rowOff>
    </xdr:from>
    <xdr:to>
      <xdr:col>15</xdr:col>
      <xdr:colOff>50800</xdr:colOff>
      <xdr:row>56</xdr:row>
      <xdr:rowOff>73585</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019300" y="9659395"/>
          <a:ext cx="889000" cy="15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146388</xdr:rowOff>
    </xdr:from>
    <xdr:to>
      <xdr:col>15</xdr:col>
      <xdr:colOff>101600</xdr:colOff>
      <xdr:row>56</xdr:row>
      <xdr:rowOff>76538</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576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93065</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351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129280</xdr:rowOff>
    </xdr:from>
    <xdr:to>
      <xdr:col>10</xdr:col>
      <xdr:colOff>114300</xdr:colOff>
      <xdr:row>56</xdr:row>
      <xdr:rowOff>58195</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9559030"/>
          <a:ext cx="889000" cy="100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108253</xdr:rowOff>
    </xdr:from>
    <xdr:to>
      <xdr:col>10</xdr:col>
      <xdr:colOff>165100</xdr:colOff>
      <xdr:row>56</xdr:row>
      <xdr:rowOff>38403</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53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54930</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19795" y="9313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124891</xdr:rowOff>
    </xdr:from>
    <xdr:to>
      <xdr:col>6</xdr:col>
      <xdr:colOff>38100</xdr:colOff>
      <xdr:row>56</xdr:row>
      <xdr:rowOff>55041</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554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46168</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30795" y="9647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1492</xdr:rowOff>
    </xdr:from>
    <xdr:to>
      <xdr:col>24</xdr:col>
      <xdr:colOff>114300</xdr:colOff>
      <xdr:row>55</xdr:row>
      <xdr:rowOff>103092</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431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24369</xdr:rowOff>
    </xdr:from>
    <xdr:ext cx="599010"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282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137798</xdr:rowOff>
    </xdr:from>
    <xdr:to>
      <xdr:col>20</xdr:col>
      <xdr:colOff>38100</xdr:colOff>
      <xdr:row>56</xdr:row>
      <xdr:rowOff>67948</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56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84475</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9342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22785</xdr:rowOff>
    </xdr:from>
    <xdr:to>
      <xdr:col>15</xdr:col>
      <xdr:colOff>101600</xdr:colOff>
      <xdr:row>56</xdr:row>
      <xdr:rowOff>124385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62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115512</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716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7395</xdr:rowOff>
    </xdr:from>
    <xdr:to>
      <xdr:col>10</xdr:col>
      <xdr:colOff>165100</xdr:colOff>
      <xdr:row>56</xdr:row>
      <xdr:rowOff>108995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60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100122</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701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78480</xdr:rowOff>
    </xdr:from>
    <xdr:to>
      <xdr:col>6</xdr:col>
      <xdr:colOff>38100</xdr:colOff>
      <xdr:row>56</xdr:row>
      <xdr:rowOff>8630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50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25157</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30795" y="9283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154374</xdr:rowOff>
    </xdr:from>
    <xdr:to>
      <xdr:col>24</xdr:col>
      <xdr:colOff>62865</xdr:colOff>
      <xdr:row>78</xdr:row>
      <xdr:rowOff>27687</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55874"/>
          <a:ext cx="1270" cy="1244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31514</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04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27687</xdr:rowOff>
    </xdr:from>
    <xdr:to>
      <xdr:col>24</xdr:col>
      <xdr:colOff>152400</xdr:colOff>
      <xdr:row>78</xdr:row>
      <xdr:rowOff>27687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0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101051</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931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226,652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154374</xdr:rowOff>
    </xdr:from>
    <xdr:to>
      <xdr:col>24</xdr:col>
      <xdr:colOff>152400</xdr:colOff>
      <xdr:row>70</xdr:row>
      <xdr:rowOff>154374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55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141790</xdr:rowOff>
    </xdr:from>
    <xdr:to>
      <xdr:col>24</xdr:col>
      <xdr:colOff>63500</xdr:colOff>
      <xdr:row>75</xdr:row>
      <xdr:rowOff>167785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2829090"/>
          <a:ext cx="838200" cy="197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47486</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5633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24609</xdr:rowOff>
    </xdr:from>
    <xdr:to>
      <xdr:col>24</xdr:col>
      <xdr:colOff>114300</xdr:colOff>
      <xdr:row>74</xdr:row>
      <xdr:rowOff>126209</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71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147200</xdr:rowOff>
    </xdr:from>
    <xdr:to>
      <xdr:col>19</xdr:col>
      <xdr:colOff>177800</xdr:colOff>
      <xdr:row>75</xdr:row>
      <xdr:rowOff>167785</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2908300" y="13005950"/>
          <a:ext cx="889000" cy="2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82804</xdr:rowOff>
    </xdr:from>
    <xdr:to>
      <xdr:col>20</xdr:col>
      <xdr:colOff>38100</xdr:colOff>
      <xdr:row>75</xdr:row>
      <xdr:rowOff>12954</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77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29481</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545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70663</xdr:rowOff>
    </xdr:from>
    <xdr:to>
      <xdr:col>15</xdr:col>
      <xdr:colOff>50800</xdr:colOff>
      <xdr:row>75</xdr:row>
      <xdr:rowOff>147200</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019300" y="12929413"/>
          <a:ext cx="889000" cy="76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62971</xdr:rowOff>
    </xdr:from>
    <xdr:to>
      <xdr:col>15</xdr:col>
      <xdr:colOff>101600</xdr:colOff>
      <xdr:row>74</xdr:row>
      <xdr:rowOff>164571</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2750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9648</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525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70663</xdr:rowOff>
    </xdr:from>
    <xdr:to>
      <xdr:col>10</xdr:col>
      <xdr:colOff>114300</xdr:colOff>
      <xdr:row>76</xdr:row>
      <xdr:rowOff>132516</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2929413"/>
          <a:ext cx="889000" cy="233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70493</xdr:rowOff>
    </xdr:from>
    <xdr:to>
      <xdr:col>10</xdr:col>
      <xdr:colOff>165100</xdr:colOff>
      <xdr:row>75</xdr:row>
      <xdr:rowOff>643</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275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17170</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533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128556</xdr:rowOff>
    </xdr:from>
    <xdr:to>
      <xdr:col>6</xdr:col>
      <xdr:colOff>38100</xdr:colOff>
      <xdr:row>75</xdr:row>
      <xdr:rowOff>58706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281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75233</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591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90990</xdr:rowOff>
    </xdr:from>
    <xdr:to>
      <xdr:col>24</xdr:col>
      <xdr:colOff>114300</xdr:colOff>
      <xdr:row>75</xdr:row>
      <xdr:rowOff>21140</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77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69417</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756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116985</xdr:rowOff>
    </xdr:from>
    <xdr:to>
      <xdr:col>20</xdr:col>
      <xdr:colOff>38100</xdr:colOff>
      <xdr:row>76</xdr:row>
      <xdr:rowOff>47135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97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38262</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068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96400</xdr:rowOff>
    </xdr:from>
    <xdr:to>
      <xdr:col>15</xdr:col>
      <xdr:colOff>101600</xdr:colOff>
      <xdr:row>76</xdr:row>
      <xdr:rowOff>26550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295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17677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047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19863</xdr:rowOff>
    </xdr:from>
    <xdr:to>
      <xdr:col>10</xdr:col>
      <xdr:colOff>165100</xdr:colOff>
      <xdr:row>75</xdr:row>
      <xdr:rowOff>121463</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2878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112589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971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81716</xdr:rowOff>
    </xdr:from>
    <xdr:to>
      <xdr:col>6</xdr:col>
      <xdr:colOff>38100</xdr:colOff>
      <xdr:row>77</xdr:row>
      <xdr:rowOff>11866</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111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2993</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204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75783</xdr:rowOff>
    </xdr:from>
    <xdr:to>
      <xdr:col>24</xdr:col>
      <xdr:colOff>62865</xdr:colOff>
      <xdr:row>98</xdr:row>
      <xdr:rowOff>40198</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677733"/>
          <a:ext cx="1270" cy="1164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44025</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846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40198</xdr:rowOff>
    </xdr:from>
    <xdr:to>
      <xdr:col>24</xdr:col>
      <xdr:colOff>152400</xdr:colOff>
      <xdr:row>98</xdr:row>
      <xdr:rowOff>40198</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842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22460</xdr:rowOff>
    </xdr:from>
    <xdr:ext cx="599010"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452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175,888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75783</xdr:rowOff>
    </xdr:from>
    <xdr:to>
      <xdr:col>24</xdr:col>
      <xdr:colOff>152400</xdr:colOff>
      <xdr:row>91</xdr:row>
      <xdr:rowOff>75783</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677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17132</xdr:rowOff>
    </xdr:from>
    <xdr:to>
      <xdr:col>24</xdr:col>
      <xdr:colOff>63500</xdr:colOff>
      <xdr:row>97</xdr:row>
      <xdr:rowOff>84905</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3797300" y="16647782"/>
          <a:ext cx="838200" cy="6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56684</xdr:rowOff>
    </xdr:from>
    <xdr:ext cx="534377"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3444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33807</xdr:rowOff>
    </xdr:from>
    <xdr:to>
      <xdr:col>24</xdr:col>
      <xdr:colOff>114300</xdr:colOff>
      <xdr:row>96</xdr:row>
      <xdr:rowOff>135407</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493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69855</xdr:rowOff>
    </xdr:from>
    <xdr:to>
      <xdr:col>19</xdr:col>
      <xdr:colOff>177800</xdr:colOff>
      <xdr:row>97</xdr:row>
      <xdr:rowOff>84905</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2908300" y="16700505"/>
          <a:ext cx="889000" cy="15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98464</xdr:rowOff>
    </xdr:from>
    <xdr:to>
      <xdr:col>20</xdr:col>
      <xdr:colOff>38100</xdr:colOff>
      <xdr:row>97</xdr:row>
      <xdr:rowOff>28614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55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45141</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332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55096</xdr:rowOff>
    </xdr:from>
    <xdr:to>
      <xdr:col>15</xdr:col>
      <xdr:colOff>50800</xdr:colOff>
      <xdr:row>97</xdr:row>
      <xdr:rowOff>69855</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2019300" y="16685746"/>
          <a:ext cx="889000" cy="14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90196</xdr:rowOff>
    </xdr:from>
    <xdr:to>
      <xdr:col>15</xdr:col>
      <xdr:colOff>101600</xdr:colOff>
      <xdr:row>97</xdr:row>
      <xdr:rowOff>20346</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549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36873</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324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55096</xdr:rowOff>
    </xdr:from>
    <xdr:to>
      <xdr:col>10</xdr:col>
      <xdr:colOff>114300</xdr:colOff>
      <xdr:row>97</xdr:row>
      <xdr:rowOff>102988</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1130300" y="16685746"/>
          <a:ext cx="889000" cy="47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81448</xdr:rowOff>
    </xdr:from>
    <xdr:to>
      <xdr:col>10</xdr:col>
      <xdr:colOff>165100</xdr:colOff>
      <xdr:row>97</xdr:row>
      <xdr:rowOff>11598</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540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28125</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31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81226</xdr:rowOff>
    </xdr:from>
    <xdr:to>
      <xdr:col>6</xdr:col>
      <xdr:colOff>38100</xdr:colOff>
      <xdr:row>97</xdr:row>
      <xdr:rowOff>11376</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540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27903</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315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137782</xdr:rowOff>
    </xdr:from>
    <xdr:to>
      <xdr:col>24</xdr:col>
      <xdr:colOff>114300</xdr:colOff>
      <xdr:row>97</xdr:row>
      <xdr:rowOff>67932</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596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116209</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575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34105</xdr:rowOff>
    </xdr:from>
    <xdr:to>
      <xdr:col>20</xdr:col>
      <xdr:colOff>38100</xdr:colOff>
      <xdr:row>97</xdr:row>
      <xdr:rowOff>135705</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66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126832</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6757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19055</xdr:rowOff>
    </xdr:from>
    <xdr:to>
      <xdr:col>15</xdr:col>
      <xdr:colOff>101600</xdr:colOff>
      <xdr:row>97</xdr:row>
      <xdr:rowOff>120655</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64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111782</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6742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4296</xdr:rowOff>
    </xdr:from>
    <xdr:to>
      <xdr:col>10</xdr:col>
      <xdr:colOff>165100</xdr:colOff>
      <xdr:row>97</xdr:row>
      <xdr:rowOff>105896</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634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97023</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727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52188</xdr:rowOff>
    </xdr:from>
    <xdr:to>
      <xdr:col>6</xdr:col>
      <xdr:colOff>38100</xdr:colOff>
      <xdr:row>97</xdr:row>
      <xdr:rowOff>153788</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682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144915</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775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6350</xdr:rowOff>
    </xdr:from>
    <xdr:to>
      <xdr:col>54</xdr:col>
      <xdr:colOff>189865</xdr:colOff>
      <xdr:row>39</xdr:row>
      <xdr:rowOff>44450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321300"/>
          <a:ext cx="127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124477</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09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3,700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6350</xdr:rowOff>
    </xdr:from>
    <xdr:to>
      <xdr:col>55</xdr:col>
      <xdr:colOff>88900</xdr:colOff>
      <xdr:row>31</xdr:row>
      <xdr:rowOff>6350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32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43688</xdr:rowOff>
    </xdr:from>
    <xdr:to>
      <xdr:col>55</xdr:col>
      <xdr:colOff>0</xdr:colOff>
      <xdr:row>39</xdr:row>
      <xdr:rowOff>44069</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9639300" y="6730238"/>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39768</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3834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16891</xdr:rowOff>
    </xdr:from>
    <xdr:to>
      <xdr:col>55</xdr:col>
      <xdr:colOff>50800</xdr:colOff>
      <xdr:row>38</xdr:row>
      <xdr:rowOff>118491</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53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43688</xdr:rowOff>
    </xdr:from>
    <xdr:to>
      <xdr:col>50</xdr:col>
      <xdr:colOff>114300</xdr:colOff>
      <xdr:row>39</xdr:row>
      <xdr:rowOff>44069</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730238"/>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69088</xdr:rowOff>
    </xdr:from>
    <xdr:to>
      <xdr:col>50</xdr:col>
      <xdr:colOff>165100</xdr:colOff>
      <xdr:row>38</xdr:row>
      <xdr:rowOff>170688</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58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15765</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359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43688</xdr:rowOff>
    </xdr:from>
    <xdr:to>
      <xdr:col>45</xdr:col>
      <xdr:colOff>177800</xdr:colOff>
      <xdr:row>39</xdr:row>
      <xdr:rowOff>43688</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7302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42418</xdr:rowOff>
    </xdr:from>
    <xdr:to>
      <xdr:col>46</xdr:col>
      <xdr:colOff>38100</xdr:colOff>
      <xdr:row>38</xdr:row>
      <xdr:rowOff>144018</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55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160545</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3327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43688</xdr:rowOff>
    </xdr:from>
    <xdr:to>
      <xdr:col>41</xdr:col>
      <xdr:colOff>50800</xdr:colOff>
      <xdr:row>39</xdr:row>
      <xdr:rowOff>44450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6972300" y="6730238"/>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104521</xdr:rowOff>
    </xdr:from>
    <xdr:to>
      <xdr:col>41</xdr:col>
      <xdr:colOff>101600</xdr:colOff>
      <xdr:row>38</xdr:row>
      <xdr:rowOff>34671</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448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51198</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2233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30607</xdr:rowOff>
    </xdr:from>
    <xdr:to>
      <xdr:col>36</xdr:col>
      <xdr:colOff>165100</xdr:colOff>
      <xdr:row>37</xdr:row>
      <xdr:rowOff>132207</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374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148734</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61494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164338</xdr:rowOff>
    </xdr:from>
    <xdr:to>
      <xdr:col>55</xdr:col>
      <xdr:colOff>50800</xdr:colOff>
      <xdr:row>39</xdr:row>
      <xdr:rowOff>94488</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67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79265</xdr:rowOff>
    </xdr:from>
    <xdr:ext cx="249299"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5943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164719</xdr:rowOff>
    </xdr:from>
    <xdr:to>
      <xdr:col>50</xdr:col>
      <xdr:colOff>165100</xdr:colOff>
      <xdr:row>39</xdr:row>
      <xdr:rowOff>94869</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85996</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514650" y="6772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164338</xdr:rowOff>
    </xdr:from>
    <xdr:to>
      <xdr:col>46</xdr:col>
      <xdr:colOff>38100</xdr:colOff>
      <xdr:row>39</xdr:row>
      <xdr:rowOff>94488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67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85615</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625650" y="67721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164338</xdr:rowOff>
    </xdr:from>
    <xdr:to>
      <xdr:col>41</xdr:col>
      <xdr:colOff>101600</xdr:colOff>
      <xdr:row>39</xdr:row>
      <xdr:rowOff>94488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67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85615</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36650" y="67721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45530</xdr:rowOff>
    </xdr:from>
    <xdr:to>
      <xdr:col>54</xdr:col>
      <xdr:colOff>189865</xdr:colOff>
      <xdr:row>59</xdr:row>
      <xdr:rowOff>29358</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618030"/>
          <a:ext cx="1270" cy="1526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33185</xdr:rowOff>
    </xdr:from>
    <xdr:ext cx="534377"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48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29358</xdr:rowOff>
    </xdr:from>
    <xdr:to>
      <xdr:col>55</xdr:col>
      <xdr:colOff>88900</xdr:colOff>
      <xdr:row>59</xdr:row>
      <xdr:rowOff>29358</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44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163657</xdr:rowOff>
    </xdr:from>
    <xdr:ext cx="599010"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393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488,836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45530</xdr:rowOff>
    </xdr:from>
    <xdr:to>
      <xdr:col>55</xdr:col>
      <xdr:colOff>88900</xdr:colOff>
      <xdr:row>50</xdr:row>
      <xdr:rowOff>45530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618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148612</xdr:rowOff>
    </xdr:from>
    <xdr:to>
      <xdr:col>55</xdr:col>
      <xdr:colOff>0</xdr:colOff>
      <xdr:row>58</xdr:row>
      <xdr:rowOff>158181</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9639300" y="10092712"/>
          <a:ext cx="838200" cy="9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167046</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7682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144169</xdr:rowOff>
    </xdr:from>
    <xdr:to>
      <xdr:col>55</xdr:col>
      <xdr:colOff>50800</xdr:colOff>
      <xdr:row>58</xdr:row>
      <xdr:rowOff>74319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91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148612</xdr:rowOff>
    </xdr:from>
    <xdr:to>
      <xdr:col>50</xdr:col>
      <xdr:colOff>114300</xdr:colOff>
      <xdr:row>58</xdr:row>
      <xdr:rowOff>167008</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10092712"/>
          <a:ext cx="889000" cy="18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159279</xdr:rowOff>
    </xdr:from>
    <xdr:to>
      <xdr:col>50</xdr:col>
      <xdr:colOff>165100</xdr:colOff>
      <xdr:row>58</xdr:row>
      <xdr:rowOff>89429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93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105956</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707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165581</xdr:rowOff>
    </xdr:from>
    <xdr:to>
      <xdr:col>45</xdr:col>
      <xdr:colOff>177800</xdr:colOff>
      <xdr:row>58</xdr:row>
      <xdr:rowOff>167008</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7861300" y="10109681"/>
          <a:ext cx="889000" cy="1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161086</xdr:rowOff>
    </xdr:from>
    <xdr:to>
      <xdr:col>46</xdr:col>
      <xdr:colOff>38100</xdr:colOff>
      <xdr:row>58</xdr:row>
      <xdr:rowOff>91236</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93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107763</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708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165182</xdr:rowOff>
    </xdr:from>
    <xdr:to>
      <xdr:col>41</xdr:col>
      <xdr:colOff>50800</xdr:colOff>
      <xdr:row>58</xdr:row>
      <xdr:rowOff>165581</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6972300" y="10109282"/>
          <a:ext cx="889000" cy="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24902</xdr:rowOff>
    </xdr:from>
    <xdr:to>
      <xdr:col>41</xdr:col>
      <xdr:colOff>101600</xdr:colOff>
      <xdr:row>58</xdr:row>
      <xdr:rowOff>126502</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969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143029</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744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17290</xdr:rowOff>
    </xdr:from>
    <xdr:to>
      <xdr:col>36</xdr:col>
      <xdr:colOff>165100</xdr:colOff>
      <xdr:row>58</xdr:row>
      <xdr:rowOff>118890</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961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135417</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73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107381</xdr:rowOff>
    </xdr:from>
    <xdr:to>
      <xdr:col>55</xdr:col>
      <xdr:colOff>50800</xdr:colOff>
      <xdr:row>59</xdr:row>
      <xdr:rowOff>37531</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10051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22308</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96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97812</xdr:rowOff>
    </xdr:from>
    <xdr:to>
      <xdr:col>50</xdr:col>
      <xdr:colOff>165100</xdr:colOff>
      <xdr:row>59</xdr:row>
      <xdr:rowOff>27962</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10041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19089</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10134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116208</xdr:rowOff>
    </xdr:from>
    <xdr:to>
      <xdr:col>46</xdr:col>
      <xdr:colOff>38100</xdr:colOff>
      <xdr:row>59</xdr:row>
      <xdr:rowOff>46358</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10060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37485</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10153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114781</xdr:rowOff>
    </xdr:from>
    <xdr:to>
      <xdr:col>41</xdr:col>
      <xdr:colOff>101600</xdr:colOff>
      <xdr:row>59</xdr:row>
      <xdr:rowOff>44931</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10058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36058</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10151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114382</xdr:rowOff>
    </xdr:from>
    <xdr:to>
      <xdr:col>36</xdr:col>
      <xdr:colOff>165100</xdr:colOff>
      <xdr:row>59</xdr:row>
      <xdr:rowOff>44532</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1005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35659</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10151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166636</xdr:rowOff>
    </xdr:from>
    <xdr:to>
      <xdr:col>54</xdr:col>
      <xdr:colOff>189865</xdr:colOff>
      <xdr:row>79</xdr:row>
      <xdr:rowOff>14782</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1996686"/>
          <a:ext cx="1270" cy="15626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18609</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63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14782</xdr:rowOff>
    </xdr:from>
    <xdr:to>
      <xdr:col>55</xdr:col>
      <xdr:colOff>88900</xdr:colOff>
      <xdr:row>79</xdr:row>
      <xdr:rowOff>14782</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59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113313</xdr:rowOff>
    </xdr:from>
    <xdr:ext cx="599010"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771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125,379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166636</xdr:rowOff>
    </xdr:from>
    <xdr:to>
      <xdr:col>55</xdr:col>
      <xdr:colOff>88900</xdr:colOff>
      <xdr:row>69</xdr:row>
      <xdr:rowOff>166636</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1996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108445</xdr:rowOff>
    </xdr:from>
    <xdr:to>
      <xdr:col>55</xdr:col>
      <xdr:colOff>0</xdr:colOff>
      <xdr:row>77</xdr:row>
      <xdr:rowOff>161277</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310095"/>
          <a:ext cx="838200" cy="52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59287</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0894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36410</xdr:rowOff>
    </xdr:from>
    <xdr:to>
      <xdr:col>55</xdr:col>
      <xdr:colOff>50800</xdr:colOff>
      <xdr:row>77</xdr:row>
      <xdr:rowOff>138010</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23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145835</xdr:rowOff>
    </xdr:from>
    <xdr:to>
      <xdr:col>50</xdr:col>
      <xdr:colOff>114300</xdr:colOff>
      <xdr:row>77</xdr:row>
      <xdr:rowOff>161277</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750300" y="13347485"/>
          <a:ext cx="889000" cy="15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97866</xdr:rowOff>
    </xdr:from>
    <xdr:to>
      <xdr:col>50</xdr:col>
      <xdr:colOff>165100</xdr:colOff>
      <xdr:row>76</xdr:row>
      <xdr:rowOff>28017</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29566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44543</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273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145835</xdr:rowOff>
    </xdr:from>
    <xdr:to>
      <xdr:col>45</xdr:col>
      <xdr:colOff>177800</xdr:colOff>
      <xdr:row>77</xdr:row>
      <xdr:rowOff>170523</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347485"/>
          <a:ext cx="889000" cy="2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124219</xdr:rowOff>
    </xdr:from>
    <xdr:to>
      <xdr:col>46</xdr:col>
      <xdr:colOff>38100</xdr:colOff>
      <xdr:row>77</xdr:row>
      <xdr:rowOff>54369</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154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70896</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2929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166066</xdr:rowOff>
    </xdr:from>
    <xdr:to>
      <xdr:col>41</xdr:col>
      <xdr:colOff>50800</xdr:colOff>
      <xdr:row>77</xdr:row>
      <xdr:rowOff>170523</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6972300" y="13367716"/>
          <a:ext cx="889000" cy="4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135547</xdr:rowOff>
    </xdr:from>
    <xdr:to>
      <xdr:col>41</xdr:col>
      <xdr:colOff>101600</xdr:colOff>
      <xdr:row>78</xdr:row>
      <xdr:rowOff>65697</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337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56824</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429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118326</xdr:rowOff>
    </xdr:from>
    <xdr:to>
      <xdr:col>36</xdr:col>
      <xdr:colOff>165100</xdr:colOff>
      <xdr:row>78</xdr:row>
      <xdr:rowOff>48476</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1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39603</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412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57645</xdr:rowOff>
    </xdr:from>
    <xdr:to>
      <xdr:col>55</xdr:col>
      <xdr:colOff>50800</xdr:colOff>
      <xdr:row>77</xdr:row>
      <xdr:rowOff>159245</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25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36072</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237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110477</xdr:rowOff>
    </xdr:from>
    <xdr:to>
      <xdr:col>50</xdr:col>
      <xdr:colOff>165100</xdr:colOff>
      <xdr:row>78</xdr:row>
      <xdr:rowOff>40627</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312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31754</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3404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95035</xdr:rowOff>
    </xdr:from>
    <xdr:to>
      <xdr:col>46</xdr:col>
      <xdr:colOff>38100</xdr:colOff>
      <xdr:row>78</xdr:row>
      <xdr:rowOff>25185</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29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16312</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338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119723</xdr:rowOff>
    </xdr:from>
    <xdr:to>
      <xdr:col>41</xdr:col>
      <xdr:colOff>101600</xdr:colOff>
      <xdr:row>78</xdr:row>
      <xdr:rowOff>49873</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321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66400</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3096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115266</xdr:rowOff>
    </xdr:from>
    <xdr:to>
      <xdr:col>36</xdr:col>
      <xdr:colOff>165100</xdr:colOff>
      <xdr:row>78</xdr:row>
      <xdr:rowOff>45416</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316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61943</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3092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99340</xdr:rowOff>
    </xdr:from>
    <xdr:to>
      <xdr:col>54</xdr:col>
      <xdr:colOff>189865</xdr:colOff>
      <xdr:row>98</xdr:row>
      <xdr:rowOff>34773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529840"/>
          <a:ext cx="1270" cy="1307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38600</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84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34773</xdr:rowOff>
    </xdr:from>
    <xdr:to>
      <xdr:col>55</xdr:col>
      <xdr:colOff>88900</xdr:colOff>
      <xdr:row>98</xdr:row>
      <xdr:rowOff>34773</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836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46017</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305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117,178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99340</xdr:rowOff>
    </xdr:from>
    <xdr:to>
      <xdr:col>55</xdr:col>
      <xdr:colOff>88900</xdr:colOff>
      <xdr:row>90</xdr:row>
      <xdr:rowOff>99340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529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55601</xdr:rowOff>
    </xdr:from>
    <xdr:to>
      <xdr:col>55</xdr:col>
      <xdr:colOff>0</xdr:colOff>
      <xdr:row>96</xdr:row>
      <xdr:rowOff>62395</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9639300" y="16514801"/>
          <a:ext cx="838200" cy="6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123474</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0683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100597</xdr:rowOff>
    </xdr:from>
    <xdr:to>
      <xdr:col>55</xdr:col>
      <xdr:colOff>50800</xdr:colOff>
      <xdr:row>95</xdr:row>
      <xdr:rowOff>30747</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21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55601</xdr:rowOff>
    </xdr:from>
    <xdr:to>
      <xdr:col>50</xdr:col>
      <xdr:colOff>114300</xdr:colOff>
      <xdr:row>96</xdr:row>
      <xdr:rowOff>86207</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8750300" y="16514801"/>
          <a:ext cx="889000" cy="30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127164</xdr:rowOff>
    </xdr:from>
    <xdr:to>
      <xdr:col>50</xdr:col>
      <xdr:colOff>165100</xdr:colOff>
      <xdr:row>95</xdr:row>
      <xdr:rowOff>57314</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24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73841</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018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86207</xdr:rowOff>
    </xdr:from>
    <xdr:to>
      <xdr:col>45</xdr:col>
      <xdr:colOff>177800</xdr:colOff>
      <xdr:row>96</xdr:row>
      <xdr:rowOff>91833</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7861300" y="16545407"/>
          <a:ext cx="889000" cy="5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133186</xdr:rowOff>
    </xdr:from>
    <xdr:to>
      <xdr:col>46</xdr:col>
      <xdr:colOff>38100</xdr:colOff>
      <xdr:row>95</xdr:row>
      <xdr:rowOff>63336</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24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79863</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02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91833</xdr:rowOff>
    </xdr:from>
    <xdr:to>
      <xdr:col>41</xdr:col>
      <xdr:colOff>50800</xdr:colOff>
      <xdr:row>96</xdr:row>
      <xdr:rowOff>121196</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6972300" y="16551033"/>
          <a:ext cx="889000" cy="29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90018</xdr:rowOff>
    </xdr:from>
    <xdr:to>
      <xdr:col>41</xdr:col>
      <xdr:colOff>101600</xdr:colOff>
      <xdr:row>95</xdr:row>
      <xdr:rowOff>20168</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20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36695</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5981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102921</xdr:rowOff>
    </xdr:from>
    <xdr:to>
      <xdr:col>36</xdr:col>
      <xdr:colOff>165100</xdr:colOff>
      <xdr:row>95</xdr:row>
      <xdr:rowOff>33071</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219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49598</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5994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11595</xdr:rowOff>
    </xdr:from>
    <xdr:to>
      <xdr:col>55</xdr:col>
      <xdr:colOff>50800</xdr:colOff>
      <xdr:row>96</xdr:row>
      <xdr:rowOff>113195</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47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161472</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449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4801</xdr:rowOff>
    </xdr:from>
    <xdr:to>
      <xdr:col>50</xdr:col>
      <xdr:colOff>165100</xdr:colOff>
      <xdr:row>96</xdr:row>
      <xdr:rowOff>106401</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464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97528</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556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35407</xdr:rowOff>
    </xdr:from>
    <xdr:to>
      <xdr:col>46</xdr:col>
      <xdr:colOff>38100</xdr:colOff>
      <xdr:row>96</xdr:row>
      <xdr:rowOff>137007</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49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128134</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58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41033</xdr:rowOff>
    </xdr:from>
    <xdr:to>
      <xdr:col>41</xdr:col>
      <xdr:colOff>101600</xdr:colOff>
      <xdr:row>96</xdr:row>
      <xdr:rowOff>142633</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500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133760</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592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70396</xdr:rowOff>
    </xdr:from>
    <xdr:to>
      <xdr:col>36</xdr:col>
      <xdr:colOff>165100</xdr:colOff>
      <xdr:row>97</xdr:row>
      <xdr:rowOff>546</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529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163123</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622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a:extLst>
            <a:ext uri="{FF2B5EF4-FFF2-40B4-BE49-F238E27FC236}">
              <a16:creationId xmlns:a16="http://schemas.microsoft.com/office/drawing/2014/main" id="{00000000-0008-0000-07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107173</xdr:rowOff>
    </xdr:from>
    <xdr:to>
      <xdr:col>85</xdr:col>
      <xdr:colOff>126364</xdr:colOff>
      <xdr:row>39</xdr:row>
      <xdr:rowOff>165467</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6317595" y="5250673"/>
          <a:ext cx="1269" cy="1601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169294</xdr:rowOff>
    </xdr:from>
    <xdr:ext cx="534377" cy="259045"/>
    <xdr:sp macro="" textlink="">
      <xdr:nvSpPr>
        <xdr:cNvPr id="519" name="消防費最小値テキスト">
          <a:extLst>
            <a:ext uri="{FF2B5EF4-FFF2-40B4-BE49-F238E27FC236}">
              <a16:creationId xmlns:a16="http://schemas.microsoft.com/office/drawing/2014/main" id="{00000000-0008-0000-0700-000007020000}"/>
            </a:ext>
          </a:extLst>
        </xdr:cNvPr>
        <xdr:cNvSpPr txBox="1"/>
      </xdr:nvSpPr>
      <xdr:spPr>
        <a:xfrm>
          <a:off x="16370300" y="6855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165467</xdr:rowOff>
    </xdr:from>
    <xdr:to>
      <xdr:col>86</xdr:col>
      <xdr:colOff>25400</xdr:colOff>
      <xdr:row>39</xdr:row>
      <xdr:rowOff>165467</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6852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53850</xdr:rowOff>
    </xdr:from>
    <xdr:ext cx="534377" cy="259045"/>
    <xdr:sp macro="" textlink="">
      <xdr:nvSpPr>
        <xdr:cNvPr id="521" name="消防費最大値テキスト">
          <a:extLst>
            <a:ext uri="{FF2B5EF4-FFF2-40B4-BE49-F238E27FC236}">
              <a16:creationId xmlns:a16="http://schemas.microsoft.com/office/drawing/2014/main" id="{00000000-0008-0000-0700-000009020000}"/>
            </a:ext>
          </a:extLst>
        </xdr:cNvPr>
        <xdr:cNvSpPr txBox="1"/>
      </xdr:nvSpPr>
      <xdr:spPr>
        <a:xfrm>
          <a:off x="16370300" y="5025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66,996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107173</xdr:rowOff>
    </xdr:from>
    <xdr:to>
      <xdr:col>86</xdr:col>
      <xdr:colOff>25400</xdr:colOff>
      <xdr:row>30</xdr:row>
      <xdr:rowOff>107173</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5250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9104</xdr:rowOff>
    </xdr:from>
    <xdr:to>
      <xdr:col>85</xdr:col>
      <xdr:colOff>127000</xdr:colOff>
      <xdr:row>38</xdr:row>
      <xdr:rowOff>87285</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5481300" y="6524204"/>
          <a:ext cx="838200" cy="78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64195</xdr:rowOff>
    </xdr:from>
    <xdr:ext cx="534377" cy="259045"/>
    <xdr:sp macro="" textlink="">
      <xdr:nvSpPr>
        <xdr:cNvPr id="524" name="消防費平均値テキスト">
          <a:extLst>
            <a:ext uri="{FF2B5EF4-FFF2-40B4-BE49-F238E27FC236}">
              <a16:creationId xmlns:a16="http://schemas.microsoft.com/office/drawing/2014/main" id="{00000000-0008-0000-0700-00000C020000}"/>
            </a:ext>
          </a:extLst>
        </xdr:cNvPr>
        <xdr:cNvSpPr txBox="1"/>
      </xdr:nvSpPr>
      <xdr:spPr>
        <a:xfrm>
          <a:off x="16370300" y="62363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41318</xdr:rowOff>
    </xdr:from>
    <xdr:to>
      <xdr:col>85</xdr:col>
      <xdr:colOff>177800</xdr:colOff>
      <xdr:row>37</xdr:row>
      <xdr:rowOff>142918</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6268700" y="638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9104</xdr:rowOff>
    </xdr:from>
    <xdr:to>
      <xdr:col>81</xdr:col>
      <xdr:colOff>50800</xdr:colOff>
      <xdr:row>38</xdr:row>
      <xdr:rowOff>17693</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4592300" y="6524204"/>
          <a:ext cx="889000" cy="8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29007</xdr:rowOff>
    </xdr:from>
    <xdr:to>
      <xdr:col>81</xdr:col>
      <xdr:colOff>101600</xdr:colOff>
      <xdr:row>37</xdr:row>
      <xdr:rowOff>130607</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5430500" y="637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147134</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14111" y="6147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17693</xdr:rowOff>
    </xdr:from>
    <xdr:to>
      <xdr:col>76</xdr:col>
      <xdr:colOff>114300</xdr:colOff>
      <xdr:row>38</xdr:row>
      <xdr:rowOff>120007</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3703300" y="6532793"/>
          <a:ext cx="889000" cy="102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32697</xdr:rowOff>
    </xdr:from>
    <xdr:to>
      <xdr:col>76</xdr:col>
      <xdr:colOff>165100</xdr:colOff>
      <xdr:row>37</xdr:row>
      <xdr:rowOff>134297</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4541500" y="6376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150824</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325111" y="6151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116448</xdr:rowOff>
    </xdr:from>
    <xdr:to>
      <xdr:col>71</xdr:col>
      <xdr:colOff>177800</xdr:colOff>
      <xdr:row>38</xdr:row>
      <xdr:rowOff>120007</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a:off x="12814300" y="6631548"/>
          <a:ext cx="889000" cy="3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167538</xdr:rowOff>
    </xdr:from>
    <xdr:to>
      <xdr:col>72</xdr:col>
      <xdr:colOff>38100</xdr:colOff>
      <xdr:row>37</xdr:row>
      <xdr:rowOff>97688</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3652500" y="6339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114215</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436111" y="6114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116103</xdr:rowOff>
    </xdr:from>
    <xdr:to>
      <xdr:col>67</xdr:col>
      <xdr:colOff>101600</xdr:colOff>
      <xdr:row>38</xdr:row>
      <xdr:rowOff>46253</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2763500" y="6459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62780</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547111" y="623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36485</xdr:rowOff>
    </xdr:from>
    <xdr:to>
      <xdr:col>85</xdr:col>
      <xdr:colOff>177800</xdr:colOff>
      <xdr:row>38</xdr:row>
      <xdr:rowOff>138085</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6268700" y="655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14912</xdr:rowOff>
    </xdr:from>
    <xdr:ext cx="534377" cy="259045"/>
    <xdr:sp macro="" textlink="">
      <xdr:nvSpPr>
        <xdr:cNvPr id="543" name="消防費該当値テキスト">
          <a:extLst>
            <a:ext uri="{FF2B5EF4-FFF2-40B4-BE49-F238E27FC236}">
              <a16:creationId xmlns:a16="http://schemas.microsoft.com/office/drawing/2014/main" id="{00000000-0008-0000-0700-00001F020000}"/>
            </a:ext>
          </a:extLst>
        </xdr:cNvPr>
        <xdr:cNvSpPr txBox="1"/>
      </xdr:nvSpPr>
      <xdr:spPr>
        <a:xfrm>
          <a:off x="16370300" y="6530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129754</xdr:rowOff>
    </xdr:from>
    <xdr:to>
      <xdr:col>81</xdr:col>
      <xdr:colOff>101600</xdr:colOff>
      <xdr:row>38</xdr:row>
      <xdr:rowOff>59904</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5430500" y="6473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51031</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5214111" y="656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138343</xdr:rowOff>
    </xdr:from>
    <xdr:to>
      <xdr:col>76</xdr:col>
      <xdr:colOff>165100</xdr:colOff>
      <xdr:row>38</xdr:row>
      <xdr:rowOff>68493</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4541500" y="6481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59620</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4325111" y="6574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69207</xdr:rowOff>
    </xdr:from>
    <xdr:to>
      <xdr:col>72</xdr:col>
      <xdr:colOff>38100</xdr:colOff>
      <xdr:row>38</xdr:row>
      <xdr:rowOff>170807</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3652500" y="6584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161934</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3436111" y="6677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65648</xdr:rowOff>
    </xdr:from>
    <xdr:to>
      <xdr:col>67</xdr:col>
      <xdr:colOff>101600</xdr:colOff>
      <xdr:row>38</xdr:row>
      <xdr:rowOff>167248</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2763500" y="6580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158375</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547111" y="6673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35083</xdr:rowOff>
    </xdr:from>
    <xdr:to>
      <xdr:col>85</xdr:col>
      <xdr:colOff>126364</xdr:colOff>
      <xdr:row>59</xdr:row>
      <xdr:rowOff>27311</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607583"/>
          <a:ext cx="1269" cy="1535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31138</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10146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27311</xdr:rowOff>
    </xdr:from>
    <xdr:to>
      <xdr:col>86</xdr:col>
      <xdr:colOff>25400</xdr:colOff>
      <xdr:row>59</xdr:row>
      <xdr:rowOff>27311</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10142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153210</xdr:rowOff>
    </xdr:from>
    <xdr:ext cx="599010"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382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211,441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35083</xdr:rowOff>
    </xdr:from>
    <xdr:to>
      <xdr:col>86</xdr:col>
      <xdr:colOff>25400</xdr:colOff>
      <xdr:row>50</xdr:row>
      <xdr:rowOff>35083</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607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102493</xdr:rowOff>
    </xdr:from>
    <xdr:to>
      <xdr:col>85</xdr:col>
      <xdr:colOff>127000</xdr:colOff>
      <xdr:row>58</xdr:row>
      <xdr:rowOff>141849</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5481300" y="10046593"/>
          <a:ext cx="838200" cy="39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64905</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6661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42028</xdr:rowOff>
    </xdr:from>
    <xdr:to>
      <xdr:col>85</xdr:col>
      <xdr:colOff>177800</xdr:colOff>
      <xdr:row>57</xdr:row>
      <xdr:rowOff>143628</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814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62140</xdr:rowOff>
    </xdr:from>
    <xdr:to>
      <xdr:col>81</xdr:col>
      <xdr:colOff>50800</xdr:colOff>
      <xdr:row>58</xdr:row>
      <xdr:rowOff>102493</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4592300" y="10006240"/>
          <a:ext cx="889000" cy="40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92749</xdr:rowOff>
    </xdr:from>
    <xdr:to>
      <xdr:col>81</xdr:col>
      <xdr:colOff>101600</xdr:colOff>
      <xdr:row>58</xdr:row>
      <xdr:rowOff>22899</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86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39426</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640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56051</xdr:rowOff>
    </xdr:from>
    <xdr:to>
      <xdr:col>76</xdr:col>
      <xdr:colOff>114300</xdr:colOff>
      <xdr:row>58</xdr:row>
      <xdr:rowOff>62140</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3703300" y="10000151"/>
          <a:ext cx="889000" cy="6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134089</xdr:rowOff>
    </xdr:from>
    <xdr:to>
      <xdr:col>76</xdr:col>
      <xdr:colOff>165100</xdr:colOff>
      <xdr:row>58</xdr:row>
      <xdr:rowOff>64239</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9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80766</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681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56051</xdr:rowOff>
    </xdr:from>
    <xdr:to>
      <xdr:col>71</xdr:col>
      <xdr:colOff>177800</xdr:colOff>
      <xdr:row>58</xdr:row>
      <xdr:rowOff>98461</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2814300" y="10000151"/>
          <a:ext cx="889000" cy="4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126134</xdr:rowOff>
    </xdr:from>
    <xdr:to>
      <xdr:col>72</xdr:col>
      <xdr:colOff>38100</xdr:colOff>
      <xdr:row>58</xdr:row>
      <xdr:rowOff>56284</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89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72811</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674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157416</xdr:rowOff>
    </xdr:from>
    <xdr:to>
      <xdr:col>67</xdr:col>
      <xdr:colOff>101600</xdr:colOff>
      <xdr:row>58</xdr:row>
      <xdr:rowOff>87566</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930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104093</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705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91049</xdr:rowOff>
    </xdr:from>
    <xdr:to>
      <xdr:col>85</xdr:col>
      <xdr:colOff>177800</xdr:colOff>
      <xdr:row>59</xdr:row>
      <xdr:rowOff>21199</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10035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5976</xdr:rowOff>
    </xdr:from>
    <xdr:ext cx="534377"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950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51693</xdr:rowOff>
    </xdr:from>
    <xdr:to>
      <xdr:col>81</xdr:col>
      <xdr:colOff>101600</xdr:colOff>
      <xdr:row>58</xdr:row>
      <xdr:rowOff>153293</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9995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144420</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4111" y="10088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11340</xdr:rowOff>
    </xdr:from>
    <xdr:to>
      <xdr:col>76</xdr:col>
      <xdr:colOff>165100</xdr:colOff>
      <xdr:row>58</xdr:row>
      <xdr:rowOff>112940</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995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104067</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10048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5251</xdr:rowOff>
    </xdr:from>
    <xdr:to>
      <xdr:col>72</xdr:col>
      <xdr:colOff>38100</xdr:colOff>
      <xdr:row>58</xdr:row>
      <xdr:rowOff>106851</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9949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97978</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10042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47661</xdr:rowOff>
    </xdr:from>
    <xdr:to>
      <xdr:col>67</xdr:col>
      <xdr:colOff>101600</xdr:colOff>
      <xdr:row>58</xdr:row>
      <xdr:rowOff>149261</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9991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140388</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10084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98636</xdr:rowOff>
    </xdr:from>
    <xdr:to>
      <xdr:col>85</xdr:col>
      <xdr:colOff>126364</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271586"/>
          <a:ext cx="1269" cy="1317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45313</xdr:rowOff>
    </xdr:from>
    <xdr:ext cx="599010"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2046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172,889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98636</xdr:rowOff>
    </xdr:from>
    <xdr:to>
      <xdr:col>86</xdr:col>
      <xdr:colOff>25400</xdr:colOff>
      <xdr:row>71</xdr:row>
      <xdr:rowOff>98636</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271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35032</xdr:rowOff>
    </xdr:from>
    <xdr:to>
      <xdr:col>85</xdr:col>
      <xdr:colOff>127000</xdr:colOff>
      <xdr:row>79</xdr:row>
      <xdr:rowOff>39664</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5481300" y="13579582"/>
          <a:ext cx="838200" cy="4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88445</xdr:rowOff>
    </xdr:from>
    <xdr:ext cx="534377"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2900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65568</xdr:rowOff>
    </xdr:from>
    <xdr:to>
      <xdr:col>85</xdr:col>
      <xdr:colOff>177800</xdr:colOff>
      <xdr:row>78</xdr:row>
      <xdr:rowOff>167168</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438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35961</xdr:rowOff>
    </xdr:from>
    <xdr:to>
      <xdr:col>81</xdr:col>
      <xdr:colOff>50800</xdr:colOff>
      <xdr:row>79</xdr:row>
      <xdr:rowOff>39664</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4592300" y="13580511"/>
          <a:ext cx="889000" cy="3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61917</xdr:rowOff>
    </xdr:from>
    <xdr:to>
      <xdr:col>81</xdr:col>
      <xdr:colOff>101600</xdr:colOff>
      <xdr:row>78</xdr:row>
      <xdr:rowOff>163517</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435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8594</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14111" y="13210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35085</xdr:rowOff>
    </xdr:from>
    <xdr:to>
      <xdr:col>76</xdr:col>
      <xdr:colOff>114300</xdr:colOff>
      <xdr:row>79</xdr:row>
      <xdr:rowOff>35961</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3703300" y="13579635"/>
          <a:ext cx="889000" cy="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107158</xdr:rowOff>
    </xdr:from>
    <xdr:to>
      <xdr:col>76</xdr:col>
      <xdr:colOff>165100</xdr:colOff>
      <xdr:row>79</xdr:row>
      <xdr:rowOff>37308</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480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53835</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57428" y="13255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35085</xdr:rowOff>
    </xdr:from>
    <xdr:to>
      <xdr:col>71</xdr:col>
      <xdr:colOff>177800</xdr:colOff>
      <xdr:row>79</xdr:row>
      <xdr:rowOff>40137</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flipV="1">
          <a:off x="12814300" y="13579635"/>
          <a:ext cx="889000" cy="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130711</xdr:rowOff>
    </xdr:from>
    <xdr:to>
      <xdr:col>72</xdr:col>
      <xdr:colOff>38100</xdr:colOff>
      <xdr:row>79</xdr:row>
      <xdr:rowOff>60861</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50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77388</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68428" y="13279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132426</xdr:rowOff>
    </xdr:from>
    <xdr:to>
      <xdr:col>67</xdr:col>
      <xdr:colOff>101600</xdr:colOff>
      <xdr:row>79</xdr:row>
      <xdr:rowOff>62576</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50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79103</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428" y="13280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155682</xdr:rowOff>
    </xdr:from>
    <xdr:to>
      <xdr:col>85</xdr:col>
      <xdr:colOff>177800</xdr:colOff>
      <xdr:row>79</xdr:row>
      <xdr:rowOff>85832</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528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70609</xdr:rowOff>
    </xdr:from>
    <xdr:ext cx="469744"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443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160314</xdr:rowOff>
    </xdr:from>
    <xdr:to>
      <xdr:col>81</xdr:col>
      <xdr:colOff>101600</xdr:colOff>
      <xdr:row>79</xdr:row>
      <xdr:rowOff>90464</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53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81591</xdr:rowOff>
    </xdr:from>
    <xdr:ext cx="378565"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92017" y="136261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156611</xdr:rowOff>
    </xdr:from>
    <xdr:to>
      <xdr:col>76</xdr:col>
      <xdr:colOff>165100</xdr:colOff>
      <xdr:row>79</xdr:row>
      <xdr:rowOff>86761</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52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77888</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357428" y="1362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155735</xdr:rowOff>
    </xdr:from>
    <xdr:to>
      <xdr:col>72</xdr:col>
      <xdr:colOff>38100</xdr:colOff>
      <xdr:row>79</xdr:row>
      <xdr:rowOff>85885</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52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77012</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468428" y="13621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160787</xdr:rowOff>
    </xdr:from>
    <xdr:to>
      <xdr:col>67</xdr:col>
      <xdr:colOff>101600</xdr:colOff>
      <xdr:row>79</xdr:row>
      <xdr:rowOff>90937</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533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82064</xdr:rowOff>
    </xdr:from>
    <xdr:ext cx="378565"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625017" y="136266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a:extLst>
            <a:ext uri="{FF2B5EF4-FFF2-40B4-BE49-F238E27FC236}">
              <a16:creationId xmlns:a16="http://schemas.microsoft.com/office/drawing/2014/main" id="{00000000-0008-0000-0700-0000B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157848</xdr:rowOff>
    </xdr:from>
    <xdr:to>
      <xdr:col>85</xdr:col>
      <xdr:colOff>126364</xdr:colOff>
      <xdr:row>99</xdr:row>
      <xdr:rowOff>102312</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6317595" y="15759798"/>
          <a:ext cx="1269" cy="1316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106139</xdr:rowOff>
    </xdr:from>
    <xdr:ext cx="534377" cy="259045"/>
    <xdr:sp macro="" textlink="">
      <xdr:nvSpPr>
        <xdr:cNvPr id="690" name="公債費最小値テキスト">
          <a:extLst>
            <a:ext uri="{FF2B5EF4-FFF2-40B4-BE49-F238E27FC236}">
              <a16:creationId xmlns:a16="http://schemas.microsoft.com/office/drawing/2014/main" id="{00000000-0008-0000-0700-0000B2020000}"/>
            </a:ext>
          </a:extLst>
        </xdr:cNvPr>
        <xdr:cNvSpPr txBox="1"/>
      </xdr:nvSpPr>
      <xdr:spPr>
        <a:xfrm>
          <a:off x="16370300" y="17079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102312</xdr:rowOff>
    </xdr:from>
    <xdr:to>
      <xdr:col>86</xdr:col>
      <xdr:colOff>25400</xdr:colOff>
      <xdr:row>99</xdr:row>
      <xdr:rowOff>102312</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7075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104525</xdr:rowOff>
    </xdr:from>
    <xdr:ext cx="599010" cy="259045"/>
    <xdr:sp macro="" textlink="">
      <xdr:nvSpPr>
        <xdr:cNvPr id="692" name="公債費最大値テキスト">
          <a:extLst>
            <a:ext uri="{FF2B5EF4-FFF2-40B4-BE49-F238E27FC236}">
              <a16:creationId xmlns:a16="http://schemas.microsoft.com/office/drawing/2014/main" id="{00000000-0008-0000-0700-0000B4020000}"/>
            </a:ext>
          </a:extLst>
        </xdr:cNvPr>
        <xdr:cNvSpPr txBox="1"/>
      </xdr:nvSpPr>
      <xdr:spPr>
        <a:xfrm>
          <a:off x="16370300" y="15535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129,071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157848</xdr:rowOff>
    </xdr:from>
    <xdr:to>
      <xdr:col>86</xdr:col>
      <xdr:colOff>25400</xdr:colOff>
      <xdr:row>91</xdr:row>
      <xdr:rowOff>157848</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6230600" y="15759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117983</xdr:rowOff>
    </xdr:from>
    <xdr:to>
      <xdr:col>85</xdr:col>
      <xdr:colOff>127000</xdr:colOff>
      <xdr:row>95</xdr:row>
      <xdr:rowOff>148589</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5481300" y="16405733"/>
          <a:ext cx="838200" cy="30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89070</xdr:rowOff>
    </xdr:from>
    <xdr:ext cx="534377" cy="259045"/>
    <xdr:sp macro="" textlink="">
      <xdr:nvSpPr>
        <xdr:cNvPr id="695" name="公債費平均値テキスト">
          <a:extLst>
            <a:ext uri="{FF2B5EF4-FFF2-40B4-BE49-F238E27FC236}">
              <a16:creationId xmlns:a16="http://schemas.microsoft.com/office/drawing/2014/main" id="{00000000-0008-0000-0700-0000B7020000}"/>
            </a:ext>
          </a:extLst>
        </xdr:cNvPr>
        <xdr:cNvSpPr txBox="1"/>
      </xdr:nvSpPr>
      <xdr:spPr>
        <a:xfrm>
          <a:off x="16370300" y="163768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110643</xdr:rowOff>
    </xdr:from>
    <xdr:to>
      <xdr:col>85</xdr:col>
      <xdr:colOff>177800</xdr:colOff>
      <xdr:row>96</xdr:row>
      <xdr:rowOff>40793</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6268700" y="1639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57913</xdr:rowOff>
    </xdr:from>
    <xdr:to>
      <xdr:col>81</xdr:col>
      <xdr:colOff>50800</xdr:colOff>
      <xdr:row>95</xdr:row>
      <xdr:rowOff>117983</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4592300" y="16345663"/>
          <a:ext cx="889000" cy="60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135293</xdr:rowOff>
    </xdr:from>
    <xdr:to>
      <xdr:col>81</xdr:col>
      <xdr:colOff>101600</xdr:colOff>
      <xdr:row>96</xdr:row>
      <xdr:rowOff>65443</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5430500" y="16423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56570</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14111" y="1651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20625</xdr:rowOff>
    </xdr:from>
    <xdr:to>
      <xdr:col>76</xdr:col>
      <xdr:colOff>114300</xdr:colOff>
      <xdr:row>95</xdr:row>
      <xdr:rowOff>57913</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3703300" y="16308375"/>
          <a:ext cx="889000" cy="37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99098</xdr:rowOff>
    </xdr:from>
    <xdr:to>
      <xdr:col>76</xdr:col>
      <xdr:colOff>165100</xdr:colOff>
      <xdr:row>96</xdr:row>
      <xdr:rowOff>29248</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4541500" y="1638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20375</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325111" y="16479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140475</xdr:rowOff>
    </xdr:from>
    <xdr:to>
      <xdr:col>71</xdr:col>
      <xdr:colOff>177800</xdr:colOff>
      <xdr:row>95</xdr:row>
      <xdr:rowOff>20625</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2814300" y="16085325"/>
          <a:ext cx="889000" cy="223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88748</xdr:rowOff>
    </xdr:from>
    <xdr:to>
      <xdr:col>72</xdr:col>
      <xdr:colOff>38100</xdr:colOff>
      <xdr:row>96</xdr:row>
      <xdr:rowOff>18898</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3652500" y="1637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10025</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436111" y="16469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44945</xdr:rowOff>
    </xdr:from>
    <xdr:to>
      <xdr:col>67</xdr:col>
      <xdr:colOff>101600</xdr:colOff>
      <xdr:row>95</xdr:row>
      <xdr:rowOff>146545</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2763500" y="1633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137672</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547111" y="16425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97789</xdr:rowOff>
    </xdr:from>
    <xdr:to>
      <xdr:col>85</xdr:col>
      <xdr:colOff>177800</xdr:colOff>
      <xdr:row>96</xdr:row>
      <xdr:rowOff>27939</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6268700" y="16385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120666</xdr:rowOff>
    </xdr:from>
    <xdr:ext cx="534377" cy="259045"/>
    <xdr:sp macro="" textlink="">
      <xdr:nvSpPr>
        <xdr:cNvPr id="714" name="公債費該当値テキスト">
          <a:extLst>
            <a:ext uri="{FF2B5EF4-FFF2-40B4-BE49-F238E27FC236}">
              <a16:creationId xmlns:a16="http://schemas.microsoft.com/office/drawing/2014/main" id="{00000000-0008-0000-0700-0000CA020000}"/>
            </a:ext>
          </a:extLst>
        </xdr:cNvPr>
        <xdr:cNvSpPr txBox="1"/>
      </xdr:nvSpPr>
      <xdr:spPr>
        <a:xfrm>
          <a:off x="16370300" y="16236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67183</xdr:rowOff>
    </xdr:from>
    <xdr:to>
      <xdr:col>81</xdr:col>
      <xdr:colOff>101600</xdr:colOff>
      <xdr:row>95</xdr:row>
      <xdr:rowOff>168783</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5430500" y="16354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13860</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5214111" y="16130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7113</xdr:rowOff>
    </xdr:from>
    <xdr:to>
      <xdr:col>76</xdr:col>
      <xdr:colOff>165100</xdr:colOff>
      <xdr:row>95</xdr:row>
      <xdr:rowOff>108713</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4541500" y="1629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125240</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4325111" y="16070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141275</xdr:rowOff>
    </xdr:from>
    <xdr:to>
      <xdr:col>72</xdr:col>
      <xdr:colOff>38100</xdr:colOff>
      <xdr:row>95</xdr:row>
      <xdr:rowOff>71425</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3652500" y="1625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87952</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3436111" y="1603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89675</xdr:rowOff>
    </xdr:from>
    <xdr:to>
      <xdr:col>67</xdr:col>
      <xdr:colOff>101600</xdr:colOff>
      <xdr:row>94</xdr:row>
      <xdr:rowOff>19825</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2763500" y="1603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92</xdr:row>
      <xdr:rowOff>36352</xdr:rowOff>
    </xdr:from>
    <xdr:ext cx="599010"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2514795" y="15809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36</xdr:row>
      <xdr:rowOff>144434</xdr:rowOff>
    </xdr:from>
    <xdr:ext cx="312906"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975094" y="6316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34</xdr:row>
      <xdr:rowOff>160763</xdr:rowOff>
    </xdr:from>
    <xdr:ext cx="312906"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975094" y="5990063"/>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33</xdr:row>
      <xdr:rowOff>5641</xdr:rowOff>
    </xdr:from>
    <xdr:ext cx="312906"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975094" y="5663491"/>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31</xdr:row>
      <xdr:rowOff>21970</xdr:rowOff>
    </xdr:from>
    <xdr:ext cx="312906"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975094" y="5336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38299</xdr:rowOff>
    </xdr:from>
    <xdr:ext cx="377026"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910974" y="5010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諸支出金グラフ枠">
          <a:extLst>
            <a:ext uri="{FF2B5EF4-FFF2-40B4-BE49-F238E27FC236}">
              <a16:creationId xmlns:a16="http://schemas.microsoft.com/office/drawing/2014/main" id="{00000000-0008-0000-0700-0000E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107043</xdr:rowOff>
    </xdr:from>
    <xdr:to>
      <xdr:col>116</xdr:col>
      <xdr:colOff>62864</xdr:colOff>
      <xdr:row>39</xdr:row>
      <xdr:rowOff>98878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flipV="1">
          <a:off x="22159595" y="5250543"/>
          <a:ext cx="1269"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9" name="諸支出金最小値テキスト">
          <a:extLst>
            <a:ext uri="{FF2B5EF4-FFF2-40B4-BE49-F238E27FC236}">
              <a16:creationId xmlns:a16="http://schemas.microsoft.com/office/drawing/2014/main" id="{00000000-0008-0000-0700-0000ED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53720</xdr:rowOff>
    </xdr:from>
    <xdr:ext cx="313932" cy="259045"/>
    <xdr:sp macro="" textlink="">
      <xdr:nvSpPr>
        <xdr:cNvPr id="751" name="諸支出金最大値テキスト">
          <a:extLst>
            <a:ext uri="{FF2B5EF4-FFF2-40B4-BE49-F238E27FC236}">
              <a16:creationId xmlns:a16="http://schemas.microsoft.com/office/drawing/2014/main" id="{00000000-0008-0000-0700-0000EF020000}"/>
            </a:ext>
          </a:extLst>
        </xdr:cNvPr>
        <xdr:cNvSpPr txBox="1"/>
      </xdr:nvSpPr>
      <xdr:spPr>
        <a:xfrm>
          <a:off x="22212300" y="50257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107043</xdr:rowOff>
    </xdr:from>
    <xdr:to>
      <xdr:col>116</xdr:col>
      <xdr:colOff>152400</xdr:colOff>
      <xdr:row>30</xdr:row>
      <xdr:rowOff>107043</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2072600" y="5250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5642</xdr:rowOff>
    </xdr:from>
    <xdr:ext cx="249299" cy="259045"/>
    <xdr:sp macro="" textlink="">
      <xdr:nvSpPr>
        <xdr:cNvPr id="754" name="諸支出金平均値テキスト">
          <a:extLst>
            <a:ext uri="{FF2B5EF4-FFF2-40B4-BE49-F238E27FC236}">
              <a16:creationId xmlns:a16="http://schemas.microsoft.com/office/drawing/2014/main" id="{00000000-0008-0000-0700-0000F2020000}"/>
            </a:ext>
          </a:extLst>
        </xdr:cNvPr>
        <xdr:cNvSpPr txBox="1"/>
      </xdr:nvSpPr>
      <xdr:spPr>
        <a:xfrm>
          <a:off x="22212300" y="6520742"/>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154215</xdr:rowOff>
    </xdr:from>
    <xdr:to>
      <xdr:col>116</xdr:col>
      <xdr:colOff>114300</xdr:colOff>
      <xdr:row>39</xdr:row>
      <xdr:rowOff>84365</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2110700" y="666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39915</xdr:rowOff>
    </xdr:from>
    <xdr:to>
      <xdr:col>112</xdr:col>
      <xdr:colOff>38100</xdr:colOff>
      <xdr:row>38</xdr:row>
      <xdr:rowOff>141515</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1272500" y="6555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158041</xdr:rowOff>
    </xdr:from>
    <xdr:ext cx="313932"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66333" y="63302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39914</xdr:rowOff>
    </xdr:from>
    <xdr:to>
      <xdr:col>107</xdr:col>
      <xdr:colOff>101600</xdr:colOff>
      <xdr:row>36</xdr:row>
      <xdr:rowOff>141514</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20383500" y="621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34</xdr:row>
      <xdr:rowOff>158041</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77333" y="59873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7257</xdr:rowOff>
    </xdr:from>
    <xdr:to>
      <xdr:col>102</xdr:col>
      <xdr:colOff>165100</xdr:colOff>
      <xdr:row>38</xdr:row>
      <xdr:rowOff>108857</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19494500" y="6522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125384</xdr:rowOff>
    </xdr:from>
    <xdr:ext cx="313932"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88333" y="62975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121557</xdr:rowOff>
    </xdr:from>
    <xdr:to>
      <xdr:col>98</xdr:col>
      <xdr:colOff>38100</xdr:colOff>
      <xdr:row>37</xdr:row>
      <xdr:rowOff>51707</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18605500" y="6293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35</xdr:row>
      <xdr:rowOff>68234</xdr:rowOff>
    </xdr:from>
    <xdr:ext cx="313932"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99333" y="60689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73" name="諸支出金該当値テキスト">
          <a:extLst>
            <a:ext uri="{FF2B5EF4-FFF2-40B4-BE49-F238E27FC236}">
              <a16:creationId xmlns:a16="http://schemas.microsoft.com/office/drawing/2014/main" id="{00000000-0008-0000-0700-00000503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前年度繰上充用金グラフ枠">
          <a:extLst>
            <a:ext uri="{FF2B5EF4-FFF2-40B4-BE49-F238E27FC236}">
              <a16:creationId xmlns:a16="http://schemas.microsoft.com/office/drawing/2014/main" id="{00000000-0008-0000-0700-00001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8" name="前年度繰上充用金最小値テキスト">
          <a:extLst>
            <a:ext uri="{FF2B5EF4-FFF2-40B4-BE49-F238E27FC236}">
              <a16:creationId xmlns:a16="http://schemas.microsoft.com/office/drawing/2014/main" id="{00000000-0008-0000-0700-00001E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0" name="前年度繰上充用金最大値テキスト">
          <a:extLst>
            <a:ext uri="{FF2B5EF4-FFF2-40B4-BE49-F238E27FC236}">
              <a16:creationId xmlns:a16="http://schemas.microsoft.com/office/drawing/2014/main" id="{00000000-0008-0000-0700-000020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3" name="前年度繰上充用金平均値テキスト">
          <a:extLst>
            <a:ext uri="{FF2B5EF4-FFF2-40B4-BE49-F238E27FC236}">
              <a16:creationId xmlns:a16="http://schemas.microsoft.com/office/drawing/2014/main" id="{00000000-0008-0000-0700-000023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2" name="前年度繰上充用金該当値テキスト">
          <a:extLst>
            <a:ext uri="{FF2B5EF4-FFF2-40B4-BE49-F238E27FC236}">
              <a16:creationId xmlns:a16="http://schemas.microsoft.com/office/drawing/2014/main" id="{00000000-0008-0000-0700-000036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総務費の住民一人当たりのコストが増加し、類似団体平均を上回ったのは、統合庁舎を新築していることが影響している。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公債費の住民一人当たりのコストが類似団体平均と比較し、平成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年度では</a:t>
          </a:r>
          <a:r>
            <a:rPr kumimoji="1" lang="en-US" altLang="ja-JP" sz="1300">
              <a:latin typeface="ＭＳ Ｐゴシック" panose="020B0600070205080204" pitchFamily="50" charset="-128"/>
              <a:ea typeface="ＭＳ Ｐゴシック" panose="020B0600070205080204" pitchFamily="50" charset="-128"/>
            </a:rPr>
            <a:t>23,478</a:t>
          </a:r>
          <a:r>
            <a:rPr kumimoji="1" lang="ja-JP" altLang="en-US" sz="1300">
              <a:latin typeface="ＭＳ Ｐゴシック" panose="020B0600070205080204" pitchFamily="50" charset="-128"/>
              <a:ea typeface="ＭＳ Ｐゴシック" panose="020B0600070205080204" pitchFamily="50" charset="-128"/>
            </a:rPr>
            <a:t>円上回っていいたものの、年々、類似団体平均との差額が縮小し、令和元年度では類似団体平均との差が</a:t>
          </a:r>
          <a:r>
            <a:rPr kumimoji="1" lang="en-US" altLang="ja-JP" sz="1300">
              <a:latin typeface="ＭＳ Ｐゴシック" panose="020B0600070205080204" pitchFamily="50" charset="-128"/>
              <a:ea typeface="ＭＳ Ｐゴシック" panose="020B0600070205080204" pitchFamily="50" charset="-128"/>
            </a:rPr>
            <a:t>1,012</a:t>
          </a:r>
          <a:r>
            <a:rPr kumimoji="1" lang="ja-JP" altLang="en-US" sz="1300">
              <a:latin typeface="ＭＳ Ｐゴシック" panose="020B0600070205080204" pitchFamily="50" charset="-128"/>
              <a:ea typeface="ＭＳ Ｐゴシック" panose="020B0600070205080204" pitchFamily="50" charset="-128"/>
            </a:rPr>
            <a:t>円と低くなった。</a:t>
          </a:r>
        </a:p>
        <a:p>
          <a:r>
            <a:rPr kumimoji="1" lang="ja-JP" altLang="en-US" sz="1300">
              <a:latin typeface="ＭＳ Ｐゴシック" panose="020B0600070205080204" pitchFamily="50" charset="-128"/>
              <a:ea typeface="ＭＳ Ｐゴシック" panose="020B0600070205080204" pitchFamily="50" charset="-128"/>
            </a:rPr>
            <a:t>これは平成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年度に</a:t>
          </a:r>
          <a:r>
            <a:rPr kumimoji="1" lang="en-US" altLang="ja-JP" sz="1300">
              <a:latin typeface="ＭＳ Ｐゴシック" panose="020B0600070205080204" pitchFamily="50" charset="-128"/>
              <a:ea typeface="ＭＳ Ｐゴシック" panose="020B0600070205080204" pitchFamily="50" charset="-128"/>
            </a:rPr>
            <a:t>208,217</a:t>
          </a:r>
          <a:r>
            <a:rPr kumimoji="1" lang="ja-JP" altLang="en-US" sz="1300">
              <a:latin typeface="ＭＳ Ｐゴシック" panose="020B0600070205080204" pitchFamily="50" charset="-128"/>
              <a:ea typeface="ＭＳ Ｐゴシック" panose="020B0600070205080204" pitchFamily="50" charset="-128"/>
            </a:rPr>
            <a:t>千円、平成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a:t>
          </a:r>
          <a:r>
            <a:rPr kumimoji="1" lang="en-US" altLang="ja-JP" sz="1300">
              <a:latin typeface="ＭＳ Ｐゴシック" panose="020B0600070205080204" pitchFamily="50" charset="-128"/>
              <a:ea typeface="ＭＳ Ｐゴシック" panose="020B0600070205080204" pitchFamily="50" charset="-128"/>
            </a:rPr>
            <a:t>285,100</a:t>
          </a:r>
          <a:r>
            <a:rPr kumimoji="1" lang="ja-JP" altLang="en-US" sz="1300">
              <a:latin typeface="ＭＳ Ｐゴシック" panose="020B0600070205080204" pitchFamily="50" charset="-128"/>
              <a:ea typeface="ＭＳ Ｐゴシック" panose="020B0600070205080204" pitchFamily="50" charset="-128"/>
            </a:rPr>
            <a:t>千円の繰上償還を実施したことによるものであり、この繰上償還の実施により、公債費は今後減少する見込みである。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青森県南部町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財政調整基金残高については、合併当初からの剰余金積立により</a:t>
          </a:r>
          <a:r>
            <a:rPr kumimoji="1" lang="en-US" altLang="ja-JP" sz="1400">
              <a:latin typeface="ＭＳ ゴシック" pitchFamily="49" charset="-128"/>
              <a:ea typeface="ＭＳ ゴシック" pitchFamily="49" charset="-128"/>
            </a:rPr>
            <a:t>1,660,557</a:t>
          </a:r>
          <a:r>
            <a:rPr kumimoji="1" lang="ja-JP" altLang="en-US" sz="1400">
              <a:latin typeface="ＭＳ ゴシック" pitchFamily="49" charset="-128"/>
              <a:ea typeface="ＭＳ ゴシック" pitchFamily="49" charset="-128"/>
            </a:rPr>
            <a:t>千円の増になっている。また、実質収支額はいずれの年度も黒字を維持している。これは、退職者一部不補充による人件費の削減と経費削減によるもので、今後も経費削減に取り組み、健全な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青森県南部町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一般会計からの支援により、いずれの年度も全ての会計において黒字となっている。なお、介護老人保健施設特別会計は、令和元年度末で廃止し、施設運営を民営化することとしている。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11074171</v>
      </c>
      <c r="BO4" s="431"/>
      <c r="BP4" s="431"/>
      <c r="BQ4" s="431"/>
      <c r="BR4" s="431"/>
      <c r="BS4" s="431"/>
      <c r="BT4" s="431"/>
      <c r="BU4" s="432"/>
      <c r="BV4" s="430">
        <v>10527643</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2.6</v>
      </c>
      <c r="CU4" s="437"/>
      <c r="CV4" s="437"/>
      <c r="CW4" s="437"/>
      <c r="CX4" s="437"/>
      <c r="CY4" s="437"/>
      <c r="CZ4" s="437"/>
      <c r="DA4" s="438"/>
      <c r="DB4" s="436">
        <v>5.0999999999999996</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10691171</v>
      </c>
      <c r="BO5" s="468"/>
      <c r="BP5" s="468"/>
      <c r="BQ5" s="468"/>
      <c r="BR5" s="468"/>
      <c r="BS5" s="468"/>
      <c r="BT5" s="468"/>
      <c r="BU5" s="469"/>
      <c r="BV5" s="467">
        <v>10030533</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84.9</v>
      </c>
      <c r="CU5" s="465"/>
      <c r="CV5" s="465"/>
      <c r="CW5" s="465"/>
      <c r="CX5" s="465"/>
      <c r="CY5" s="465"/>
      <c r="CZ5" s="465"/>
      <c r="DA5" s="466"/>
      <c r="DB5" s="464">
        <v>84.7</v>
      </c>
      <c r="DC5" s="465"/>
      <c r="DD5" s="465"/>
      <c r="DE5" s="465"/>
      <c r="DF5" s="465"/>
      <c r="DG5" s="465"/>
      <c r="DH5" s="465"/>
      <c r="DI5" s="466"/>
      <c r="DJ5" s="186"/>
      <c r="DK5" s="186"/>
      <c r="DL5" s="186"/>
      <c r="DM5" s="186"/>
      <c r="DN5" s="186"/>
      <c r="DO5" s="186"/>
    </row>
    <row r="6" spans="1:119" ht="18.75" customHeight="1" x14ac:dyDescent="0.15">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102</v>
      </c>
      <c r="AV6" s="500"/>
      <c r="AW6" s="500"/>
      <c r="AX6" s="500"/>
      <c r="AY6" s="501" t="s">
        <v>103</v>
      </c>
      <c r="AZ6" s="502"/>
      <c r="BA6" s="502"/>
      <c r="BB6" s="502"/>
      <c r="BC6" s="502"/>
      <c r="BD6" s="502"/>
      <c r="BE6" s="502"/>
      <c r="BF6" s="502"/>
      <c r="BG6" s="502"/>
      <c r="BH6" s="502"/>
      <c r="BI6" s="502"/>
      <c r="BJ6" s="502"/>
      <c r="BK6" s="502"/>
      <c r="BL6" s="502"/>
      <c r="BM6" s="503"/>
      <c r="BN6" s="467">
        <v>383000</v>
      </c>
      <c r="BO6" s="468"/>
      <c r="BP6" s="468"/>
      <c r="BQ6" s="468"/>
      <c r="BR6" s="468"/>
      <c r="BS6" s="468"/>
      <c r="BT6" s="468"/>
      <c r="BU6" s="469"/>
      <c r="BV6" s="467">
        <v>497110</v>
      </c>
      <c r="BW6" s="468"/>
      <c r="BX6" s="468"/>
      <c r="BY6" s="468"/>
      <c r="BZ6" s="468"/>
      <c r="CA6" s="468"/>
      <c r="CB6" s="468"/>
      <c r="CC6" s="469"/>
      <c r="CD6" s="470" t="s">
        <v>104</v>
      </c>
      <c r="CE6" s="471"/>
      <c r="CF6" s="471"/>
      <c r="CG6" s="471"/>
      <c r="CH6" s="471"/>
      <c r="CI6" s="471"/>
      <c r="CJ6" s="471"/>
      <c r="CK6" s="471"/>
      <c r="CL6" s="471"/>
      <c r="CM6" s="471"/>
      <c r="CN6" s="471"/>
      <c r="CO6" s="471"/>
      <c r="CP6" s="471"/>
      <c r="CQ6" s="471"/>
      <c r="CR6" s="471"/>
      <c r="CS6" s="472"/>
      <c r="CT6" s="504">
        <v>87.5</v>
      </c>
      <c r="CU6" s="505"/>
      <c r="CV6" s="505"/>
      <c r="CW6" s="505"/>
      <c r="CX6" s="505"/>
      <c r="CY6" s="505"/>
      <c r="CZ6" s="505"/>
      <c r="DA6" s="506"/>
      <c r="DB6" s="504">
        <v>88.3</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105</v>
      </c>
      <c r="AN7" s="497"/>
      <c r="AO7" s="497"/>
      <c r="AP7" s="497"/>
      <c r="AQ7" s="497"/>
      <c r="AR7" s="497"/>
      <c r="AS7" s="497"/>
      <c r="AT7" s="498"/>
      <c r="AU7" s="499" t="s">
        <v>102</v>
      </c>
      <c r="AV7" s="500"/>
      <c r="AW7" s="500"/>
      <c r="AX7" s="500"/>
      <c r="AY7" s="501" t="s">
        <v>106</v>
      </c>
      <c r="AZ7" s="502"/>
      <c r="BA7" s="502"/>
      <c r="BB7" s="502"/>
      <c r="BC7" s="502"/>
      <c r="BD7" s="502"/>
      <c r="BE7" s="502"/>
      <c r="BF7" s="502"/>
      <c r="BG7" s="502"/>
      <c r="BH7" s="502"/>
      <c r="BI7" s="502"/>
      <c r="BJ7" s="502"/>
      <c r="BK7" s="502"/>
      <c r="BL7" s="502"/>
      <c r="BM7" s="503"/>
      <c r="BN7" s="467">
        <v>207984</v>
      </c>
      <c r="BO7" s="468"/>
      <c r="BP7" s="468"/>
      <c r="BQ7" s="468"/>
      <c r="BR7" s="468"/>
      <c r="BS7" s="468"/>
      <c r="BT7" s="468"/>
      <c r="BU7" s="469"/>
      <c r="BV7" s="467">
        <v>147490</v>
      </c>
      <c r="BW7" s="468"/>
      <c r="BX7" s="468"/>
      <c r="BY7" s="468"/>
      <c r="BZ7" s="468"/>
      <c r="CA7" s="468"/>
      <c r="CB7" s="468"/>
      <c r="CC7" s="469"/>
      <c r="CD7" s="470" t="s">
        <v>107</v>
      </c>
      <c r="CE7" s="471"/>
      <c r="CF7" s="471"/>
      <c r="CG7" s="471"/>
      <c r="CH7" s="471"/>
      <c r="CI7" s="471"/>
      <c r="CJ7" s="471"/>
      <c r="CK7" s="471"/>
      <c r="CL7" s="471"/>
      <c r="CM7" s="471"/>
      <c r="CN7" s="471"/>
      <c r="CO7" s="471"/>
      <c r="CP7" s="471"/>
      <c r="CQ7" s="471"/>
      <c r="CR7" s="471"/>
      <c r="CS7" s="472"/>
      <c r="CT7" s="467">
        <v>6769988</v>
      </c>
      <c r="CU7" s="468"/>
      <c r="CV7" s="468"/>
      <c r="CW7" s="468"/>
      <c r="CX7" s="468"/>
      <c r="CY7" s="468"/>
      <c r="CZ7" s="468"/>
      <c r="DA7" s="469"/>
      <c r="DB7" s="467">
        <v>6831847</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108</v>
      </c>
      <c r="AN8" s="497"/>
      <c r="AO8" s="497"/>
      <c r="AP8" s="497"/>
      <c r="AQ8" s="497"/>
      <c r="AR8" s="497"/>
      <c r="AS8" s="497"/>
      <c r="AT8" s="498"/>
      <c r="AU8" s="499" t="s">
        <v>109</v>
      </c>
      <c r="AV8" s="500"/>
      <c r="AW8" s="500"/>
      <c r="AX8" s="500"/>
      <c r="AY8" s="501" t="s">
        <v>110</v>
      </c>
      <c r="AZ8" s="502"/>
      <c r="BA8" s="502"/>
      <c r="BB8" s="502"/>
      <c r="BC8" s="502"/>
      <c r="BD8" s="502"/>
      <c r="BE8" s="502"/>
      <c r="BF8" s="502"/>
      <c r="BG8" s="502"/>
      <c r="BH8" s="502"/>
      <c r="BI8" s="502"/>
      <c r="BJ8" s="502"/>
      <c r="BK8" s="502"/>
      <c r="BL8" s="502"/>
      <c r="BM8" s="503"/>
      <c r="BN8" s="467">
        <v>175016</v>
      </c>
      <c r="BO8" s="468"/>
      <c r="BP8" s="468"/>
      <c r="BQ8" s="468"/>
      <c r="BR8" s="468"/>
      <c r="BS8" s="468"/>
      <c r="BT8" s="468"/>
      <c r="BU8" s="469"/>
      <c r="BV8" s="467">
        <v>349620</v>
      </c>
      <c r="BW8" s="468"/>
      <c r="BX8" s="468"/>
      <c r="BY8" s="468"/>
      <c r="BZ8" s="468"/>
      <c r="CA8" s="468"/>
      <c r="CB8" s="468"/>
      <c r="CC8" s="469"/>
      <c r="CD8" s="470" t="s">
        <v>111</v>
      </c>
      <c r="CE8" s="471"/>
      <c r="CF8" s="471"/>
      <c r="CG8" s="471"/>
      <c r="CH8" s="471"/>
      <c r="CI8" s="471"/>
      <c r="CJ8" s="471"/>
      <c r="CK8" s="471"/>
      <c r="CL8" s="471"/>
      <c r="CM8" s="471"/>
      <c r="CN8" s="471"/>
      <c r="CO8" s="471"/>
      <c r="CP8" s="471"/>
      <c r="CQ8" s="471"/>
      <c r="CR8" s="471"/>
      <c r="CS8" s="472"/>
      <c r="CT8" s="507">
        <v>0.28000000000000003</v>
      </c>
      <c r="CU8" s="508"/>
      <c r="CV8" s="508"/>
      <c r="CW8" s="508"/>
      <c r="CX8" s="508"/>
      <c r="CY8" s="508"/>
      <c r="CZ8" s="508"/>
      <c r="DA8" s="509"/>
      <c r="DB8" s="507">
        <v>0.28000000000000003</v>
      </c>
      <c r="DC8" s="508"/>
      <c r="DD8" s="508"/>
      <c r="DE8" s="508"/>
      <c r="DF8" s="508"/>
      <c r="DG8" s="508"/>
      <c r="DH8" s="508"/>
      <c r="DI8" s="509"/>
      <c r="DJ8" s="186"/>
      <c r="DK8" s="186"/>
      <c r="DL8" s="186"/>
      <c r="DM8" s="186"/>
      <c r="DN8" s="186"/>
      <c r="DO8" s="186"/>
    </row>
    <row r="9" spans="1:119" ht="18.75" customHeight="1" thickBot="1" x14ac:dyDescent="0.2">
      <c r="A9" s="187"/>
      <c r="B9" s="461" t="s">
        <v>112</v>
      </c>
      <c r="C9" s="462"/>
      <c r="D9" s="462"/>
      <c r="E9" s="462"/>
      <c r="F9" s="462"/>
      <c r="G9" s="462"/>
      <c r="H9" s="462"/>
      <c r="I9" s="462"/>
      <c r="J9" s="462"/>
      <c r="K9" s="510"/>
      <c r="L9" s="511" t="s">
        <v>113</v>
      </c>
      <c r="M9" s="512"/>
      <c r="N9" s="512"/>
      <c r="O9" s="512"/>
      <c r="P9" s="512"/>
      <c r="Q9" s="513"/>
      <c r="R9" s="514">
        <v>18312</v>
      </c>
      <c r="S9" s="515"/>
      <c r="T9" s="515"/>
      <c r="U9" s="515"/>
      <c r="V9" s="516"/>
      <c r="W9" s="424" t="s">
        <v>114</v>
      </c>
      <c r="X9" s="425"/>
      <c r="Y9" s="425"/>
      <c r="Z9" s="425"/>
      <c r="AA9" s="425"/>
      <c r="AB9" s="425"/>
      <c r="AC9" s="425"/>
      <c r="AD9" s="425"/>
      <c r="AE9" s="425"/>
      <c r="AF9" s="425"/>
      <c r="AG9" s="425"/>
      <c r="AH9" s="425"/>
      <c r="AI9" s="425"/>
      <c r="AJ9" s="425"/>
      <c r="AK9" s="425"/>
      <c r="AL9" s="426"/>
      <c r="AM9" s="496" t="s">
        <v>115</v>
      </c>
      <c r="AN9" s="497"/>
      <c r="AO9" s="497"/>
      <c r="AP9" s="497"/>
      <c r="AQ9" s="497"/>
      <c r="AR9" s="497"/>
      <c r="AS9" s="497"/>
      <c r="AT9" s="498"/>
      <c r="AU9" s="499" t="s">
        <v>102</v>
      </c>
      <c r="AV9" s="500"/>
      <c r="AW9" s="500"/>
      <c r="AX9" s="500"/>
      <c r="AY9" s="501" t="s">
        <v>116</v>
      </c>
      <c r="AZ9" s="502"/>
      <c r="BA9" s="502"/>
      <c r="BB9" s="502"/>
      <c r="BC9" s="502"/>
      <c r="BD9" s="502"/>
      <c r="BE9" s="502"/>
      <c r="BF9" s="502"/>
      <c r="BG9" s="502"/>
      <c r="BH9" s="502"/>
      <c r="BI9" s="502"/>
      <c r="BJ9" s="502"/>
      <c r="BK9" s="502"/>
      <c r="BL9" s="502"/>
      <c r="BM9" s="503"/>
      <c r="BN9" s="467">
        <v>-174604</v>
      </c>
      <c r="BO9" s="468"/>
      <c r="BP9" s="468"/>
      <c r="BQ9" s="468"/>
      <c r="BR9" s="468"/>
      <c r="BS9" s="468"/>
      <c r="BT9" s="468"/>
      <c r="BU9" s="469"/>
      <c r="BV9" s="467">
        <v>-38492</v>
      </c>
      <c r="BW9" s="468"/>
      <c r="BX9" s="468"/>
      <c r="BY9" s="468"/>
      <c r="BZ9" s="468"/>
      <c r="CA9" s="468"/>
      <c r="CB9" s="468"/>
      <c r="CC9" s="469"/>
      <c r="CD9" s="470" t="s">
        <v>117</v>
      </c>
      <c r="CE9" s="471"/>
      <c r="CF9" s="471"/>
      <c r="CG9" s="471"/>
      <c r="CH9" s="471"/>
      <c r="CI9" s="471"/>
      <c r="CJ9" s="471"/>
      <c r="CK9" s="471"/>
      <c r="CL9" s="471"/>
      <c r="CM9" s="471"/>
      <c r="CN9" s="471"/>
      <c r="CO9" s="471"/>
      <c r="CP9" s="471"/>
      <c r="CQ9" s="471"/>
      <c r="CR9" s="471"/>
      <c r="CS9" s="472"/>
      <c r="CT9" s="464">
        <v>16.899999999999999</v>
      </c>
      <c r="CU9" s="465"/>
      <c r="CV9" s="465"/>
      <c r="CW9" s="465"/>
      <c r="CX9" s="465"/>
      <c r="CY9" s="465"/>
      <c r="CZ9" s="465"/>
      <c r="DA9" s="466"/>
      <c r="DB9" s="464">
        <v>17.8</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118</v>
      </c>
      <c r="M10" s="497"/>
      <c r="N10" s="497"/>
      <c r="O10" s="497"/>
      <c r="P10" s="497"/>
      <c r="Q10" s="498"/>
      <c r="R10" s="518">
        <v>19853</v>
      </c>
      <c r="S10" s="519"/>
      <c r="T10" s="519"/>
      <c r="U10" s="519"/>
      <c r="V10" s="520"/>
      <c r="W10" s="455"/>
      <c r="X10" s="456"/>
      <c r="Y10" s="456"/>
      <c r="Z10" s="456"/>
      <c r="AA10" s="456"/>
      <c r="AB10" s="456"/>
      <c r="AC10" s="456"/>
      <c r="AD10" s="456"/>
      <c r="AE10" s="456"/>
      <c r="AF10" s="456"/>
      <c r="AG10" s="456"/>
      <c r="AH10" s="456"/>
      <c r="AI10" s="456"/>
      <c r="AJ10" s="456"/>
      <c r="AK10" s="456"/>
      <c r="AL10" s="459"/>
      <c r="AM10" s="496" t="s">
        <v>119</v>
      </c>
      <c r="AN10" s="497"/>
      <c r="AO10" s="497"/>
      <c r="AP10" s="497"/>
      <c r="AQ10" s="497"/>
      <c r="AR10" s="497"/>
      <c r="AS10" s="497"/>
      <c r="AT10" s="498"/>
      <c r="AU10" s="499" t="s">
        <v>120</v>
      </c>
      <c r="AV10" s="500"/>
      <c r="AW10" s="500"/>
      <c r="AX10" s="500"/>
      <c r="AY10" s="501" t="s">
        <v>121</v>
      </c>
      <c r="AZ10" s="502"/>
      <c r="BA10" s="502"/>
      <c r="BB10" s="502"/>
      <c r="BC10" s="502"/>
      <c r="BD10" s="502"/>
      <c r="BE10" s="502"/>
      <c r="BF10" s="502"/>
      <c r="BG10" s="502"/>
      <c r="BH10" s="502"/>
      <c r="BI10" s="502"/>
      <c r="BJ10" s="502"/>
      <c r="BK10" s="502"/>
      <c r="BL10" s="502"/>
      <c r="BM10" s="503"/>
      <c r="BN10" s="467">
        <v>283</v>
      </c>
      <c r="BO10" s="468"/>
      <c r="BP10" s="468"/>
      <c r="BQ10" s="468"/>
      <c r="BR10" s="468"/>
      <c r="BS10" s="468"/>
      <c r="BT10" s="468"/>
      <c r="BU10" s="469"/>
      <c r="BV10" s="467">
        <v>252</v>
      </c>
      <c r="BW10" s="468"/>
      <c r="BX10" s="468"/>
      <c r="BY10" s="468"/>
      <c r="BZ10" s="468"/>
      <c r="CA10" s="468"/>
      <c r="CB10" s="468"/>
      <c r="CC10" s="469"/>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123</v>
      </c>
      <c r="M11" s="522"/>
      <c r="N11" s="522"/>
      <c r="O11" s="522"/>
      <c r="P11" s="522"/>
      <c r="Q11" s="523"/>
      <c r="R11" s="524" t="s">
        <v>124</v>
      </c>
      <c r="S11" s="525"/>
      <c r="T11" s="525"/>
      <c r="U11" s="525"/>
      <c r="V11" s="526"/>
      <c r="W11" s="455"/>
      <c r="X11" s="456"/>
      <c r="Y11" s="456"/>
      <c r="Z11" s="456"/>
      <c r="AA11" s="456"/>
      <c r="AB11" s="456"/>
      <c r="AC11" s="456"/>
      <c r="AD11" s="456"/>
      <c r="AE11" s="456"/>
      <c r="AF11" s="456"/>
      <c r="AG11" s="456"/>
      <c r="AH11" s="456"/>
      <c r="AI11" s="456"/>
      <c r="AJ11" s="456"/>
      <c r="AK11" s="456"/>
      <c r="AL11" s="459"/>
      <c r="AM11" s="496" t="s">
        <v>125</v>
      </c>
      <c r="AN11" s="497"/>
      <c r="AO11" s="497"/>
      <c r="AP11" s="497"/>
      <c r="AQ11" s="497"/>
      <c r="AR11" s="497"/>
      <c r="AS11" s="497"/>
      <c r="AT11" s="498"/>
      <c r="AU11" s="499" t="s">
        <v>126</v>
      </c>
      <c r="AV11" s="500"/>
      <c r="AW11" s="500"/>
      <c r="AX11" s="500"/>
      <c r="AY11" s="501" t="s">
        <v>127</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128</v>
      </c>
      <c r="CE11" s="471"/>
      <c r="CF11" s="471"/>
      <c r="CG11" s="471"/>
      <c r="CH11" s="471"/>
      <c r="CI11" s="471"/>
      <c r="CJ11" s="471"/>
      <c r="CK11" s="471"/>
      <c r="CL11" s="471"/>
      <c r="CM11" s="471"/>
      <c r="CN11" s="471"/>
      <c r="CO11" s="471"/>
      <c r="CP11" s="471"/>
      <c r="CQ11" s="471"/>
      <c r="CR11" s="471"/>
      <c r="CS11" s="472"/>
      <c r="CT11" s="507" t="s">
        <v>129</v>
      </c>
      <c r="CU11" s="508"/>
      <c r="CV11" s="508"/>
      <c r="CW11" s="508"/>
      <c r="CX11" s="508"/>
      <c r="CY11" s="508"/>
      <c r="CZ11" s="508"/>
      <c r="DA11" s="509"/>
      <c r="DB11" s="507" t="s">
        <v>130</v>
      </c>
      <c r="DC11" s="508"/>
      <c r="DD11" s="508"/>
      <c r="DE11" s="508"/>
      <c r="DF11" s="508"/>
      <c r="DG11" s="508"/>
      <c r="DH11" s="508"/>
      <c r="DI11" s="509"/>
      <c r="DJ11" s="186"/>
      <c r="DK11" s="186"/>
      <c r="DL11" s="186"/>
      <c r="DM11" s="186"/>
      <c r="DN11" s="186"/>
      <c r="DO11" s="186"/>
    </row>
    <row r="12" spans="1:119" ht="18.75" customHeight="1" x14ac:dyDescent="0.15">
      <c r="A12" s="187"/>
      <c r="B12" s="527" t="s">
        <v>131</v>
      </c>
      <c r="C12" s="528"/>
      <c r="D12" s="528"/>
      <c r="E12" s="528"/>
      <c r="F12" s="528"/>
      <c r="G12" s="528"/>
      <c r="H12" s="528"/>
      <c r="I12" s="528"/>
      <c r="J12" s="528"/>
      <c r="K12" s="529"/>
      <c r="L12" s="536" t="s">
        <v>132</v>
      </c>
      <c r="M12" s="537"/>
      <c r="N12" s="537"/>
      <c r="O12" s="537"/>
      <c r="P12" s="537"/>
      <c r="Q12" s="538"/>
      <c r="R12" s="539">
        <v>17870</v>
      </c>
      <c r="S12" s="540"/>
      <c r="T12" s="540"/>
      <c r="U12" s="540"/>
      <c r="V12" s="541"/>
      <c r="W12" s="542" t="s">
        <v>1</v>
      </c>
      <c r="X12" s="500"/>
      <c r="Y12" s="500"/>
      <c r="Z12" s="500"/>
      <c r="AA12" s="500"/>
      <c r="AB12" s="543"/>
      <c r="AC12" s="544" t="s">
        <v>133</v>
      </c>
      <c r="AD12" s="545"/>
      <c r="AE12" s="545"/>
      <c r="AF12" s="545"/>
      <c r="AG12" s="546"/>
      <c r="AH12" s="544" t="s">
        <v>134</v>
      </c>
      <c r="AI12" s="545"/>
      <c r="AJ12" s="545"/>
      <c r="AK12" s="545"/>
      <c r="AL12" s="547"/>
      <c r="AM12" s="496" t="s">
        <v>135</v>
      </c>
      <c r="AN12" s="497"/>
      <c r="AO12" s="497"/>
      <c r="AP12" s="497"/>
      <c r="AQ12" s="497"/>
      <c r="AR12" s="497"/>
      <c r="AS12" s="497"/>
      <c r="AT12" s="498"/>
      <c r="AU12" s="499" t="s">
        <v>94</v>
      </c>
      <c r="AV12" s="500"/>
      <c r="AW12" s="500"/>
      <c r="AX12" s="500"/>
      <c r="AY12" s="501" t="s">
        <v>136</v>
      </c>
      <c r="AZ12" s="502"/>
      <c r="BA12" s="502"/>
      <c r="BB12" s="502"/>
      <c r="BC12" s="502"/>
      <c r="BD12" s="502"/>
      <c r="BE12" s="502"/>
      <c r="BF12" s="502"/>
      <c r="BG12" s="502"/>
      <c r="BH12" s="502"/>
      <c r="BI12" s="502"/>
      <c r="BJ12" s="502"/>
      <c r="BK12" s="502"/>
      <c r="BL12" s="502"/>
      <c r="BM12" s="503"/>
      <c r="BN12" s="467">
        <v>0</v>
      </c>
      <c r="BO12" s="468"/>
      <c r="BP12" s="468"/>
      <c r="BQ12" s="468"/>
      <c r="BR12" s="468"/>
      <c r="BS12" s="468"/>
      <c r="BT12" s="468"/>
      <c r="BU12" s="469"/>
      <c r="BV12" s="467">
        <v>0</v>
      </c>
      <c r="BW12" s="468"/>
      <c r="BX12" s="468"/>
      <c r="BY12" s="468"/>
      <c r="BZ12" s="468"/>
      <c r="CA12" s="468"/>
      <c r="CB12" s="468"/>
      <c r="CC12" s="469"/>
      <c r="CD12" s="470" t="s">
        <v>137</v>
      </c>
      <c r="CE12" s="471"/>
      <c r="CF12" s="471"/>
      <c r="CG12" s="471"/>
      <c r="CH12" s="471"/>
      <c r="CI12" s="471"/>
      <c r="CJ12" s="471"/>
      <c r="CK12" s="471"/>
      <c r="CL12" s="471"/>
      <c r="CM12" s="471"/>
      <c r="CN12" s="471"/>
      <c r="CO12" s="471"/>
      <c r="CP12" s="471"/>
      <c r="CQ12" s="471"/>
      <c r="CR12" s="471"/>
      <c r="CS12" s="472"/>
      <c r="CT12" s="507" t="s">
        <v>138</v>
      </c>
      <c r="CU12" s="508"/>
      <c r="CV12" s="508"/>
      <c r="CW12" s="508"/>
      <c r="CX12" s="508"/>
      <c r="CY12" s="508"/>
      <c r="CZ12" s="508"/>
      <c r="DA12" s="509"/>
      <c r="DB12" s="507" t="s">
        <v>129</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139</v>
      </c>
      <c r="N13" s="559"/>
      <c r="O13" s="559"/>
      <c r="P13" s="559"/>
      <c r="Q13" s="560"/>
      <c r="R13" s="551">
        <v>17829</v>
      </c>
      <c r="S13" s="552"/>
      <c r="T13" s="552"/>
      <c r="U13" s="552"/>
      <c r="V13" s="553"/>
      <c r="W13" s="483" t="s">
        <v>140</v>
      </c>
      <c r="X13" s="484"/>
      <c r="Y13" s="484"/>
      <c r="Z13" s="484"/>
      <c r="AA13" s="484"/>
      <c r="AB13" s="474"/>
      <c r="AC13" s="518">
        <v>2355</v>
      </c>
      <c r="AD13" s="519"/>
      <c r="AE13" s="519"/>
      <c r="AF13" s="519"/>
      <c r="AG13" s="561"/>
      <c r="AH13" s="518">
        <v>2605</v>
      </c>
      <c r="AI13" s="519"/>
      <c r="AJ13" s="519"/>
      <c r="AK13" s="519"/>
      <c r="AL13" s="520"/>
      <c r="AM13" s="496" t="s">
        <v>141</v>
      </c>
      <c r="AN13" s="497"/>
      <c r="AO13" s="497"/>
      <c r="AP13" s="497"/>
      <c r="AQ13" s="497"/>
      <c r="AR13" s="497"/>
      <c r="AS13" s="497"/>
      <c r="AT13" s="498"/>
      <c r="AU13" s="499" t="s">
        <v>142</v>
      </c>
      <c r="AV13" s="500"/>
      <c r="AW13" s="500"/>
      <c r="AX13" s="500"/>
      <c r="AY13" s="501" t="s">
        <v>143</v>
      </c>
      <c r="AZ13" s="502"/>
      <c r="BA13" s="502"/>
      <c r="BB13" s="502"/>
      <c r="BC13" s="502"/>
      <c r="BD13" s="502"/>
      <c r="BE13" s="502"/>
      <c r="BF13" s="502"/>
      <c r="BG13" s="502"/>
      <c r="BH13" s="502"/>
      <c r="BI13" s="502"/>
      <c r="BJ13" s="502"/>
      <c r="BK13" s="502"/>
      <c r="BL13" s="502"/>
      <c r="BM13" s="503"/>
      <c r="BN13" s="467">
        <v>-174321</v>
      </c>
      <c r="BO13" s="468"/>
      <c r="BP13" s="468"/>
      <c r="BQ13" s="468"/>
      <c r="BR13" s="468"/>
      <c r="BS13" s="468"/>
      <c r="BT13" s="468"/>
      <c r="BU13" s="469"/>
      <c r="BV13" s="467">
        <v>-38240</v>
      </c>
      <c r="BW13" s="468"/>
      <c r="BX13" s="468"/>
      <c r="BY13" s="468"/>
      <c r="BZ13" s="468"/>
      <c r="CA13" s="468"/>
      <c r="CB13" s="468"/>
      <c r="CC13" s="469"/>
      <c r="CD13" s="470" t="s">
        <v>144</v>
      </c>
      <c r="CE13" s="471"/>
      <c r="CF13" s="471"/>
      <c r="CG13" s="471"/>
      <c r="CH13" s="471"/>
      <c r="CI13" s="471"/>
      <c r="CJ13" s="471"/>
      <c r="CK13" s="471"/>
      <c r="CL13" s="471"/>
      <c r="CM13" s="471"/>
      <c r="CN13" s="471"/>
      <c r="CO13" s="471"/>
      <c r="CP13" s="471"/>
      <c r="CQ13" s="471"/>
      <c r="CR13" s="471"/>
      <c r="CS13" s="472"/>
      <c r="CT13" s="464">
        <v>7.8</v>
      </c>
      <c r="CU13" s="465"/>
      <c r="CV13" s="465"/>
      <c r="CW13" s="465"/>
      <c r="CX13" s="465"/>
      <c r="CY13" s="465"/>
      <c r="CZ13" s="465"/>
      <c r="DA13" s="466"/>
      <c r="DB13" s="464">
        <v>8.1999999999999993</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145</v>
      </c>
      <c r="M14" s="549"/>
      <c r="N14" s="549"/>
      <c r="O14" s="549"/>
      <c r="P14" s="549"/>
      <c r="Q14" s="550"/>
      <c r="R14" s="551">
        <v>18254</v>
      </c>
      <c r="S14" s="552"/>
      <c r="T14" s="552"/>
      <c r="U14" s="552"/>
      <c r="V14" s="553"/>
      <c r="W14" s="457"/>
      <c r="X14" s="458"/>
      <c r="Y14" s="458"/>
      <c r="Z14" s="458"/>
      <c r="AA14" s="458"/>
      <c r="AB14" s="447"/>
      <c r="AC14" s="554">
        <v>25.3</v>
      </c>
      <c r="AD14" s="555"/>
      <c r="AE14" s="555"/>
      <c r="AF14" s="555"/>
      <c r="AG14" s="556"/>
      <c r="AH14" s="554">
        <v>26.9</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146</v>
      </c>
      <c r="CE14" s="563"/>
      <c r="CF14" s="563"/>
      <c r="CG14" s="563"/>
      <c r="CH14" s="563"/>
      <c r="CI14" s="563"/>
      <c r="CJ14" s="563"/>
      <c r="CK14" s="563"/>
      <c r="CL14" s="563"/>
      <c r="CM14" s="563"/>
      <c r="CN14" s="563"/>
      <c r="CO14" s="563"/>
      <c r="CP14" s="563"/>
      <c r="CQ14" s="563"/>
      <c r="CR14" s="563"/>
      <c r="CS14" s="564"/>
      <c r="CT14" s="565" t="s">
        <v>147</v>
      </c>
      <c r="CU14" s="566"/>
      <c r="CV14" s="566"/>
      <c r="CW14" s="566"/>
      <c r="CX14" s="566"/>
      <c r="CY14" s="566"/>
      <c r="CZ14" s="566"/>
      <c r="DA14" s="567"/>
      <c r="DB14" s="565" t="s">
        <v>138</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148</v>
      </c>
      <c r="N15" s="559"/>
      <c r="O15" s="559"/>
      <c r="P15" s="559"/>
      <c r="Q15" s="560"/>
      <c r="R15" s="551">
        <v>18207</v>
      </c>
      <c r="S15" s="552"/>
      <c r="T15" s="552"/>
      <c r="U15" s="552"/>
      <c r="V15" s="553"/>
      <c r="W15" s="483" t="s">
        <v>149</v>
      </c>
      <c r="X15" s="484"/>
      <c r="Y15" s="484"/>
      <c r="Z15" s="484"/>
      <c r="AA15" s="484"/>
      <c r="AB15" s="474"/>
      <c r="AC15" s="518">
        <v>2039</v>
      </c>
      <c r="AD15" s="519"/>
      <c r="AE15" s="519"/>
      <c r="AF15" s="519"/>
      <c r="AG15" s="561"/>
      <c r="AH15" s="518">
        <v>2099</v>
      </c>
      <c r="AI15" s="519"/>
      <c r="AJ15" s="519"/>
      <c r="AK15" s="519"/>
      <c r="AL15" s="520"/>
      <c r="AM15" s="496"/>
      <c r="AN15" s="497"/>
      <c r="AO15" s="497"/>
      <c r="AP15" s="497"/>
      <c r="AQ15" s="497"/>
      <c r="AR15" s="497"/>
      <c r="AS15" s="497"/>
      <c r="AT15" s="498"/>
      <c r="AU15" s="499"/>
      <c r="AV15" s="500"/>
      <c r="AW15" s="500"/>
      <c r="AX15" s="500"/>
      <c r="AY15" s="427" t="s">
        <v>150</v>
      </c>
      <c r="AZ15" s="428"/>
      <c r="BA15" s="428"/>
      <c r="BB15" s="428"/>
      <c r="BC15" s="428"/>
      <c r="BD15" s="428"/>
      <c r="BE15" s="428"/>
      <c r="BF15" s="428"/>
      <c r="BG15" s="428"/>
      <c r="BH15" s="428"/>
      <c r="BI15" s="428"/>
      <c r="BJ15" s="428"/>
      <c r="BK15" s="428"/>
      <c r="BL15" s="428"/>
      <c r="BM15" s="429"/>
      <c r="BN15" s="430">
        <v>1622770</v>
      </c>
      <c r="BO15" s="431"/>
      <c r="BP15" s="431"/>
      <c r="BQ15" s="431"/>
      <c r="BR15" s="431"/>
      <c r="BS15" s="431"/>
      <c r="BT15" s="431"/>
      <c r="BU15" s="432"/>
      <c r="BV15" s="430">
        <v>1643545</v>
      </c>
      <c r="BW15" s="431"/>
      <c r="BX15" s="431"/>
      <c r="BY15" s="431"/>
      <c r="BZ15" s="431"/>
      <c r="CA15" s="431"/>
      <c r="CB15" s="431"/>
      <c r="CC15" s="432"/>
      <c r="CD15" s="568" t="s">
        <v>151</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152</v>
      </c>
      <c r="M16" s="579"/>
      <c r="N16" s="579"/>
      <c r="O16" s="579"/>
      <c r="P16" s="579"/>
      <c r="Q16" s="580"/>
      <c r="R16" s="571" t="s">
        <v>153</v>
      </c>
      <c r="S16" s="572"/>
      <c r="T16" s="572"/>
      <c r="U16" s="572"/>
      <c r="V16" s="573"/>
      <c r="W16" s="457"/>
      <c r="X16" s="458"/>
      <c r="Y16" s="458"/>
      <c r="Z16" s="458"/>
      <c r="AA16" s="458"/>
      <c r="AB16" s="447"/>
      <c r="AC16" s="554">
        <v>21.9</v>
      </c>
      <c r="AD16" s="555"/>
      <c r="AE16" s="555"/>
      <c r="AF16" s="555"/>
      <c r="AG16" s="556"/>
      <c r="AH16" s="554">
        <v>21.7</v>
      </c>
      <c r="AI16" s="555"/>
      <c r="AJ16" s="555"/>
      <c r="AK16" s="555"/>
      <c r="AL16" s="557"/>
      <c r="AM16" s="496"/>
      <c r="AN16" s="497"/>
      <c r="AO16" s="497"/>
      <c r="AP16" s="497"/>
      <c r="AQ16" s="497"/>
      <c r="AR16" s="497"/>
      <c r="AS16" s="497"/>
      <c r="AT16" s="498"/>
      <c r="AU16" s="499"/>
      <c r="AV16" s="500"/>
      <c r="AW16" s="500"/>
      <c r="AX16" s="500"/>
      <c r="AY16" s="501" t="s">
        <v>154</v>
      </c>
      <c r="AZ16" s="502"/>
      <c r="BA16" s="502"/>
      <c r="BB16" s="502"/>
      <c r="BC16" s="502"/>
      <c r="BD16" s="502"/>
      <c r="BE16" s="502"/>
      <c r="BF16" s="502"/>
      <c r="BG16" s="502"/>
      <c r="BH16" s="502"/>
      <c r="BI16" s="502"/>
      <c r="BJ16" s="502"/>
      <c r="BK16" s="502"/>
      <c r="BL16" s="502"/>
      <c r="BM16" s="503"/>
      <c r="BN16" s="467">
        <v>5909214</v>
      </c>
      <c r="BO16" s="468"/>
      <c r="BP16" s="468"/>
      <c r="BQ16" s="468"/>
      <c r="BR16" s="468"/>
      <c r="BS16" s="468"/>
      <c r="BT16" s="468"/>
      <c r="BU16" s="469"/>
      <c r="BV16" s="467">
        <v>5887498</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155</v>
      </c>
      <c r="N17" s="575"/>
      <c r="O17" s="575"/>
      <c r="P17" s="575"/>
      <c r="Q17" s="576"/>
      <c r="R17" s="571" t="s">
        <v>156</v>
      </c>
      <c r="S17" s="572"/>
      <c r="T17" s="572"/>
      <c r="U17" s="572"/>
      <c r="V17" s="573"/>
      <c r="W17" s="483" t="s">
        <v>157</v>
      </c>
      <c r="X17" s="484"/>
      <c r="Y17" s="484"/>
      <c r="Z17" s="484"/>
      <c r="AA17" s="484"/>
      <c r="AB17" s="474"/>
      <c r="AC17" s="518">
        <v>4915</v>
      </c>
      <c r="AD17" s="519"/>
      <c r="AE17" s="519"/>
      <c r="AF17" s="519"/>
      <c r="AG17" s="561"/>
      <c r="AH17" s="518">
        <v>4979</v>
      </c>
      <c r="AI17" s="519"/>
      <c r="AJ17" s="519"/>
      <c r="AK17" s="519"/>
      <c r="AL17" s="520"/>
      <c r="AM17" s="496"/>
      <c r="AN17" s="497"/>
      <c r="AO17" s="497"/>
      <c r="AP17" s="497"/>
      <c r="AQ17" s="497"/>
      <c r="AR17" s="497"/>
      <c r="AS17" s="497"/>
      <c r="AT17" s="498"/>
      <c r="AU17" s="499"/>
      <c r="AV17" s="500"/>
      <c r="AW17" s="500"/>
      <c r="AX17" s="500"/>
      <c r="AY17" s="501" t="s">
        <v>158</v>
      </c>
      <c r="AZ17" s="502"/>
      <c r="BA17" s="502"/>
      <c r="BB17" s="502"/>
      <c r="BC17" s="502"/>
      <c r="BD17" s="502"/>
      <c r="BE17" s="502"/>
      <c r="BF17" s="502"/>
      <c r="BG17" s="502"/>
      <c r="BH17" s="502"/>
      <c r="BI17" s="502"/>
      <c r="BJ17" s="502"/>
      <c r="BK17" s="502"/>
      <c r="BL17" s="502"/>
      <c r="BM17" s="503"/>
      <c r="BN17" s="467">
        <v>2022103</v>
      </c>
      <c r="BO17" s="468"/>
      <c r="BP17" s="468"/>
      <c r="BQ17" s="468"/>
      <c r="BR17" s="468"/>
      <c r="BS17" s="468"/>
      <c r="BT17" s="468"/>
      <c r="BU17" s="469"/>
      <c r="BV17" s="467">
        <v>2053295</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159</v>
      </c>
      <c r="C18" s="510"/>
      <c r="D18" s="510"/>
      <c r="E18" s="582"/>
      <c r="F18" s="582"/>
      <c r="G18" s="582"/>
      <c r="H18" s="582"/>
      <c r="I18" s="582"/>
      <c r="J18" s="582"/>
      <c r="K18" s="582"/>
      <c r="L18" s="583">
        <v>153.12</v>
      </c>
      <c r="M18" s="583"/>
      <c r="N18" s="583"/>
      <c r="O18" s="583"/>
      <c r="P18" s="583"/>
      <c r="Q18" s="583"/>
      <c r="R18" s="584"/>
      <c r="S18" s="584"/>
      <c r="T18" s="584"/>
      <c r="U18" s="584"/>
      <c r="V18" s="585"/>
      <c r="W18" s="485"/>
      <c r="X18" s="486"/>
      <c r="Y18" s="486"/>
      <c r="Z18" s="486"/>
      <c r="AA18" s="486"/>
      <c r="AB18" s="477"/>
      <c r="AC18" s="586">
        <v>52.8</v>
      </c>
      <c r="AD18" s="587"/>
      <c r="AE18" s="587"/>
      <c r="AF18" s="587"/>
      <c r="AG18" s="588"/>
      <c r="AH18" s="586">
        <v>51.4</v>
      </c>
      <c r="AI18" s="587"/>
      <c r="AJ18" s="587"/>
      <c r="AK18" s="587"/>
      <c r="AL18" s="589"/>
      <c r="AM18" s="496"/>
      <c r="AN18" s="497"/>
      <c r="AO18" s="497"/>
      <c r="AP18" s="497"/>
      <c r="AQ18" s="497"/>
      <c r="AR18" s="497"/>
      <c r="AS18" s="497"/>
      <c r="AT18" s="498"/>
      <c r="AU18" s="499"/>
      <c r="AV18" s="500"/>
      <c r="AW18" s="500"/>
      <c r="AX18" s="500"/>
      <c r="AY18" s="501" t="s">
        <v>160</v>
      </c>
      <c r="AZ18" s="502"/>
      <c r="BA18" s="502"/>
      <c r="BB18" s="502"/>
      <c r="BC18" s="502"/>
      <c r="BD18" s="502"/>
      <c r="BE18" s="502"/>
      <c r="BF18" s="502"/>
      <c r="BG18" s="502"/>
      <c r="BH18" s="502"/>
      <c r="BI18" s="502"/>
      <c r="BJ18" s="502"/>
      <c r="BK18" s="502"/>
      <c r="BL18" s="502"/>
      <c r="BM18" s="503"/>
      <c r="BN18" s="467">
        <v>5795146</v>
      </c>
      <c r="BO18" s="468"/>
      <c r="BP18" s="468"/>
      <c r="BQ18" s="468"/>
      <c r="BR18" s="468"/>
      <c r="BS18" s="468"/>
      <c r="BT18" s="468"/>
      <c r="BU18" s="469"/>
      <c r="BV18" s="467">
        <v>5795733</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161</v>
      </c>
      <c r="C19" s="510"/>
      <c r="D19" s="510"/>
      <c r="E19" s="582"/>
      <c r="F19" s="582"/>
      <c r="G19" s="582"/>
      <c r="H19" s="582"/>
      <c r="I19" s="582"/>
      <c r="J19" s="582"/>
      <c r="K19" s="582"/>
      <c r="L19" s="590">
        <v>120</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162</v>
      </c>
      <c r="AZ19" s="502"/>
      <c r="BA19" s="502"/>
      <c r="BB19" s="502"/>
      <c r="BC19" s="502"/>
      <c r="BD19" s="502"/>
      <c r="BE19" s="502"/>
      <c r="BF19" s="502"/>
      <c r="BG19" s="502"/>
      <c r="BH19" s="502"/>
      <c r="BI19" s="502"/>
      <c r="BJ19" s="502"/>
      <c r="BK19" s="502"/>
      <c r="BL19" s="502"/>
      <c r="BM19" s="503"/>
      <c r="BN19" s="467">
        <v>7823583</v>
      </c>
      <c r="BO19" s="468"/>
      <c r="BP19" s="468"/>
      <c r="BQ19" s="468"/>
      <c r="BR19" s="468"/>
      <c r="BS19" s="468"/>
      <c r="BT19" s="468"/>
      <c r="BU19" s="469"/>
      <c r="BV19" s="467">
        <v>7786713</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163</v>
      </c>
      <c r="C20" s="510"/>
      <c r="D20" s="510"/>
      <c r="E20" s="582"/>
      <c r="F20" s="582"/>
      <c r="G20" s="582"/>
      <c r="H20" s="582"/>
      <c r="I20" s="582"/>
      <c r="J20" s="582"/>
      <c r="K20" s="582"/>
      <c r="L20" s="590">
        <v>6419</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164</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165</v>
      </c>
      <c r="C22" s="605"/>
      <c r="D22" s="606"/>
      <c r="E22" s="479" t="s">
        <v>1</v>
      </c>
      <c r="F22" s="484"/>
      <c r="G22" s="484"/>
      <c r="H22" s="484"/>
      <c r="I22" s="484"/>
      <c r="J22" s="484"/>
      <c r="K22" s="474"/>
      <c r="L22" s="479" t="s">
        <v>166</v>
      </c>
      <c r="M22" s="484"/>
      <c r="N22" s="484"/>
      <c r="O22" s="484"/>
      <c r="P22" s="474"/>
      <c r="Q22" s="613" t="s">
        <v>167</v>
      </c>
      <c r="R22" s="614"/>
      <c r="S22" s="614"/>
      <c r="T22" s="614"/>
      <c r="U22" s="614"/>
      <c r="V22" s="615"/>
      <c r="W22" s="619" t="s">
        <v>168</v>
      </c>
      <c r="X22" s="605"/>
      <c r="Y22" s="606"/>
      <c r="Z22" s="479" t="s">
        <v>1</v>
      </c>
      <c r="AA22" s="484"/>
      <c r="AB22" s="484"/>
      <c r="AC22" s="484"/>
      <c r="AD22" s="484"/>
      <c r="AE22" s="484"/>
      <c r="AF22" s="484"/>
      <c r="AG22" s="474"/>
      <c r="AH22" s="632" t="s">
        <v>169</v>
      </c>
      <c r="AI22" s="484"/>
      <c r="AJ22" s="484"/>
      <c r="AK22" s="484"/>
      <c r="AL22" s="474"/>
      <c r="AM22" s="632" t="s">
        <v>170</v>
      </c>
      <c r="AN22" s="633"/>
      <c r="AO22" s="633"/>
      <c r="AP22" s="633"/>
      <c r="AQ22" s="633"/>
      <c r="AR22" s="634"/>
      <c r="AS22" s="613" t="s">
        <v>167</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171</v>
      </c>
      <c r="AZ23" s="428"/>
      <c r="BA23" s="428"/>
      <c r="BB23" s="428"/>
      <c r="BC23" s="428"/>
      <c r="BD23" s="428"/>
      <c r="BE23" s="428"/>
      <c r="BF23" s="428"/>
      <c r="BG23" s="428"/>
      <c r="BH23" s="428"/>
      <c r="BI23" s="428"/>
      <c r="BJ23" s="428"/>
      <c r="BK23" s="428"/>
      <c r="BL23" s="428"/>
      <c r="BM23" s="429"/>
      <c r="BN23" s="467">
        <v>11093378</v>
      </c>
      <c r="BO23" s="468"/>
      <c r="BP23" s="468"/>
      <c r="BQ23" s="468"/>
      <c r="BR23" s="468"/>
      <c r="BS23" s="468"/>
      <c r="BT23" s="468"/>
      <c r="BU23" s="469"/>
      <c r="BV23" s="467">
        <v>11390650</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172</v>
      </c>
      <c r="F24" s="497"/>
      <c r="G24" s="497"/>
      <c r="H24" s="497"/>
      <c r="I24" s="497"/>
      <c r="J24" s="497"/>
      <c r="K24" s="498"/>
      <c r="L24" s="518">
        <v>1</v>
      </c>
      <c r="M24" s="519"/>
      <c r="N24" s="519"/>
      <c r="O24" s="519"/>
      <c r="P24" s="561"/>
      <c r="Q24" s="518">
        <v>7630</v>
      </c>
      <c r="R24" s="519"/>
      <c r="S24" s="519"/>
      <c r="T24" s="519"/>
      <c r="U24" s="519"/>
      <c r="V24" s="561"/>
      <c r="W24" s="620"/>
      <c r="X24" s="608"/>
      <c r="Y24" s="609"/>
      <c r="Z24" s="517" t="s">
        <v>173</v>
      </c>
      <c r="AA24" s="497"/>
      <c r="AB24" s="497"/>
      <c r="AC24" s="497"/>
      <c r="AD24" s="497"/>
      <c r="AE24" s="497"/>
      <c r="AF24" s="497"/>
      <c r="AG24" s="498"/>
      <c r="AH24" s="518">
        <v>176</v>
      </c>
      <c r="AI24" s="519"/>
      <c r="AJ24" s="519"/>
      <c r="AK24" s="519"/>
      <c r="AL24" s="561"/>
      <c r="AM24" s="518">
        <v>539088</v>
      </c>
      <c r="AN24" s="519"/>
      <c r="AO24" s="519"/>
      <c r="AP24" s="519"/>
      <c r="AQ24" s="519"/>
      <c r="AR24" s="561"/>
      <c r="AS24" s="518">
        <v>3063</v>
      </c>
      <c r="AT24" s="519"/>
      <c r="AU24" s="519"/>
      <c r="AV24" s="519"/>
      <c r="AW24" s="519"/>
      <c r="AX24" s="520"/>
      <c r="AY24" s="640" t="s">
        <v>174</v>
      </c>
      <c r="AZ24" s="641"/>
      <c r="BA24" s="641"/>
      <c r="BB24" s="641"/>
      <c r="BC24" s="641"/>
      <c r="BD24" s="641"/>
      <c r="BE24" s="641"/>
      <c r="BF24" s="641"/>
      <c r="BG24" s="641"/>
      <c r="BH24" s="641"/>
      <c r="BI24" s="641"/>
      <c r="BJ24" s="641"/>
      <c r="BK24" s="641"/>
      <c r="BL24" s="641"/>
      <c r="BM24" s="642"/>
      <c r="BN24" s="467">
        <v>10682936</v>
      </c>
      <c r="BO24" s="468"/>
      <c r="BP24" s="468"/>
      <c r="BQ24" s="468"/>
      <c r="BR24" s="468"/>
      <c r="BS24" s="468"/>
      <c r="BT24" s="468"/>
      <c r="BU24" s="469"/>
      <c r="BV24" s="467">
        <v>10886851</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175</v>
      </c>
      <c r="F25" s="497"/>
      <c r="G25" s="497"/>
      <c r="H25" s="497"/>
      <c r="I25" s="497"/>
      <c r="J25" s="497"/>
      <c r="K25" s="498"/>
      <c r="L25" s="518">
        <v>1</v>
      </c>
      <c r="M25" s="519"/>
      <c r="N25" s="519"/>
      <c r="O25" s="519"/>
      <c r="P25" s="561"/>
      <c r="Q25" s="518">
        <v>6040</v>
      </c>
      <c r="R25" s="519"/>
      <c r="S25" s="519"/>
      <c r="T25" s="519"/>
      <c r="U25" s="519"/>
      <c r="V25" s="561"/>
      <c r="W25" s="620"/>
      <c r="X25" s="608"/>
      <c r="Y25" s="609"/>
      <c r="Z25" s="517" t="s">
        <v>176</v>
      </c>
      <c r="AA25" s="497"/>
      <c r="AB25" s="497"/>
      <c r="AC25" s="497"/>
      <c r="AD25" s="497"/>
      <c r="AE25" s="497"/>
      <c r="AF25" s="497"/>
      <c r="AG25" s="498"/>
      <c r="AH25" s="518" t="s">
        <v>138</v>
      </c>
      <c r="AI25" s="519"/>
      <c r="AJ25" s="519"/>
      <c r="AK25" s="519"/>
      <c r="AL25" s="561"/>
      <c r="AM25" s="518" t="s">
        <v>138</v>
      </c>
      <c r="AN25" s="519"/>
      <c r="AO25" s="519"/>
      <c r="AP25" s="519"/>
      <c r="AQ25" s="519"/>
      <c r="AR25" s="561"/>
      <c r="AS25" s="518" t="s">
        <v>138</v>
      </c>
      <c r="AT25" s="519"/>
      <c r="AU25" s="519"/>
      <c r="AV25" s="519"/>
      <c r="AW25" s="519"/>
      <c r="AX25" s="520"/>
      <c r="AY25" s="427" t="s">
        <v>177</v>
      </c>
      <c r="AZ25" s="428"/>
      <c r="BA25" s="428"/>
      <c r="BB25" s="428"/>
      <c r="BC25" s="428"/>
      <c r="BD25" s="428"/>
      <c r="BE25" s="428"/>
      <c r="BF25" s="428"/>
      <c r="BG25" s="428"/>
      <c r="BH25" s="428"/>
      <c r="BI25" s="428"/>
      <c r="BJ25" s="428"/>
      <c r="BK25" s="428"/>
      <c r="BL25" s="428"/>
      <c r="BM25" s="429"/>
      <c r="BN25" s="430">
        <v>96504</v>
      </c>
      <c r="BO25" s="431"/>
      <c r="BP25" s="431"/>
      <c r="BQ25" s="431"/>
      <c r="BR25" s="431"/>
      <c r="BS25" s="431"/>
      <c r="BT25" s="431"/>
      <c r="BU25" s="432"/>
      <c r="BV25" s="430">
        <v>53464</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178</v>
      </c>
      <c r="F26" s="497"/>
      <c r="G26" s="497"/>
      <c r="H26" s="497"/>
      <c r="I26" s="497"/>
      <c r="J26" s="497"/>
      <c r="K26" s="498"/>
      <c r="L26" s="518">
        <v>1</v>
      </c>
      <c r="M26" s="519"/>
      <c r="N26" s="519"/>
      <c r="O26" s="519"/>
      <c r="P26" s="561"/>
      <c r="Q26" s="518">
        <v>5560</v>
      </c>
      <c r="R26" s="519"/>
      <c r="S26" s="519"/>
      <c r="T26" s="519"/>
      <c r="U26" s="519"/>
      <c r="V26" s="561"/>
      <c r="W26" s="620"/>
      <c r="X26" s="608"/>
      <c r="Y26" s="609"/>
      <c r="Z26" s="517" t="s">
        <v>179</v>
      </c>
      <c r="AA26" s="630"/>
      <c r="AB26" s="630"/>
      <c r="AC26" s="630"/>
      <c r="AD26" s="630"/>
      <c r="AE26" s="630"/>
      <c r="AF26" s="630"/>
      <c r="AG26" s="631"/>
      <c r="AH26" s="518">
        <v>10</v>
      </c>
      <c r="AI26" s="519"/>
      <c r="AJ26" s="519"/>
      <c r="AK26" s="519"/>
      <c r="AL26" s="561"/>
      <c r="AM26" s="518">
        <v>28220</v>
      </c>
      <c r="AN26" s="519"/>
      <c r="AO26" s="519"/>
      <c r="AP26" s="519"/>
      <c r="AQ26" s="519"/>
      <c r="AR26" s="561"/>
      <c r="AS26" s="518">
        <v>2822</v>
      </c>
      <c r="AT26" s="519"/>
      <c r="AU26" s="519"/>
      <c r="AV26" s="519"/>
      <c r="AW26" s="519"/>
      <c r="AX26" s="520"/>
      <c r="AY26" s="470" t="s">
        <v>180</v>
      </c>
      <c r="AZ26" s="471"/>
      <c r="BA26" s="471"/>
      <c r="BB26" s="471"/>
      <c r="BC26" s="471"/>
      <c r="BD26" s="471"/>
      <c r="BE26" s="471"/>
      <c r="BF26" s="471"/>
      <c r="BG26" s="471"/>
      <c r="BH26" s="471"/>
      <c r="BI26" s="471"/>
      <c r="BJ26" s="471"/>
      <c r="BK26" s="471"/>
      <c r="BL26" s="471"/>
      <c r="BM26" s="472"/>
      <c r="BN26" s="467" t="s">
        <v>130</v>
      </c>
      <c r="BO26" s="468"/>
      <c r="BP26" s="468"/>
      <c r="BQ26" s="468"/>
      <c r="BR26" s="468"/>
      <c r="BS26" s="468"/>
      <c r="BT26" s="468"/>
      <c r="BU26" s="469"/>
      <c r="BV26" s="467" t="s">
        <v>138</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181</v>
      </c>
      <c r="F27" s="497"/>
      <c r="G27" s="497"/>
      <c r="H27" s="497"/>
      <c r="I27" s="497"/>
      <c r="J27" s="497"/>
      <c r="K27" s="498"/>
      <c r="L27" s="518">
        <v>1</v>
      </c>
      <c r="M27" s="519"/>
      <c r="N27" s="519"/>
      <c r="O27" s="519"/>
      <c r="P27" s="561"/>
      <c r="Q27" s="518">
        <v>2830</v>
      </c>
      <c r="R27" s="519"/>
      <c r="S27" s="519"/>
      <c r="T27" s="519"/>
      <c r="U27" s="519"/>
      <c r="V27" s="561"/>
      <c r="W27" s="620"/>
      <c r="X27" s="608"/>
      <c r="Y27" s="609"/>
      <c r="Z27" s="517" t="s">
        <v>182</v>
      </c>
      <c r="AA27" s="497"/>
      <c r="AB27" s="497"/>
      <c r="AC27" s="497"/>
      <c r="AD27" s="497"/>
      <c r="AE27" s="497"/>
      <c r="AF27" s="497"/>
      <c r="AG27" s="498"/>
      <c r="AH27" s="518">
        <v>1</v>
      </c>
      <c r="AI27" s="519"/>
      <c r="AJ27" s="519"/>
      <c r="AK27" s="519"/>
      <c r="AL27" s="561"/>
      <c r="AM27" s="518" t="s">
        <v>183</v>
      </c>
      <c r="AN27" s="519"/>
      <c r="AO27" s="519"/>
      <c r="AP27" s="519"/>
      <c r="AQ27" s="519"/>
      <c r="AR27" s="561"/>
      <c r="AS27" s="518" t="s">
        <v>183</v>
      </c>
      <c r="AT27" s="519"/>
      <c r="AU27" s="519"/>
      <c r="AV27" s="519"/>
      <c r="AW27" s="519"/>
      <c r="AX27" s="520"/>
      <c r="AY27" s="562" t="s">
        <v>184</v>
      </c>
      <c r="AZ27" s="563"/>
      <c r="BA27" s="563"/>
      <c r="BB27" s="563"/>
      <c r="BC27" s="563"/>
      <c r="BD27" s="563"/>
      <c r="BE27" s="563"/>
      <c r="BF27" s="563"/>
      <c r="BG27" s="563"/>
      <c r="BH27" s="563"/>
      <c r="BI27" s="563"/>
      <c r="BJ27" s="563"/>
      <c r="BK27" s="563"/>
      <c r="BL27" s="563"/>
      <c r="BM27" s="564"/>
      <c r="BN27" s="643" t="s">
        <v>138</v>
      </c>
      <c r="BO27" s="644"/>
      <c r="BP27" s="644"/>
      <c r="BQ27" s="644"/>
      <c r="BR27" s="644"/>
      <c r="BS27" s="644"/>
      <c r="BT27" s="644"/>
      <c r="BU27" s="645"/>
      <c r="BV27" s="643" t="s">
        <v>138</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185</v>
      </c>
      <c r="F28" s="497"/>
      <c r="G28" s="497"/>
      <c r="H28" s="497"/>
      <c r="I28" s="497"/>
      <c r="J28" s="497"/>
      <c r="K28" s="498"/>
      <c r="L28" s="518">
        <v>1</v>
      </c>
      <c r="M28" s="519"/>
      <c r="N28" s="519"/>
      <c r="O28" s="519"/>
      <c r="P28" s="561"/>
      <c r="Q28" s="518">
        <v>2400</v>
      </c>
      <c r="R28" s="519"/>
      <c r="S28" s="519"/>
      <c r="T28" s="519"/>
      <c r="U28" s="519"/>
      <c r="V28" s="561"/>
      <c r="W28" s="620"/>
      <c r="X28" s="608"/>
      <c r="Y28" s="609"/>
      <c r="Z28" s="517" t="s">
        <v>186</v>
      </c>
      <c r="AA28" s="497"/>
      <c r="AB28" s="497"/>
      <c r="AC28" s="497"/>
      <c r="AD28" s="497"/>
      <c r="AE28" s="497"/>
      <c r="AF28" s="497"/>
      <c r="AG28" s="498"/>
      <c r="AH28" s="518" t="s">
        <v>138</v>
      </c>
      <c r="AI28" s="519"/>
      <c r="AJ28" s="519"/>
      <c r="AK28" s="519"/>
      <c r="AL28" s="561"/>
      <c r="AM28" s="518" t="s">
        <v>138</v>
      </c>
      <c r="AN28" s="519"/>
      <c r="AO28" s="519"/>
      <c r="AP28" s="519"/>
      <c r="AQ28" s="519"/>
      <c r="AR28" s="561"/>
      <c r="AS28" s="518" t="s">
        <v>138</v>
      </c>
      <c r="AT28" s="519"/>
      <c r="AU28" s="519"/>
      <c r="AV28" s="519"/>
      <c r="AW28" s="519"/>
      <c r="AX28" s="520"/>
      <c r="AY28" s="646" t="s">
        <v>187</v>
      </c>
      <c r="AZ28" s="647"/>
      <c r="BA28" s="647"/>
      <c r="BB28" s="648"/>
      <c r="BC28" s="427" t="s">
        <v>48</v>
      </c>
      <c r="BD28" s="428"/>
      <c r="BE28" s="428"/>
      <c r="BF28" s="428"/>
      <c r="BG28" s="428"/>
      <c r="BH28" s="428"/>
      <c r="BI28" s="428"/>
      <c r="BJ28" s="428"/>
      <c r="BK28" s="428"/>
      <c r="BL28" s="428"/>
      <c r="BM28" s="429"/>
      <c r="BN28" s="430">
        <v>2307737</v>
      </c>
      <c r="BO28" s="431"/>
      <c r="BP28" s="431"/>
      <c r="BQ28" s="431"/>
      <c r="BR28" s="431"/>
      <c r="BS28" s="431"/>
      <c r="BT28" s="431"/>
      <c r="BU28" s="432"/>
      <c r="BV28" s="430">
        <v>2077454</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188</v>
      </c>
      <c r="F29" s="497"/>
      <c r="G29" s="497"/>
      <c r="H29" s="497"/>
      <c r="I29" s="497"/>
      <c r="J29" s="497"/>
      <c r="K29" s="498"/>
      <c r="L29" s="518">
        <v>14</v>
      </c>
      <c r="M29" s="519"/>
      <c r="N29" s="519"/>
      <c r="O29" s="519"/>
      <c r="P29" s="561"/>
      <c r="Q29" s="518">
        <v>2250</v>
      </c>
      <c r="R29" s="519"/>
      <c r="S29" s="519"/>
      <c r="T29" s="519"/>
      <c r="U29" s="519"/>
      <c r="V29" s="561"/>
      <c r="W29" s="621"/>
      <c r="X29" s="622"/>
      <c r="Y29" s="623"/>
      <c r="Z29" s="517" t="s">
        <v>189</v>
      </c>
      <c r="AA29" s="497"/>
      <c r="AB29" s="497"/>
      <c r="AC29" s="497"/>
      <c r="AD29" s="497"/>
      <c r="AE29" s="497"/>
      <c r="AF29" s="497"/>
      <c r="AG29" s="498"/>
      <c r="AH29" s="518">
        <v>177</v>
      </c>
      <c r="AI29" s="519"/>
      <c r="AJ29" s="519"/>
      <c r="AK29" s="519"/>
      <c r="AL29" s="561"/>
      <c r="AM29" s="518">
        <v>541138</v>
      </c>
      <c r="AN29" s="519"/>
      <c r="AO29" s="519"/>
      <c r="AP29" s="519"/>
      <c r="AQ29" s="519"/>
      <c r="AR29" s="561"/>
      <c r="AS29" s="518">
        <v>3057</v>
      </c>
      <c r="AT29" s="519"/>
      <c r="AU29" s="519"/>
      <c r="AV29" s="519"/>
      <c r="AW29" s="519"/>
      <c r="AX29" s="520"/>
      <c r="AY29" s="649"/>
      <c r="AZ29" s="650"/>
      <c r="BA29" s="650"/>
      <c r="BB29" s="651"/>
      <c r="BC29" s="501" t="s">
        <v>190</v>
      </c>
      <c r="BD29" s="502"/>
      <c r="BE29" s="502"/>
      <c r="BF29" s="502"/>
      <c r="BG29" s="502"/>
      <c r="BH29" s="502"/>
      <c r="BI29" s="502"/>
      <c r="BJ29" s="502"/>
      <c r="BK29" s="502"/>
      <c r="BL29" s="502"/>
      <c r="BM29" s="503"/>
      <c r="BN29" s="467">
        <v>3100630</v>
      </c>
      <c r="BO29" s="468"/>
      <c r="BP29" s="468"/>
      <c r="BQ29" s="468"/>
      <c r="BR29" s="468"/>
      <c r="BS29" s="468"/>
      <c r="BT29" s="468"/>
      <c r="BU29" s="469"/>
      <c r="BV29" s="467">
        <v>3135699</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191</v>
      </c>
      <c r="X30" s="628"/>
      <c r="Y30" s="628"/>
      <c r="Z30" s="628"/>
      <c r="AA30" s="628"/>
      <c r="AB30" s="628"/>
      <c r="AC30" s="628"/>
      <c r="AD30" s="628"/>
      <c r="AE30" s="628"/>
      <c r="AF30" s="628"/>
      <c r="AG30" s="629"/>
      <c r="AH30" s="586">
        <v>93.4</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6190323</v>
      </c>
      <c r="BO30" s="644"/>
      <c r="BP30" s="644"/>
      <c r="BQ30" s="644"/>
      <c r="BR30" s="644"/>
      <c r="BS30" s="644"/>
      <c r="BT30" s="644"/>
      <c r="BU30" s="645"/>
      <c r="BV30" s="643">
        <v>5973660</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198</v>
      </c>
      <c r="D33" s="491"/>
      <c r="E33" s="456" t="s">
        <v>199</v>
      </c>
      <c r="F33" s="456"/>
      <c r="G33" s="456"/>
      <c r="H33" s="456"/>
      <c r="I33" s="456"/>
      <c r="J33" s="456"/>
      <c r="K33" s="456"/>
      <c r="L33" s="456"/>
      <c r="M33" s="456"/>
      <c r="N33" s="456"/>
      <c r="O33" s="456"/>
      <c r="P33" s="456"/>
      <c r="Q33" s="456"/>
      <c r="R33" s="456"/>
      <c r="S33" s="456"/>
      <c r="T33" s="216"/>
      <c r="U33" s="491" t="s">
        <v>198</v>
      </c>
      <c r="V33" s="491"/>
      <c r="W33" s="456" t="s">
        <v>199</v>
      </c>
      <c r="X33" s="456"/>
      <c r="Y33" s="456"/>
      <c r="Z33" s="456"/>
      <c r="AA33" s="456"/>
      <c r="AB33" s="456"/>
      <c r="AC33" s="456"/>
      <c r="AD33" s="456"/>
      <c r="AE33" s="456"/>
      <c r="AF33" s="456"/>
      <c r="AG33" s="456"/>
      <c r="AH33" s="456"/>
      <c r="AI33" s="456"/>
      <c r="AJ33" s="456"/>
      <c r="AK33" s="456"/>
      <c r="AL33" s="216"/>
      <c r="AM33" s="491" t="s">
        <v>198</v>
      </c>
      <c r="AN33" s="491"/>
      <c r="AO33" s="456" t="s">
        <v>199</v>
      </c>
      <c r="AP33" s="456"/>
      <c r="AQ33" s="456"/>
      <c r="AR33" s="456"/>
      <c r="AS33" s="456"/>
      <c r="AT33" s="456"/>
      <c r="AU33" s="456"/>
      <c r="AV33" s="456"/>
      <c r="AW33" s="456"/>
      <c r="AX33" s="456"/>
      <c r="AY33" s="456"/>
      <c r="AZ33" s="456"/>
      <c r="BA33" s="456"/>
      <c r="BB33" s="456"/>
      <c r="BC33" s="456"/>
      <c r="BD33" s="217"/>
      <c r="BE33" s="456" t="s">
        <v>200</v>
      </c>
      <c r="BF33" s="456"/>
      <c r="BG33" s="456" t="s">
        <v>201</v>
      </c>
      <c r="BH33" s="456"/>
      <c r="BI33" s="456"/>
      <c r="BJ33" s="456"/>
      <c r="BK33" s="456"/>
      <c r="BL33" s="456"/>
      <c r="BM33" s="456"/>
      <c r="BN33" s="456"/>
      <c r="BO33" s="456"/>
      <c r="BP33" s="456"/>
      <c r="BQ33" s="456"/>
      <c r="BR33" s="456"/>
      <c r="BS33" s="456"/>
      <c r="BT33" s="456"/>
      <c r="BU33" s="456"/>
      <c r="BV33" s="217"/>
      <c r="BW33" s="491" t="s">
        <v>200</v>
      </c>
      <c r="BX33" s="491"/>
      <c r="BY33" s="456" t="s">
        <v>202</v>
      </c>
      <c r="BZ33" s="456"/>
      <c r="CA33" s="456"/>
      <c r="CB33" s="456"/>
      <c r="CC33" s="456"/>
      <c r="CD33" s="456"/>
      <c r="CE33" s="456"/>
      <c r="CF33" s="456"/>
      <c r="CG33" s="456"/>
      <c r="CH33" s="456"/>
      <c r="CI33" s="456"/>
      <c r="CJ33" s="456"/>
      <c r="CK33" s="456"/>
      <c r="CL33" s="456"/>
      <c r="CM33" s="456"/>
      <c r="CN33" s="216"/>
      <c r="CO33" s="491" t="s">
        <v>198</v>
      </c>
      <c r="CP33" s="491"/>
      <c r="CQ33" s="456" t="s">
        <v>203</v>
      </c>
      <c r="CR33" s="456"/>
      <c r="CS33" s="456"/>
      <c r="CT33" s="456"/>
      <c r="CU33" s="456"/>
      <c r="CV33" s="456"/>
      <c r="CW33" s="456"/>
      <c r="CX33" s="456"/>
      <c r="CY33" s="456"/>
      <c r="CZ33" s="456"/>
      <c r="DA33" s="456"/>
      <c r="DB33" s="456"/>
      <c r="DC33" s="456"/>
      <c r="DD33" s="456"/>
      <c r="DE33" s="456"/>
      <c r="DF33" s="216"/>
      <c r="DG33" s="655" t="s">
        <v>204</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4</v>
      </c>
      <c r="V34" s="656"/>
      <c r="W34" s="657" t="str">
        <f>IF('各会計、関係団体の財政状況及び健全化判断比率'!B28="","",'各会計、関係団体の財政状況及び健全化判断比率'!B28)</f>
        <v>南部町国民健康保険特別会計</v>
      </c>
      <c r="X34" s="657"/>
      <c r="Y34" s="657"/>
      <c r="Z34" s="657"/>
      <c r="AA34" s="657"/>
      <c r="AB34" s="657"/>
      <c r="AC34" s="657"/>
      <c r="AD34" s="657"/>
      <c r="AE34" s="657"/>
      <c r="AF34" s="657"/>
      <c r="AG34" s="657"/>
      <c r="AH34" s="657"/>
      <c r="AI34" s="657"/>
      <c r="AJ34" s="657"/>
      <c r="AK34" s="657"/>
      <c r="AL34" s="214"/>
      <c r="AM34" s="656">
        <f>IF(AO34="","",MAX(C34:D43,U34:V43)+1)</f>
        <v>9</v>
      </c>
      <c r="AN34" s="656"/>
      <c r="AO34" s="657" t="str">
        <f>IF('各会計、関係団体の財政状況及び健全化判断比率'!B33="","",'各会計、関係団体の財政状況及び健全化判断比率'!B33)</f>
        <v>南部町病院事業会計</v>
      </c>
      <c r="AP34" s="657"/>
      <c r="AQ34" s="657"/>
      <c r="AR34" s="657"/>
      <c r="AS34" s="657"/>
      <c r="AT34" s="657"/>
      <c r="AU34" s="657"/>
      <c r="AV34" s="657"/>
      <c r="AW34" s="657"/>
      <c r="AX34" s="657"/>
      <c r="AY34" s="657"/>
      <c r="AZ34" s="657"/>
      <c r="BA34" s="657"/>
      <c r="BB34" s="657"/>
      <c r="BC34" s="657"/>
      <c r="BD34" s="214"/>
      <c r="BE34" s="656">
        <f>IF(BG34="","",MAX(C34:D43,U34:V43,AM34:AN43)+1)</f>
        <v>10</v>
      </c>
      <c r="BF34" s="656"/>
      <c r="BG34" s="657" t="str">
        <f>IF('各会計、関係団体の財政状況及び健全化判断比率'!B34="","",'各会計、関係団体の財政状況及び健全化判断比率'!B34)</f>
        <v>南部町営地方卸売市場特別会計</v>
      </c>
      <c r="BH34" s="657"/>
      <c r="BI34" s="657"/>
      <c r="BJ34" s="657"/>
      <c r="BK34" s="657"/>
      <c r="BL34" s="657"/>
      <c r="BM34" s="657"/>
      <c r="BN34" s="657"/>
      <c r="BO34" s="657"/>
      <c r="BP34" s="657"/>
      <c r="BQ34" s="657"/>
      <c r="BR34" s="657"/>
      <c r="BS34" s="657"/>
      <c r="BT34" s="657"/>
      <c r="BU34" s="657"/>
      <c r="BV34" s="214"/>
      <c r="BW34" s="656">
        <f>IF(BY34="","",MAX(C34:D43,U34:V43,AM34:AN43,BE34:BF43)+1)</f>
        <v>13</v>
      </c>
      <c r="BX34" s="656"/>
      <c r="BY34" s="657" t="str">
        <f>IF('各会計、関係団体の財政状況及び健全化判断比率'!B68="","",'各会計、関係団体の財政状況及び健全化判断比率'!B68)</f>
        <v>八戸地域広域市町村圏事務組合</v>
      </c>
      <c r="BZ34" s="657"/>
      <c r="CA34" s="657"/>
      <c r="CB34" s="657"/>
      <c r="CC34" s="657"/>
      <c r="CD34" s="657"/>
      <c r="CE34" s="657"/>
      <c r="CF34" s="657"/>
      <c r="CG34" s="657"/>
      <c r="CH34" s="657"/>
      <c r="CI34" s="657"/>
      <c r="CJ34" s="657"/>
      <c r="CK34" s="657"/>
      <c r="CL34" s="657"/>
      <c r="CM34" s="657"/>
      <c r="CN34" s="214"/>
      <c r="CO34" s="656">
        <f>IF(CQ34="","",MAX(C34:D43,U34:V43,AM34:AN43,BE34:BF43,BW34:BX43)+1)</f>
        <v>23</v>
      </c>
      <c r="CP34" s="656"/>
      <c r="CQ34" s="657" t="str">
        <f>IF('各会計、関係団体の財政状況及び健全化判断比率'!BS7="","",'各会計、関係団体の財政状況及び健全化判断比率'!BS7)</f>
        <v>南部町健康増進公社</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f>IF(E35="","",C34+1)</f>
        <v>2</v>
      </c>
      <c r="D35" s="656"/>
      <c r="E35" s="657" t="str">
        <f>IF('各会計、関係団体の財政状況及び健全化判断比率'!B8="","",'各会計、関係団体の財政状況及び健全化判断比率'!B8)</f>
        <v>南部町学校給食センター特別会計</v>
      </c>
      <c r="F35" s="657"/>
      <c r="G35" s="657"/>
      <c r="H35" s="657"/>
      <c r="I35" s="657"/>
      <c r="J35" s="657"/>
      <c r="K35" s="657"/>
      <c r="L35" s="657"/>
      <c r="M35" s="657"/>
      <c r="N35" s="657"/>
      <c r="O35" s="657"/>
      <c r="P35" s="657"/>
      <c r="Q35" s="657"/>
      <c r="R35" s="657"/>
      <c r="S35" s="657"/>
      <c r="T35" s="214"/>
      <c r="U35" s="656">
        <f>IF(W35="","",U34+1)</f>
        <v>5</v>
      </c>
      <c r="V35" s="656"/>
      <c r="W35" s="657" t="str">
        <f>IF('各会計、関係団体の財政状況及び健全化判断比率'!B29="","",'各会計、関係団体の財政状況及び健全化判断比率'!B29)</f>
        <v>南部町介護保険特別会計</v>
      </c>
      <c r="X35" s="657"/>
      <c r="Y35" s="657"/>
      <c r="Z35" s="657"/>
      <c r="AA35" s="657"/>
      <c r="AB35" s="657"/>
      <c r="AC35" s="657"/>
      <c r="AD35" s="657"/>
      <c r="AE35" s="657"/>
      <c r="AF35" s="657"/>
      <c r="AG35" s="657"/>
      <c r="AH35" s="657"/>
      <c r="AI35" s="657"/>
      <c r="AJ35" s="657"/>
      <c r="AK35" s="657"/>
      <c r="AL35" s="214"/>
      <c r="AM35" s="656" t="str">
        <f t="shared" ref="AM35:AM43" si="0">IF(AO35="","",AM34+1)</f>
        <v/>
      </c>
      <c r="AN35" s="656"/>
      <c r="AO35" s="657"/>
      <c r="AP35" s="657"/>
      <c r="AQ35" s="657"/>
      <c r="AR35" s="657"/>
      <c r="AS35" s="657"/>
      <c r="AT35" s="657"/>
      <c r="AU35" s="657"/>
      <c r="AV35" s="657"/>
      <c r="AW35" s="657"/>
      <c r="AX35" s="657"/>
      <c r="AY35" s="657"/>
      <c r="AZ35" s="657"/>
      <c r="BA35" s="657"/>
      <c r="BB35" s="657"/>
      <c r="BC35" s="657"/>
      <c r="BD35" s="214"/>
      <c r="BE35" s="656">
        <f t="shared" ref="BE35:BE43" si="1">IF(BG35="","",BE34+1)</f>
        <v>11</v>
      </c>
      <c r="BF35" s="656"/>
      <c r="BG35" s="657" t="str">
        <f>IF('各会計、関係団体の財政状況及び健全化判断比率'!B35="","",'各会計、関係団体の財政状況及び健全化判断比率'!B35)</f>
        <v>南部町公共下水道事業特別会計</v>
      </c>
      <c r="BH35" s="657"/>
      <c r="BI35" s="657"/>
      <c r="BJ35" s="657"/>
      <c r="BK35" s="657"/>
      <c r="BL35" s="657"/>
      <c r="BM35" s="657"/>
      <c r="BN35" s="657"/>
      <c r="BO35" s="657"/>
      <c r="BP35" s="657"/>
      <c r="BQ35" s="657"/>
      <c r="BR35" s="657"/>
      <c r="BS35" s="657"/>
      <c r="BT35" s="657"/>
      <c r="BU35" s="657"/>
      <c r="BV35" s="214"/>
      <c r="BW35" s="656">
        <f t="shared" ref="BW35:BW43" si="2">IF(BY35="","",BW34+1)</f>
        <v>14</v>
      </c>
      <c r="BX35" s="656"/>
      <c r="BY35" s="657" t="str">
        <f>IF('各会計、関係団体の財政状況及び健全化判断比率'!B69="","",'各会計、関係団体の財政状況及び健全化判断比率'!B69)</f>
        <v>三戸郡福祉事務組合</v>
      </c>
      <c r="BZ35" s="657"/>
      <c r="CA35" s="657"/>
      <c r="CB35" s="657"/>
      <c r="CC35" s="657"/>
      <c r="CD35" s="657"/>
      <c r="CE35" s="657"/>
      <c r="CF35" s="657"/>
      <c r="CG35" s="657"/>
      <c r="CH35" s="657"/>
      <c r="CI35" s="657"/>
      <c r="CJ35" s="657"/>
      <c r="CK35" s="657"/>
      <c r="CL35" s="657"/>
      <c r="CM35" s="657"/>
      <c r="CN35" s="214"/>
      <c r="CO35" s="656" t="str">
        <f t="shared" ref="CO35:CO43" si="3">IF(CQ35="","",CO34+1)</f>
        <v/>
      </c>
      <c r="CP35" s="656"/>
      <c r="CQ35" s="657" t="str">
        <f>IF('各会計、関係団体の財政状況及び健全化判断比率'!BS8="","",'各会計、関係団体の財政状況及び健全化判断比率'!BS8)</f>
        <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f>IF(E36="","",C35+1)</f>
        <v>3</v>
      </c>
      <c r="D36" s="656"/>
      <c r="E36" s="657" t="str">
        <f>IF('各会計、関係団体の財政状況及び健全化判断比率'!B9="","",'各会計、関係団体の財政状況及び健全化判断比率'!B9)</f>
        <v>南部町農林漁業体験実習館事業特別会計</v>
      </c>
      <c r="F36" s="657"/>
      <c r="G36" s="657"/>
      <c r="H36" s="657"/>
      <c r="I36" s="657"/>
      <c r="J36" s="657"/>
      <c r="K36" s="657"/>
      <c r="L36" s="657"/>
      <c r="M36" s="657"/>
      <c r="N36" s="657"/>
      <c r="O36" s="657"/>
      <c r="P36" s="657"/>
      <c r="Q36" s="657"/>
      <c r="R36" s="657"/>
      <c r="S36" s="657"/>
      <c r="T36" s="214"/>
      <c r="U36" s="656">
        <f t="shared" ref="U36:U43" si="4">IF(W36="","",U35+1)</f>
        <v>6</v>
      </c>
      <c r="V36" s="656"/>
      <c r="W36" s="657" t="str">
        <f>IF('各会計、関係団体の財政状況及び健全化判断比率'!B30="","",'各会計、関係団体の財政状況及び健全化判断比率'!B30)</f>
        <v>南部町後期高齢者医療特別会計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f t="shared" si="1"/>
        <v>12</v>
      </c>
      <c r="BF36" s="656"/>
      <c r="BG36" s="657" t="str">
        <f>IF('各会計、関係団体の財政状況及び健全化判断比率'!B36="","",'各会計、関係団体の財政状況及び健全化判断比率'!B36)</f>
        <v>南部町農業集落排水事業特別会計</v>
      </c>
      <c r="BH36" s="657"/>
      <c r="BI36" s="657"/>
      <c r="BJ36" s="657"/>
      <c r="BK36" s="657"/>
      <c r="BL36" s="657"/>
      <c r="BM36" s="657"/>
      <c r="BN36" s="657"/>
      <c r="BO36" s="657"/>
      <c r="BP36" s="657"/>
      <c r="BQ36" s="657"/>
      <c r="BR36" s="657"/>
      <c r="BS36" s="657"/>
      <c r="BT36" s="657"/>
      <c r="BU36" s="657"/>
      <c r="BV36" s="214"/>
      <c r="BW36" s="656">
        <f t="shared" si="2"/>
        <v>15</v>
      </c>
      <c r="BX36" s="656"/>
      <c r="BY36" s="657" t="str">
        <f>IF('各会計、関係団体の財政状況及び健全化判断比率'!B70="","",'各会計、関係団体の財政状況及び健全化判断比率'!B70)</f>
        <v>三戸地区環境整備事務組合</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f t="shared" si="4"/>
        <v>7</v>
      </c>
      <c r="V37" s="656"/>
      <c r="W37" s="657" t="str">
        <f>IF('各会計、関係団体の財政状況及び健全化判断比率'!B31="","",'各会計、関係団体の財政状況及び健全化判断比率'!B31)</f>
        <v>南部町介護サービス事業特別会計</v>
      </c>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16</v>
      </c>
      <c r="BX37" s="656"/>
      <c r="BY37" s="657" t="str">
        <f>IF('各会計、関係団体の財政状況及び健全化判断比率'!B71="","",'各会計、関係団体の財政状況及び健全化判断比率'!B71)</f>
        <v>田子高原広域事務組合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f t="shared" si="4"/>
        <v>8</v>
      </c>
      <c r="V38" s="656"/>
      <c r="W38" s="657" t="str">
        <f>IF('各会計、関係団体の財政状況及び健全化判断比率'!B32="","",'各会計、関係団体の財政状況及び健全化判断比率'!B32)</f>
        <v>南部町介護老人保健施設特別会計</v>
      </c>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17</v>
      </c>
      <c r="BX38" s="656"/>
      <c r="BY38" s="657" t="str">
        <f>IF('各会計、関係団体の財政状況及び健全化判断比率'!B72="","",'各会計、関係団体の財政状況及び健全化判断比率'!B72)</f>
        <v>青森県後期高齢者医療広域連合（一般会計）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18</v>
      </c>
      <c r="BX39" s="656"/>
      <c r="BY39" s="657" t="str">
        <f>IF('各会計、関係団体の財政状況及び健全化判断比率'!B73="","",'各会計、関係団体の財政状況及び健全化判断比率'!B73)</f>
        <v>青森県後期高齢者医療広域連合（特別会計）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19</v>
      </c>
      <c r="BX40" s="656"/>
      <c r="BY40" s="657" t="str">
        <f>IF('各会計、関係団体の財政状況及び健全化判断比率'!B74="","",'各会計、関係団体の財政状況及び健全化判断比率'!B74)</f>
        <v>青森県市町村総合事務組合</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20</v>
      </c>
      <c r="BX41" s="656"/>
      <c r="BY41" s="657" t="str">
        <f>IF('各会計、関係団体の財政状況及び健全化判断比率'!B75="","",'各会計、関係団体の財政状況及び健全化判断比率'!B75)</f>
        <v>青森県市町村職員退職手当組合</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f t="shared" si="2"/>
        <v>21</v>
      </c>
      <c r="BX42" s="656"/>
      <c r="BY42" s="657" t="str">
        <f>IF('各会計、関係団体の財政状況及び健全化判断比率'!B76="","",'各会計、関係団体の財政状況及び健全化判断比率'!B76)</f>
        <v>青森県交通災害共済組合</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f t="shared" si="2"/>
        <v>22</v>
      </c>
      <c r="BX43" s="656"/>
      <c r="BY43" s="657" t="str">
        <f>IF('各会計、関係団体の財政状況及び健全化判断比率'!B77="","",'各会計、関係団体の財政状況及び健全化判断比率'!B77)</f>
        <v>八戸圏域水道企業団</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1dfc82gTNL/m6EQOf0bNAjNXEh0ywUUlJBvPXk3RjM73+PWtZXLErEBq+r8sSt5wlmXPL5/1fwa8NRJKgZMImQ==" saltValue="Yp+vj+khiSesJJOWpWmGJ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574</v>
      </c>
      <c r="G33" s="29" t="s">
        <v>575</v>
      </c>
      <c r="H33" s="29" t="s">
        <v>576</v>
      </c>
      <c r="I33" s="29" t="s">
        <v>577</v>
      </c>
      <c r="J33" s="30" t="s">
        <v>578</v>
      </c>
      <c r="K33" s="22"/>
      <c r="L33" s="22"/>
      <c r="M33" s="22"/>
      <c r="N33" s="22"/>
      <c r="O33" s="22"/>
      <c r="P33" s="22"/>
    </row>
    <row r="34" spans="1:16" ht="39" customHeight="1" x14ac:dyDescent="0.15">
      <c r="A34" s="22"/>
      <c r="B34" s="31"/>
      <c r="C34" s="1248" t="s">
        <v>581</v>
      </c>
      <c r="D34" s="1248"/>
      <c r="E34" s="1249"/>
      <c r="F34" s="32">
        <v>13.99</v>
      </c>
      <c r="G34" s="33">
        <v>15.14</v>
      </c>
      <c r="H34" s="33">
        <v>11.55</v>
      </c>
      <c r="I34" s="33">
        <v>9.14</v>
      </c>
      <c r="J34" s="34">
        <v>11.11</v>
      </c>
      <c r="K34" s="22"/>
      <c r="L34" s="22"/>
      <c r="M34" s="22"/>
      <c r="N34" s="22"/>
      <c r="O34" s="22"/>
      <c r="P34" s="22"/>
    </row>
    <row r="35" spans="1:16" ht="39" customHeight="1" x14ac:dyDescent="0.15">
      <c r="A35" s="22"/>
      <c r="B35" s="35"/>
      <c r="C35" s="1242" t="s">
        <v>582</v>
      </c>
      <c r="D35" s="1243"/>
      <c r="E35" s="1244"/>
      <c r="F35" s="36">
        <v>3.94</v>
      </c>
      <c r="G35" s="37">
        <v>4.72</v>
      </c>
      <c r="H35" s="37">
        <v>5.55</v>
      </c>
      <c r="I35" s="37">
        <v>5.1100000000000003</v>
      </c>
      <c r="J35" s="38">
        <v>2.58</v>
      </c>
      <c r="K35" s="22"/>
      <c r="L35" s="22"/>
      <c r="M35" s="22"/>
      <c r="N35" s="22"/>
      <c r="O35" s="22"/>
      <c r="P35" s="22"/>
    </row>
    <row r="36" spans="1:16" ht="39" customHeight="1" x14ac:dyDescent="0.15">
      <c r="A36" s="22"/>
      <c r="B36" s="35"/>
      <c r="C36" s="1242" t="s">
        <v>583</v>
      </c>
      <c r="D36" s="1243"/>
      <c r="E36" s="1244"/>
      <c r="F36" s="36">
        <v>0.54</v>
      </c>
      <c r="G36" s="37">
        <v>0.33</v>
      </c>
      <c r="H36" s="37">
        <v>0.85</v>
      </c>
      <c r="I36" s="37">
        <v>1.0900000000000001</v>
      </c>
      <c r="J36" s="38">
        <v>0.97</v>
      </c>
      <c r="K36" s="22"/>
      <c r="L36" s="22"/>
      <c r="M36" s="22"/>
      <c r="N36" s="22"/>
      <c r="O36" s="22"/>
      <c r="P36" s="22"/>
    </row>
    <row r="37" spans="1:16" ht="39" customHeight="1" x14ac:dyDescent="0.15">
      <c r="A37" s="22"/>
      <c r="B37" s="35"/>
      <c r="C37" s="1242" t="s">
        <v>584</v>
      </c>
      <c r="D37" s="1243"/>
      <c r="E37" s="1244"/>
      <c r="F37" s="36">
        <v>0.02</v>
      </c>
      <c r="G37" s="37">
        <v>0.64</v>
      </c>
      <c r="H37" s="37">
        <v>0.28999999999999998</v>
      </c>
      <c r="I37" s="37">
        <v>0.08</v>
      </c>
      <c r="J37" s="38">
        <v>0.25</v>
      </c>
      <c r="K37" s="22"/>
      <c r="L37" s="22"/>
      <c r="M37" s="22"/>
      <c r="N37" s="22"/>
      <c r="O37" s="22"/>
      <c r="P37" s="22"/>
    </row>
    <row r="38" spans="1:16" ht="39" customHeight="1" x14ac:dyDescent="0.15">
      <c r="A38" s="22"/>
      <c r="B38" s="35"/>
      <c r="C38" s="1242" t="s">
        <v>585</v>
      </c>
      <c r="D38" s="1243"/>
      <c r="E38" s="1244"/>
      <c r="F38" s="36">
        <v>0.16</v>
      </c>
      <c r="G38" s="37">
        <v>0.02</v>
      </c>
      <c r="H38" s="37">
        <v>0.04</v>
      </c>
      <c r="I38" s="37">
        <v>0.01</v>
      </c>
      <c r="J38" s="38">
        <v>0.01</v>
      </c>
      <c r="K38" s="22"/>
      <c r="L38" s="22"/>
      <c r="M38" s="22"/>
      <c r="N38" s="22"/>
      <c r="O38" s="22"/>
      <c r="P38" s="22"/>
    </row>
    <row r="39" spans="1:16" ht="39" customHeight="1" x14ac:dyDescent="0.15">
      <c r="A39" s="22"/>
      <c r="B39" s="35"/>
      <c r="C39" s="1242" t="s">
        <v>586</v>
      </c>
      <c r="D39" s="1243"/>
      <c r="E39" s="1244"/>
      <c r="F39" s="36">
        <v>0.08</v>
      </c>
      <c r="G39" s="37">
        <v>0</v>
      </c>
      <c r="H39" s="37">
        <v>0</v>
      </c>
      <c r="I39" s="37">
        <v>0.01</v>
      </c>
      <c r="J39" s="38">
        <v>0</v>
      </c>
      <c r="K39" s="22"/>
      <c r="L39" s="22"/>
      <c r="M39" s="22"/>
      <c r="N39" s="22"/>
      <c r="O39" s="22"/>
      <c r="P39" s="22"/>
    </row>
    <row r="40" spans="1:16" ht="39" customHeight="1" x14ac:dyDescent="0.15">
      <c r="A40" s="22"/>
      <c r="B40" s="35"/>
      <c r="C40" s="1242" t="s">
        <v>587</v>
      </c>
      <c r="D40" s="1243"/>
      <c r="E40" s="1244"/>
      <c r="F40" s="36">
        <v>0</v>
      </c>
      <c r="G40" s="37">
        <v>0</v>
      </c>
      <c r="H40" s="37">
        <v>0</v>
      </c>
      <c r="I40" s="37">
        <v>0</v>
      </c>
      <c r="J40" s="38">
        <v>0</v>
      </c>
      <c r="K40" s="22"/>
      <c r="L40" s="22"/>
      <c r="M40" s="22"/>
      <c r="N40" s="22"/>
      <c r="O40" s="22"/>
      <c r="P40" s="22"/>
    </row>
    <row r="41" spans="1:16" ht="39" customHeight="1" x14ac:dyDescent="0.15">
      <c r="A41" s="22"/>
      <c r="B41" s="35"/>
      <c r="C41" s="1242" t="s">
        <v>588</v>
      </c>
      <c r="D41" s="1243"/>
      <c r="E41" s="1244"/>
      <c r="F41" s="36">
        <v>0</v>
      </c>
      <c r="G41" s="37">
        <v>0</v>
      </c>
      <c r="H41" s="37">
        <v>0</v>
      </c>
      <c r="I41" s="37">
        <v>0</v>
      </c>
      <c r="J41" s="38">
        <v>0</v>
      </c>
      <c r="K41" s="22"/>
      <c r="L41" s="22"/>
      <c r="M41" s="22"/>
      <c r="N41" s="22"/>
      <c r="O41" s="22"/>
      <c r="P41" s="22"/>
    </row>
    <row r="42" spans="1:16" ht="39" customHeight="1" x14ac:dyDescent="0.15">
      <c r="A42" s="22"/>
      <c r="B42" s="39"/>
      <c r="C42" s="1242" t="s">
        <v>589</v>
      </c>
      <c r="D42" s="1243"/>
      <c r="E42" s="1244"/>
      <c r="F42" s="36" t="s">
        <v>533</v>
      </c>
      <c r="G42" s="37" t="s">
        <v>533</v>
      </c>
      <c r="H42" s="37" t="s">
        <v>533</v>
      </c>
      <c r="I42" s="37" t="s">
        <v>533</v>
      </c>
      <c r="J42" s="38" t="s">
        <v>533</v>
      </c>
      <c r="K42" s="22"/>
      <c r="L42" s="22"/>
      <c r="M42" s="22"/>
      <c r="N42" s="22"/>
      <c r="O42" s="22"/>
      <c r="P42" s="22"/>
    </row>
    <row r="43" spans="1:16" ht="39" customHeight="1" thickBot="1" x14ac:dyDescent="0.2">
      <c r="A43" s="22"/>
      <c r="B43" s="40"/>
      <c r="C43" s="1245" t="s">
        <v>590</v>
      </c>
      <c r="D43" s="1246"/>
      <c r="E43" s="1247"/>
      <c r="F43" s="41">
        <v>0.05</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vOzHC47cbpZE8ewXyP/GUbN7wCLM9p0SHwEBhik/jhc6hTskx8D8ezfyyGeGo+gmN1h0c/nQ4OePqAnR91iCug==" saltValue="5OL3zfhyEMkF3iRhvqhKO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574</v>
      </c>
      <c r="L44" s="56" t="s">
        <v>575</v>
      </c>
      <c r="M44" s="56" t="s">
        <v>576</v>
      </c>
      <c r="N44" s="56" t="s">
        <v>577</v>
      </c>
      <c r="O44" s="57" t="s">
        <v>578</v>
      </c>
      <c r="P44" s="48"/>
      <c r="Q44" s="48"/>
      <c r="R44" s="48"/>
      <c r="S44" s="48"/>
      <c r="T44" s="48"/>
      <c r="U44" s="48"/>
    </row>
    <row r="45" spans="1:21" ht="30.75" customHeight="1" x14ac:dyDescent="0.15">
      <c r="A45" s="48"/>
      <c r="B45" s="1250" t="s">
        <v>11</v>
      </c>
      <c r="C45" s="1251"/>
      <c r="D45" s="58"/>
      <c r="E45" s="1256" t="s">
        <v>12</v>
      </c>
      <c r="F45" s="1256"/>
      <c r="G45" s="1256"/>
      <c r="H45" s="1256"/>
      <c r="I45" s="1256"/>
      <c r="J45" s="1257"/>
      <c r="K45" s="59">
        <v>1721</v>
      </c>
      <c r="L45" s="60">
        <v>1634</v>
      </c>
      <c r="M45" s="60">
        <v>1548</v>
      </c>
      <c r="N45" s="60">
        <v>1428</v>
      </c>
      <c r="O45" s="61">
        <v>1355</v>
      </c>
      <c r="P45" s="48"/>
      <c r="Q45" s="48"/>
      <c r="R45" s="48"/>
      <c r="S45" s="48"/>
      <c r="T45" s="48"/>
      <c r="U45" s="48"/>
    </row>
    <row r="46" spans="1:21" ht="30.75" customHeight="1" x14ac:dyDescent="0.15">
      <c r="A46" s="48"/>
      <c r="B46" s="1252"/>
      <c r="C46" s="1253"/>
      <c r="D46" s="62"/>
      <c r="E46" s="1258" t="s">
        <v>13</v>
      </c>
      <c r="F46" s="1258"/>
      <c r="G46" s="1258"/>
      <c r="H46" s="1258"/>
      <c r="I46" s="1258"/>
      <c r="J46" s="1259"/>
      <c r="K46" s="63" t="s">
        <v>533</v>
      </c>
      <c r="L46" s="64" t="s">
        <v>533</v>
      </c>
      <c r="M46" s="64" t="s">
        <v>533</v>
      </c>
      <c r="N46" s="64" t="s">
        <v>533</v>
      </c>
      <c r="O46" s="65" t="s">
        <v>533</v>
      </c>
      <c r="P46" s="48"/>
      <c r="Q46" s="48"/>
      <c r="R46" s="48"/>
      <c r="S46" s="48"/>
      <c r="T46" s="48"/>
      <c r="U46" s="48"/>
    </row>
    <row r="47" spans="1:21" ht="30.75" customHeight="1" x14ac:dyDescent="0.15">
      <c r="A47" s="48"/>
      <c r="B47" s="1252"/>
      <c r="C47" s="1253"/>
      <c r="D47" s="62"/>
      <c r="E47" s="1258" t="s">
        <v>14</v>
      </c>
      <c r="F47" s="1258"/>
      <c r="G47" s="1258"/>
      <c r="H47" s="1258"/>
      <c r="I47" s="1258"/>
      <c r="J47" s="1259"/>
      <c r="K47" s="63" t="s">
        <v>533</v>
      </c>
      <c r="L47" s="64" t="s">
        <v>533</v>
      </c>
      <c r="M47" s="64" t="s">
        <v>533</v>
      </c>
      <c r="N47" s="64" t="s">
        <v>533</v>
      </c>
      <c r="O47" s="65" t="s">
        <v>533</v>
      </c>
      <c r="P47" s="48"/>
      <c r="Q47" s="48"/>
      <c r="R47" s="48"/>
      <c r="S47" s="48"/>
      <c r="T47" s="48"/>
      <c r="U47" s="48"/>
    </row>
    <row r="48" spans="1:21" ht="30.75" customHeight="1" x14ac:dyDescent="0.15">
      <c r="A48" s="48"/>
      <c r="B48" s="1252"/>
      <c r="C48" s="1253"/>
      <c r="D48" s="62"/>
      <c r="E48" s="1258" t="s">
        <v>15</v>
      </c>
      <c r="F48" s="1258"/>
      <c r="G48" s="1258"/>
      <c r="H48" s="1258"/>
      <c r="I48" s="1258"/>
      <c r="J48" s="1259"/>
      <c r="K48" s="63">
        <v>288</v>
      </c>
      <c r="L48" s="64">
        <v>284</v>
      </c>
      <c r="M48" s="64">
        <v>283</v>
      </c>
      <c r="N48" s="64">
        <v>291</v>
      </c>
      <c r="O48" s="65">
        <v>304</v>
      </c>
      <c r="P48" s="48"/>
      <c r="Q48" s="48"/>
      <c r="R48" s="48"/>
      <c r="S48" s="48"/>
      <c r="T48" s="48"/>
      <c r="U48" s="48"/>
    </row>
    <row r="49" spans="1:21" ht="30.75" customHeight="1" x14ac:dyDescent="0.15">
      <c r="A49" s="48"/>
      <c r="B49" s="1252"/>
      <c r="C49" s="1253"/>
      <c r="D49" s="62"/>
      <c r="E49" s="1258" t="s">
        <v>16</v>
      </c>
      <c r="F49" s="1258"/>
      <c r="G49" s="1258"/>
      <c r="H49" s="1258"/>
      <c r="I49" s="1258"/>
      <c r="J49" s="1259"/>
      <c r="K49" s="63">
        <v>68</v>
      </c>
      <c r="L49" s="64">
        <v>69</v>
      </c>
      <c r="M49" s="64">
        <v>69</v>
      </c>
      <c r="N49" s="64">
        <v>68</v>
      </c>
      <c r="O49" s="65">
        <v>58</v>
      </c>
      <c r="P49" s="48"/>
      <c r="Q49" s="48"/>
      <c r="R49" s="48"/>
      <c r="S49" s="48"/>
      <c r="T49" s="48"/>
      <c r="U49" s="48"/>
    </row>
    <row r="50" spans="1:21" ht="30.75" customHeight="1" x14ac:dyDescent="0.15">
      <c r="A50" s="48"/>
      <c r="B50" s="1252"/>
      <c r="C50" s="1253"/>
      <c r="D50" s="62"/>
      <c r="E50" s="1258" t="s">
        <v>17</v>
      </c>
      <c r="F50" s="1258"/>
      <c r="G50" s="1258"/>
      <c r="H50" s="1258"/>
      <c r="I50" s="1258"/>
      <c r="J50" s="1259"/>
      <c r="K50" s="63" t="s">
        <v>533</v>
      </c>
      <c r="L50" s="64" t="s">
        <v>533</v>
      </c>
      <c r="M50" s="64" t="s">
        <v>533</v>
      </c>
      <c r="N50" s="64" t="s">
        <v>533</v>
      </c>
      <c r="O50" s="65" t="s">
        <v>533</v>
      </c>
      <c r="P50" s="48"/>
      <c r="Q50" s="48"/>
      <c r="R50" s="48"/>
      <c r="S50" s="48"/>
      <c r="T50" s="48"/>
      <c r="U50" s="48"/>
    </row>
    <row r="51" spans="1:21" ht="30.75" customHeight="1" x14ac:dyDescent="0.15">
      <c r="A51" s="48"/>
      <c r="B51" s="1254"/>
      <c r="C51" s="1255"/>
      <c r="D51" s="66"/>
      <c r="E51" s="1258" t="s">
        <v>18</v>
      </c>
      <c r="F51" s="1258"/>
      <c r="G51" s="1258"/>
      <c r="H51" s="1258"/>
      <c r="I51" s="1258"/>
      <c r="J51" s="1259"/>
      <c r="K51" s="63" t="s">
        <v>533</v>
      </c>
      <c r="L51" s="64" t="s">
        <v>533</v>
      </c>
      <c r="M51" s="64" t="s">
        <v>533</v>
      </c>
      <c r="N51" s="64" t="s">
        <v>533</v>
      </c>
      <c r="O51" s="65" t="s">
        <v>533</v>
      </c>
      <c r="P51" s="48"/>
      <c r="Q51" s="48"/>
      <c r="R51" s="48"/>
      <c r="S51" s="48"/>
      <c r="T51" s="48"/>
      <c r="U51" s="48"/>
    </row>
    <row r="52" spans="1:21" ht="30.75" customHeight="1" x14ac:dyDescent="0.15">
      <c r="A52" s="48"/>
      <c r="B52" s="1260" t="s">
        <v>19</v>
      </c>
      <c r="C52" s="1261"/>
      <c r="D52" s="66"/>
      <c r="E52" s="1258" t="s">
        <v>20</v>
      </c>
      <c r="F52" s="1258"/>
      <c r="G52" s="1258"/>
      <c r="H52" s="1258"/>
      <c r="I52" s="1258"/>
      <c r="J52" s="1259"/>
      <c r="K52" s="63">
        <v>1509</v>
      </c>
      <c r="L52" s="64">
        <v>1460</v>
      </c>
      <c r="M52" s="64">
        <v>1434</v>
      </c>
      <c r="N52" s="64">
        <v>1366</v>
      </c>
      <c r="O52" s="65">
        <v>1299</v>
      </c>
      <c r="P52" s="48"/>
      <c r="Q52" s="48"/>
      <c r="R52" s="48"/>
      <c r="S52" s="48"/>
      <c r="T52" s="48"/>
      <c r="U52" s="48"/>
    </row>
    <row r="53" spans="1:21" ht="30.75" customHeight="1" thickBot="1" x14ac:dyDescent="0.2">
      <c r="A53" s="48"/>
      <c r="B53" s="1262" t="s">
        <v>21</v>
      </c>
      <c r="C53" s="1263"/>
      <c r="D53" s="67"/>
      <c r="E53" s="1264" t="s">
        <v>22</v>
      </c>
      <c r="F53" s="1264"/>
      <c r="G53" s="1264"/>
      <c r="H53" s="1264"/>
      <c r="I53" s="1264"/>
      <c r="J53" s="1265"/>
      <c r="K53" s="68">
        <v>568</v>
      </c>
      <c r="L53" s="69">
        <v>527</v>
      </c>
      <c r="M53" s="69">
        <v>466</v>
      </c>
      <c r="N53" s="69">
        <v>421</v>
      </c>
      <c r="O53" s="70">
        <v>418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591</v>
      </c>
      <c r="P55" s="48"/>
      <c r="Q55" s="48"/>
      <c r="R55" s="48"/>
      <c r="S55" s="48"/>
      <c r="T55" s="48"/>
      <c r="U55" s="48"/>
    </row>
    <row r="56" spans="1:21" ht="31.5" customHeight="1" thickBot="1" x14ac:dyDescent="0.2">
      <c r="A56" s="48"/>
      <c r="B56" s="76"/>
      <c r="C56" s="77"/>
      <c r="D56" s="77"/>
      <c r="E56" s="78"/>
      <c r="F56" s="78"/>
      <c r="G56" s="78"/>
      <c r="H56" s="78"/>
      <c r="I56" s="78"/>
      <c r="J56" s="79" t="s">
        <v>2</v>
      </c>
      <c r="K56" s="80" t="s">
        <v>592</v>
      </c>
      <c r="L56" s="81" t="s">
        <v>593</v>
      </c>
      <c r="M56" s="81" t="s">
        <v>594</v>
      </c>
      <c r="N56" s="81" t="s">
        <v>595</v>
      </c>
      <c r="O56" s="82" t="s">
        <v>596</v>
      </c>
      <c r="P56" s="48"/>
      <c r="Q56" s="48"/>
      <c r="R56" s="48"/>
      <c r="S56" s="48"/>
      <c r="T56" s="48"/>
      <c r="U56" s="48"/>
    </row>
    <row r="57" spans="1:21" ht="31.5" customHeight="1" x14ac:dyDescent="0.15">
      <c r="B57" s="1266" t="s">
        <v>25</v>
      </c>
      <c r="C57" s="1267"/>
      <c r="D57" s="1270" t="s">
        <v>26</v>
      </c>
      <c r="E57" s="1271"/>
      <c r="F57" s="1271"/>
      <c r="G57" s="1271"/>
      <c r="H57" s="1271"/>
      <c r="I57" s="1271"/>
      <c r="J57" s="1272"/>
      <c r="K57" s="83"/>
      <c r="L57" s="84"/>
      <c r="M57" s="84"/>
      <c r="N57" s="84"/>
      <c r="O57" s="85"/>
    </row>
    <row r="58" spans="1:21" ht="31.5" customHeight="1" thickBot="1" x14ac:dyDescent="0.2">
      <c r="B58" s="1268"/>
      <c r="C58" s="1269"/>
      <c r="D58" s="1273" t="s">
        <v>27</v>
      </c>
      <c r="E58" s="1274"/>
      <c r="F58" s="1274"/>
      <c r="G58" s="1274"/>
      <c r="H58" s="1274"/>
      <c r="I58" s="1274"/>
      <c r="J58" s="1275"/>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72cWY9DxPY9a9hcJvRGYm5dyanDbBxogvyv8fVdj/RA/nSZ4sfA7L3nlyRYHnad2H0NDIutV2pgn3K0aLoLebw==" saltValue="GyreRSQONTQVTaQue4vS0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75" zoomScaleNormal="7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574</v>
      </c>
      <c r="J40" s="100" t="s">
        <v>575</v>
      </c>
      <c r="K40" s="100" t="s">
        <v>576</v>
      </c>
      <c r="L40" s="100" t="s">
        <v>577</v>
      </c>
      <c r="M40" s="101" t="s">
        <v>578</v>
      </c>
    </row>
    <row r="41" spans="2:13" ht="27.75" customHeight="1" x14ac:dyDescent="0.15">
      <c r="B41" s="1276" t="s">
        <v>30</v>
      </c>
      <c r="C41" s="1277"/>
      <c r="D41" s="102"/>
      <c r="E41" s="1282" t="s">
        <v>31</v>
      </c>
      <c r="F41" s="1282"/>
      <c r="G41" s="1282"/>
      <c r="H41" s="1283"/>
      <c r="I41" s="103">
        <v>13289</v>
      </c>
      <c r="J41" s="104">
        <v>12529</v>
      </c>
      <c r="K41" s="104">
        <v>11922</v>
      </c>
      <c r="L41" s="104">
        <v>11391</v>
      </c>
      <c r="M41" s="105">
        <v>11093</v>
      </c>
    </row>
    <row r="42" spans="2:13" ht="27.75" customHeight="1" x14ac:dyDescent="0.15">
      <c r="B42" s="1278"/>
      <c r="C42" s="1279"/>
      <c r="D42" s="106"/>
      <c r="E42" s="1284" t="s">
        <v>32</v>
      </c>
      <c r="F42" s="1284"/>
      <c r="G42" s="1284"/>
      <c r="H42" s="1285"/>
      <c r="I42" s="107" t="s">
        <v>533</v>
      </c>
      <c r="J42" s="108" t="s">
        <v>533</v>
      </c>
      <c r="K42" s="108" t="s">
        <v>533</v>
      </c>
      <c r="L42" s="108" t="s">
        <v>533</v>
      </c>
      <c r="M42" s="109" t="s">
        <v>533</v>
      </c>
    </row>
    <row r="43" spans="2:13" ht="27.75" customHeight="1" x14ac:dyDescent="0.15">
      <c r="B43" s="1278"/>
      <c r="C43" s="1279"/>
      <c r="D43" s="106"/>
      <c r="E43" s="1284" t="s">
        <v>33</v>
      </c>
      <c r="F43" s="1284"/>
      <c r="G43" s="1284"/>
      <c r="H43" s="1285"/>
      <c r="I43" s="107">
        <v>4317</v>
      </c>
      <c r="J43" s="108">
        <v>4304</v>
      </c>
      <c r="K43" s="108">
        <v>4104</v>
      </c>
      <c r="L43" s="108">
        <v>3960</v>
      </c>
      <c r="M43" s="109">
        <v>3800</v>
      </c>
    </row>
    <row r="44" spans="2:13" ht="27.75" customHeight="1" x14ac:dyDescent="0.15">
      <c r="B44" s="1278"/>
      <c r="C44" s="1279"/>
      <c r="D44" s="106"/>
      <c r="E44" s="1284" t="s">
        <v>34</v>
      </c>
      <c r="F44" s="1284"/>
      <c r="G44" s="1284"/>
      <c r="H44" s="1285"/>
      <c r="I44" s="107">
        <v>452</v>
      </c>
      <c r="J44" s="108">
        <v>406</v>
      </c>
      <c r="K44" s="108">
        <v>356</v>
      </c>
      <c r="L44" s="108">
        <v>340</v>
      </c>
      <c r="M44" s="109">
        <v>298</v>
      </c>
    </row>
    <row r="45" spans="2:13" ht="27.75" customHeight="1" x14ac:dyDescent="0.15">
      <c r="B45" s="1278"/>
      <c r="C45" s="1279"/>
      <c r="D45" s="106"/>
      <c r="E45" s="1284" t="s">
        <v>35</v>
      </c>
      <c r="F45" s="1284"/>
      <c r="G45" s="1284"/>
      <c r="H45" s="1285"/>
      <c r="I45" s="107">
        <v>1459</v>
      </c>
      <c r="J45" s="108">
        <v>1360</v>
      </c>
      <c r="K45" s="108">
        <v>1273</v>
      </c>
      <c r="L45" s="108">
        <v>1254</v>
      </c>
      <c r="M45" s="109">
        <v>1253</v>
      </c>
    </row>
    <row r="46" spans="2:13" ht="27.75" customHeight="1" x14ac:dyDescent="0.15">
      <c r="B46" s="1278"/>
      <c r="C46" s="1279"/>
      <c r="D46" s="110"/>
      <c r="E46" s="1284" t="s">
        <v>36</v>
      </c>
      <c r="F46" s="1284"/>
      <c r="G46" s="1284"/>
      <c r="H46" s="1285"/>
      <c r="I46" s="107" t="s">
        <v>533</v>
      </c>
      <c r="J46" s="108" t="s">
        <v>533</v>
      </c>
      <c r="K46" s="108" t="s">
        <v>533</v>
      </c>
      <c r="L46" s="108" t="s">
        <v>533</v>
      </c>
      <c r="M46" s="109" t="s">
        <v>533</v>
      </c>
    </row>
    <row r="47" spans="2:13" ht="27.75" customHeight="1" x14ac:dyDescent="0.15">
      <c r="B47" s="1278"/>
      <c r="C47" s="1279"/>
      <c r="D47" s="111"/>
      <c r="E47" s="1286" t="s">
        <v>37</v>
      </c>
      <c r="F47" s="1287"/>
      <c r="G47" s="1287"/>
      <c r="H47" s="1288"/>
      <c r="I47" s="107" t="s">
        <v>533</v>
      </c>
      <c r="J47" s="108" t="s">
        <v>533</v>
      </c>
      <c r="K47" s="108" t="s">
        <v>533</v>
      </c>
      <c r="L47" s="108" t="s">
        <v>533</v>
      </c>
      <c r="M47" s="109" t="s">
        <v>533</v>
      </c>
    </row>
    <row r="48" spans="2:13" ht="27.75" customHeight="1" x14ac:dyDescent="0.15">
      <c r="B48" s="1278"/>
      <c r="C48" s="1279"/>
      <c r="D48" s="106"/>
      <c r="E48" s="1284" t="s">
        <v>38</v>
      </c>
      <c r="F48" s="1284"/>
      <c r="G48" s="1284"/>
      <c r="H48" s="1285"/>
      <c r="I48" s="107" t="s">
        <v>533</v>
      </c>
      <c r="J48" s="108" t="s">
        <v>533</v>
      </c>
      <c r="K48" s="108" t="s">
        <v>533</v>
      </c>
      <c r="L48" s="108" t="s">
        <v>533</v>
      </c>
      <c r="M48" s="109" t="s">
        <v>533</v>
      </c>
    </row>
    <row r="49" spans="2:13" ht="27.75" customHeight="1" x14ac:dyDescent="0.15">
      <c r="B49" s="1280"/>
      <c r="C49" s="1281"/>
      <c r="D49" s="106"/>
      <c r="E49" s="1284" t="s">
        <v>39</v>
      </c>
      <c r="F49" s="1284"/>
      <c r="G49" s="1284"/>
      <c r="H49" s="1285"/>
      <c r="I49" s="107" t="s">
        <v>533</v>
      </c>
      <c r="J49" s="108" t="s">
        <v>533</v>
      </c>
      <c r="K49" s="108" t="s">
        <v>533</v>
      </c>
      <c r="L49" s="108" t="s">
        <v>533</v>
      </c>
      <c r="M49" s="109" t="s">
        <v>533</v>
      </c>
    </row>
    <row r="50" spans="2:13" ht="27.75" customHeight="1" x14ac:dyDescent="0.15">
      <c r="B50" s="1289" t="s">
        <v>40</v>
      </c>
      <c r="C50" s="1290"/>
      <c r="D50" s="112"/>
      <c r="E50" s="1284" t="s">
        <v>41</v>
      </c>
      <c r="F50" s="1284"/>
      <c r="G50" s="1284"/>
      <c r="H50" s="1285"/>
      <c r="I50" s="107">
        <v>8213</v>
      </c>
      <c r="J50" s="108">
        <v>8716</v>
      </c>
      <c r="K50" s="108">
        <v>9211</v>
      </c>
      <c r="L50" s="108">
        <v>9713</v>
      </c>
      <c r="M50" s="109">
        <v>10189</v>
      </c>
    </row>
    <row r="51" spans="2:13" ht="27.75" customHeight="1" x14ac:dyDescent="0.15">
      <c r="B51" s="1278"/>
      <c r="C51" s="1279"/>
      <c r="D51" s="106"/>
      <c r="E51" s="1284" t="s">
        <v>42</v>
      </c>
      <c r="F51" s="1284"/>
      <c r="G51" s="1284"/>
      <c r="H51" s="1285"/>
      <c r="I51" s="107">
        <v>320</v>
      </c>
      <c r="J51" s="108">
        <v>260</v>
      </c>
      <c r="K51" s="108">
        <v>214</v>
      </c>
      <c r="L51" s="108">
        <v>174</v>
      </c>
      <c r="M51" s="109">
        <v>131</v>
      </c>
    </row>
    <row r="52" spans="2:13" ht="27.75" customHeight="1" x14ac:dyDescent="0.15">
      <c r="B52" s="1280"/>
      <c r="C52" s="1281"/>
      <c r="D52" s="106"/>
      <c r="E52" s="1284" t="s">
        <v>43</v>
      </c>
      <c r="F52" s="1284"/>
      <c r="G52" s="1284"/>
      <c r="H52" s="1285"/>
      <c r="I52" s="107">
        <v>12650</v>
      </c>
      <c r="J52" s="108">
        <v>12055</v>
      </c>
      <c r="K52" s="108">
        <v>11700</v>
      </c>
      <c r="L52" s="108">
        <v>10951</v>
      </c>
      <c r="M52" s="109">
        <v>10663</v>
      </c>
    </row>
    <row r="53" spans="2:13" ht="27.75" customHeight="1" thickBot="1" x14ac:dyDescent="0.2">
      <c r="B53" s="1291" t="s">
        <v>44</v>
      </c>
      <c r="C53" s="1292"/>
      <c r="D53" s="113"/>
      <c r="E53" s="1293" t="s">
        <v>45</v>
      </c>
      <c r="F53" s="1293"/>
      <c r="G53" s="1293"/>
      <c r="H53" s="1294"/>
      <c r="I53" s="114">
        <v>-1666</v>
      </c>
      <c r="J53" s="115">
        <v>-2432</v>
      </c>
      <c r="K53" s="115">
        <v>-3470</v>
      </c>
      <c r="L53" s="115">
        <v>-3894</v>
      </c>
      <c r="M53" s="116">
        <v>-4539</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I/kZ9uGrJ/u6Z14nWRpTsKtJcqupDLbC+lZ9aN8uGOSFnN0OrRSMW2pUfhfTGYAUQXOMxDM18rARIaUQLOzB5w==" saltValue="vU1npFhyiJB+PdOkyiWeA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9">
    <pageSetUpPr fitToPage="1"/>
  </sheetPr>
  <dimension ref="B1:W64"/>
  <sheetViews>
    <sheetView showGridLines="0" zoomScale="75" zoomScaleNormal="7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576</v>
      </c>
      <c r="G54" s="125" t="s">
        <v>577</v>
      </c>
      <c r="H54" s="126" t="s">
        <v>578</v>
      </c>
    </row>
    <row r="55" spans="2:8" ht="52.5" customHeight="1" x14ac:dyDescent="0.15">
      <c r="B55" s="127"/>
      <c r="C55" s="1303" t="s">
        <v>48</v>
      </c>
      <c r="D55" s="1303"/>
      <c r="E55" s="1304"/>
      <c r="F55" s="128">
        <v>1797</v>
      </c>
      <c r="G55" s="128">
        <v>2077</v>
      </c>
      <c r="H55" s="129">
        <v>2308</v>
      </c>
    </row>
    <row r="56" spans="2:8" ht="52.5" customHeight="1" x14ac:dyDescent="0.15">
      <c r="B56" s="130"/>
      <c r="C56" s="1305" t="s">
        <v>49</v>
      </c>
      <c r="D56" s="1305"/>
      <c r="E56" s="1306"/>
      <c r="F56" s="131">
        <v>3127</v>
      </c>
      <c r="G56" s="131">
        <v>3136</v>
      </c>
      <c r="H56" s="132">
        <v>3101</v>
      </c>
    </row>
    <row r="57" spans="2:8" ht="53.25" customHeight="1" x14ac:dyDescent="0.15">
      <c r="B57" s="130"/>
      <c r="C57" s="1307" t="s">
        <v>50</v>
      </c>
      <c r="D57" s="1307"/>
      <c r="E57" s="1308"/>
      <c r="F57" s="133">
        <v>5733</v>
      </c>
      <c r="G57" s="133">
        <v>5974</v>
      </c>
      <c r="H57" s="134">
        <v>6190</v>
      </c>
    </row>
    <row r="58" spans="2:8" ht="45.75" customHeight="1" x14ac:dyDescent="0.15">
      <c r="B58" s="135"/>
      <c r="C58" s="1295" t="s">
        <v>613</v>
      </c>
      <c r="D58" s="1296"/>
      <c r="E58" s="1297"/>
      <c r="F58" s="136">
        <v>3555</v>
      </c>
      <c r="G58" s="136">
        <v>3711</v>
      </c>
      <c r="H58" s="137">
        <v>3859</v>
      </c>
    </row>
    <row r="59" spans="2:8" ht="45.75" customHeight="1" x14ac:dyDescent="0.15">
      <c r="B59" s="135"/>
      <c r="C59" s="1295" t="s">
        <v>614</v>
      </c>
      <c r="D59" s="1296"/>
      <c r="E59" s="1297"/>
      <c r="F59" s="136">
        <v>1943</v>
      </c>
      <c r="G59" s="136">
        <v>2024</v>
      </c>
      <c r="H59" s="137">
        <v>2085</v>
      </c>
    </row>
    <row r="60" spans="2:8" ht="45.75" customHeight="1" x14ac:dyDescent="0.15">
      <c r="B60" s="135"/>
      <c r="C60" s="1295" t="s">
        <v>615</v>
      </c>
      <c r="D60" s="1296"/>
      <c r="E60" s="1297"/>
      <c r="F60" s="136">
        <v>225</v>
      </c>
      <c r="G60" s="136">
        <v>228</v>
      </c>
      <c r="H60" s="137">
        <v>229</v>
      </c>
    </row>
    <row r="61" spans="2:8" ht="45.75" customHeight="1" x14ac:dyDescent="0.15">
      <c r="B61" s="135"/>
      <c r="C61" s="1295" t="s">
        <v>616</v>
      </c>
      <c r="D61" s="1296"/>
      <c r="E61" s="1297"/>
      <c r="F61" s="136">
        <v>10</v>
      </c>
      <c r="G61" s="136">
        <v>10</v>
      </c>
      <c r="H61" s="137">
        <v>10</v>
      </c>
    </row>
    <row r="62" spans="2:8" ht="45.75" customHeight="1" thickBot="1" x14ac:dyDescent="0.2">
      <c r="B62" s="138"/>
      <c r="C62" s="1298" t="s">
        <v>617</v>
      </c>
      <c r="D62" s="1299"/>
      <c r="E62" s="1300"/>
      <c r="F62" s="139">
        <v>0</v>
      </c>
      <c r="G62" s="139">
        <v>0</v>
      </c>
      <c r="H62" s="140">
        <v>7</v>
      </c>
    </row>
    <row r="63" spans="2:8" ht="52.5" customHeight="1" thickBot="1" x14ac:dyDescent="0.2">
      <c r="B63" s="141"/>
      <c r="C63" s="1301" t="s">
        <v>51</v>
      </c>
      <c r="D63" s="1301"/>
      <c r="E63" s="1302"/>
      <c r="F63" s="142">
        <v>10658</v>
      </c>
      <c r="G63" s="142">
        <v>11187</v>
      </c>
      <c r="H63" s="143">
        <v>11599</v>
      </c>
    </row>
    <row r="64" spans="2:8" ht="15" customHeight="1" x14ac:dyDescent="0.15"/>
  </sheetData>
  <sheetProtection algorithmName="SHA-512" hashValue="qcZdx7Blh+otvo++yvqa9EtuJA7o8oHAgvrW8YCeRMtBXZcrNXtJR2a7q9pkH/McDl9M8hkoSaq8B54nUYy4VQ==" saltValue="QzBYVKZSZbQgkBBDF+vmi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3AF826-00E0-4940-9EDA-C65BDBD32F24}">
  <sheetPr codeName="Sheet10">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618</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618</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619</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620</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17" t="s">
        <v>628</v>
      </c>
      <c r="AO43" s="1318"/>
      <c r="AP43" s="1318"/>
      <c r="AQ43" s="1318"/>
      <c r="AR43" s="1318"/>
      <c r="AS43" s="1318"/>
      <c r="AT43" s="1318"/>
      <c r="AU43" s="1318"/>
      <c r="AV43" s="1318"/>
      <c r="AW43" s="1318"/>
      <c r="AX43" s="1318"/>
      <c r="AY43" s="1318"/>
      <c r="AZ43" s="1318"/>
      <c r="BA43" s="1318"/>
      <c r="BB43" s="1318"/>
      <c r="BC43" s="1318"/>
      <c r="BD43" s="1318"/>
      <c r="BE43" s="1318"/>
      <c r="BF43" s="1318"/>
      <c r="BG43" s="1318"/>
      <c r="BH43" s="1318"/>
      <c r="BI43" s="1318"/>
      <c r="BJ43" s="1318"/>
      <c r="BK43" s="1318"/>
      <c r="BL43" s="1318"/>
      <c r="BM43" s="1318"/>
      <c r="BN43" s="1318"/>
      <c r="BO43" s="1318"/>
      <c r="BP43" s="1318"/>
      <c r="BQ43" s="1318"/>
      <c r="BR43" s="1318"/>
      <c r="BS43" s="1318"/>
      <c r="BT43" s="1318"/>
      <c r="BU43" s="1318"/>
      <c r="BV43" s="1318"/>
      <c r="BW43" s="1318"/>
      <c r="BX43" s="1318"/>
      <c r="BY43" s="1318"/>
      <c r="BZ43" s="1318"/>
      <c r="CA43" s="1318"/>
      <c r="CB43" s="1318"/>
      <c r="CC43" s="1318"/>
      <c r="CD43" s="1318"/>
      <c r="CE43" s="1318"/>
      <c r="CF43" s="1318"/>
      <c r="CG43" s="1318"/>
      <c r="CH43" s="1318"/>
      <c r="CI43" s="1318"/>
      <c r="CJ43" s="1318"/>
      <c r="CK43" s="1318"/>
      <c r="CL43" s="1318"/>
      <c r="CM43" s="1318"/>
      <c r="CN43" s="1318"/>
      <c r="CO43" s="1318"/>
      <c r="CP43" s="1318"/>
      <c r="CQ43" s="1318"/>
      <c r="CR43" s="1318"/>
      <c r="CS43" s="1318"/>
      <c r="CT43" s="1318"/>
      <c r="CU43" s="1318"/>
      <c r="CV43" s="1318"/>
      <c r="CW43" s="1318"/>
      <c r="CX43" s="1318"/>
      <c r="CY43" s="1318"/>
      <c r="CZ43" s="1318"/>
      <c r="DA43" s="1318"/>
      <c r="DB43" s="1318"/>
      <c r="DC43" s="1319"/>
    </row>
    <row r="44" spans="2:109" x14ac:dyDescent="0.15">
      <c r="B44" s="395"/>
      <c r="AN44" s="1320"/>
      <c r="AO44" s="1321"/>
      <c r="AP44" s="1321"/>
      <c r="AQ44" s="1321"/>
      <c r="AR44" s="1321"/>
      <c r="AS44" s="1321"/>
      <c r="AT44" s="1321"/>
      <c r="AU44" s="1321"/>
      <c r="AV44" s="1321"/>
      <c r="AW44" s="1321"/>
      <c r="AX44" s="1321"/>
      <c r="AY44" s="1321"/>
      <c r="AZ44" s="1321"/>
      <c r="BA44" s="1321"/>
      <c r="BB44" s="1321"/>
      <c r="BC44" s="1321"/>
      <c r="BD44" s="1321"/>
      <c r="BE44" s="1321"/>
      <c r="BF44" s="1321"/>
      <c r="BG44" s="1321"/>
      <c r="BH44" s="1321"/>
      <c r="BI44" s="1321"/>
      <c r="BJ44" s="1321"/>
      <c r="BK44" s="1321"/>
      <c r="BL44" s="1321"/>
      <c r="BM44" s="1321"/>
      <c r="BN44" s="1321"/>
      <c r="BO44" s="1321"/>
      <c r="BP44" s="1321"/>
      <c r="BQ44" s="1321"/>
      <c r="BR44" s="1321"/>
      <c r="BS44" s="1321"/>
      <c r="BT44" s="1321"/>
      <c r="BU44" s="1321"/>
      <c r="BV44" s="1321"/>
      <c r="BW44" s="1321"/>
      <c r="BX44" s="1321"/>
      <c r="BY44" s="1321"/>
      <c r="BZ44" s="1321"/>
      <c r="CA44" s="1321"/>
      <c r="CB44" s="1321"/>
      <c r="CC44" s="1321"/>
      <c r="CD44" s="1321"/>
      <c r="CE44" s="1321"/>
      <c r="CF44" s="1321"/>
      <c r="CG44" s="1321"/>
      <c r="CH44" s="1321"/>
      <c r="CI44" s="1321"/>
      <c r="CJ44" s="1321"/>
      <c r="CK44" s="1321"/>
      <c r="CL44" s="1321"/>
      <c r="CM44" s="1321"/>
      <c r="CN44" s="1321"/>
      <c r="CO44" s="1321"/>
      <c r="CP44" s="1321"/>
      <c r="CQ44" s="1321"/>
      <c r="CR44" s="1321"/>
      <c r="CS44" s="1321"/>
      <c r="CT44" s="1321"/>
      <c r="CU44" s="1321"/>
      <c r="CV44" s="1321"/>
      <c r="CW44" s="1321"/>
      <c r="CX44" s="1321"/>
      <c r="CY44" s="1321"/>
      <c r="CZ44" s="1321"/>
      <c r="DA44" s="1321"/>
      <c r="DB44" s="1321"/>
      <c r="DC44" s="1322"/>
    </row>
    <row r="45" spans="2:109" x14ac:dyDescent="0.15">
      <c r="B45" s="395"/>
      <c r="AN45" s="1320"/>
      <c r="AO45" s="1321"/>
      <c r="AP45" s="1321"/>
      <c r="AQ45" s="1321"/>
      <c r="AR45" s="1321"/>
      <c r="AS45" s="1321"/>
      <c r="AT45" s="1321"/>
      <c r="AU45" s="1321"/>
      <c r="AV45" s="1321"/>
      <c r="AW45" s="1321"/>
      <c r="AX45" s="1321"/>
      <c r="AY45" s="1321"/>
      <c r="AZ45" s="1321"/>
      <c r="BA45" s="1321"/>
      <c r="BB45" s="1321"/>
      <c r="BC45" s="1321"/>
      <c r="BD45" s="1321"/>
      <c r="BE45" s="1321"/>
      <c r="BF45" s="1321"/>
      <c r="BG45" s="1321"/>
      <c r="BH45" s="1321"/>
      <c r="BI45" s="1321"/>
      <c r="BJ45" s="1321"/>
      <c r="BK45" s="1321"/>
      <c r="BL45" s="1321"/>
      <c r="BM45" s="1321"/>
      <c r="BN45" s="1321"/>
      <c r="BO45" s="1321"/>
      <c r="BP45" s="1321"/>
      <c r="BQ45" s="1321"/>
      <c r="BR45" s="1321"/>
      <c r="BS45" s="1321"/>
      <c r="BT45" s="1321"/>
      <c r="BU45" s="1321"/>
      <c r="BV45" s="1321"/>
      <c r="BW45" s="1321"/>
      <c r="BX45" s="1321"/>
      <c r="BY45" s="1321"/>
      <c r="BZ45" s="1321"/>
      <c r="CA45" s="1321"/>
      <c r="CB45" s="1321"/>
      <c r="CC45" s="1321"/>
      <c r="CD45" s="1321"/>
      <c r="CE45" s="1321"/>
      <c r="CF45" s="1321"/>
      <c r="CG45" s="1321"/>
      <c r="CH45" s="1321"/>
      <c r="CI45" s="1321"/>
      <c r="CJ45" s="1321"/>
      <c r="CK45" s="1321"/>
      <c r="CL45" s="1321"/>
      <c r="CM45" s="1321"/>
      <c r="CN45" s="1321"/>
      <c r="CO45" s="1321"/>
      <c r="CP45" s="1321"/>
      <c r="CQ45" s="1321"/>
      <c r="CR45" s="1321"/>
      <c r="CS45" s="1321"/>
      <c r="CT45" s="1321"/>
      <c r="CU45" s="1321"/>
      <c r="CV45" s="1321"/>
      <c r="CW45" s="1321"/>
      <c r="CX45" s="1321"/>
      <c r="CY45" s="1321"/>
      <c r="CZ45" s="1321"/>
      <c r="DA45" s="1321"/>
      <c r="DB45" s="1321"/>
      <c r="DC45" s="1322"/>
    </row>
    <row r="46" spans="2:109" x14ac:dyDescent="0.15">
      <c r="B46" s="395"/>
      <c r="AN46" s="1320"/>
      <c r="AO46" s="1321"/>
      <c r="AP46" s="1321"/>
      <c r="AQ46" s="1321"/>
      <c r="AR46" s="1321"/>
      <c r="AS46" s="1321"/>
      <c r="AT46" s="1321"/>
      <c r="AU46" s="1321"/>
      <c r="AV46" s="1321"/>
      <c r="AW46" s="1321"/>
      <c r="AX46" s="1321"/>
      <c r="AY46" s="1321"/>
      <c r="AZ46" s="1321"/>
      <c r="BA46" s="1321"/>
      <c r="BB46" s="1321"/>
      <c r="BC46" s="1321"/>
      <c r="BD46" s="1321"/>
      <c r="BE46" s="1321"/>
      <c r="BF46" s="1321"/>
      <c r="BG46" s="1321"/>
      <c r="BH46" s="1321"/>
      <c r="BI46" s="1321"/>
      <c r="BJ46" s="1321"/>
      <c r="BK46" s="1321"/>
      <c r="BL46" s="1321"/>
      <c r="BM46" s="1321"/>
      <c r="BN46" s="1321"/>
      <c r="BO46" s="1321"/>
      <c r="BP46" s="1321"/>
      <c r="BQ46" s="1321"/>
      <c r="BR46" s="1321"/>
      <c r="BS46" s="1321"/>
      <c r="BT46" s="1321"/>
      <c r="BU46" s="1321"/>
      <c r="BV46" s="1321"/>
      <c r="BW46" s="1321"/>
      <c r="BX46" s="1321"/>
      <c r="BY46" s="1321"/>
      <c r="BZ46" s="1321"/>
      <c r="CA46" s="1321"/>
      <c r="CB46" s="1321"/>
      <c r="CC46" s="1321"/>
      <c r="CD46" s="1321"/>
      <c r="CE46" s="1321"/>
      <c r="CF46" s="1321"/>
      <c r="CG46" s="1321"/>
      <c r="CH46" s="1321"/>
      <c r="CI46" s="1321"/>
      <c r="CJ46" s="1321"/>
      <c r="CK46" s="1321"/>
      <c r="CL46" s="1321"/>
      <c r="CM46" s="1321"/>
      <c r="CN46" s="1321"/>
      <c r="CO46" s="1321"/>
      <c r="CP46" s="1321"/>
      <c r="CQ46" s="1321"/>
      <c r="CR46" s="1321"/>
      <c r="CS46" s="1321"/>
      <c r="CT46" s="1321"/>
      <c r="CU46" s="1321"/>
      <c r="CV46" s="1321"/>
      <c r="CW46" s="1321"/>
      <c r="CX46" s="1321"/>
      <c r="CY46" s="1321"/>
      <c r="CZ46" s="1321"/>
      <c r="DA46" s="1321"/>
      <c r="DB46" s="1321"/>
      <c r="DC46" s="1322"/>
    </row>
    <row r="47" spans="2:109" x14ac:dyDescent="0.15">
      <c r="B47" s="395"/>
      <c r="AN47" s="1323"/>
      <c r="AO47" s="1324"/>
      <c r="AP47" s="1324"/>
      <c r="AQ47" s="1324"/>
      <c r="AR47" s="1324"/>
      <c r="AS47" s="1324"/>
      <c r="AT47" s="1324"/>
      <c r="AU47" s="1324"/>
      <c r="AV47" s="1324"/>
      <c r="AW47" s="1324"/>
      <c r="AX47" s="1324"/>
      <c r="AY47" s="1324"/>
      <c r="AZ47" s="1324"/>
      <c r="BA47" s="1324"/>
      <c r="BB47" s="1324"/>
      <c r="BC47" s="1324"/>
      <c r="BD47" s="1324"/>
      <c r="BE47" s="1324"/>
      <c r="BF47" s="1324"/>
      <c r="BG47" s="1324"/>
      <c r="BH47" s="1324"/>
      <c r="BI47" s="1324"/>
      <c r="BJ47" s="1324"/>
      <c r="BK47" s="1324"/>
      <c r="BL47" s="1324"/>
      <c r="BM47" s="1324"/>
      <c r="BN47" s="1324"/>
      <c r="BO47" s="1324"/>
      <c r="BP47" s="1324"/>
      <c r="BQ47" s="1324"/>
      <c r="BR47" s="1324"/>
      <c r="BS47" s="1324"/>
      <c r="BT47" s="1324"/>
      <c r="BU47" s="1324"/>
      <c r="BV47" s="1324"/>
      <c r="BW47" s="1324"/>
      <c r="BX47" s="1324"/>
      <c r="BY47" s="1324"/>
      <c r="BZ47" s="1324"/>
      <c r="CA47" s="1324"/>
      <c r="CB47" s="1324"/>
      <c r="CC47" s="1324"/>
      <c r="CD47" s="1324"/>
      <c r="CE47" s="1324"/>
      <c r="CF47" s="1324"/>
      <c r="CG47" s="1324"/>
      <c r="CH47" s="1324"/>
      <c r="CI47" s="1324"/>
      <c r="CJ47" s="1324"/>
      <c r="CK47" s="1324"/>
      <c r="CL47" s="1324"/>
      <c r="CM47" s="1324"/>
      <c r="CN47" s="1324"/>
      <c r="CO47" s="1324"/>
      <c r="CP47" s="1324"/>
      <c r="CQ47" s="1324"/>
      <c r="CR47" s="1324"/>
      <c r="CS47" s="1324"/>
      <c r="CT47" s="1324"/>
      <c r="CU47" s="1324"/>
      <c r="CV47" s="1324"/>
      <c r="CW47" s="1324"/>
      <c r="CX47" s="1324"/>
      <c r="CY47" s="1324"/>
      <c r="CZ47" s="1324"/>
      <c r="DA47" s="1324"/>
      <c r="DB47" s="1324"/>
      <c r="DC47" s="1325"/>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621</v>
      </c>
    </row>
    <row r="50" spans="1:109" x14ac:dyDescent="0.15">
      <c r="B50" s="395"/>
      <c r="G50" s="1309"/>
      <c r="H50" s="1309"/>
      <c r="I50" s="1309"/>
      <c r="J50" s="1309"/>
      <c r="K50" s="405"/>
      <c r="L50" s="405"/>
      <c r="M50" s="406"/>
      <c r="N50" s="406"/>
      <c r="AN50" s="1310"/>
      <c r="AO50" s="1311"/>
      <c r="AP50" s="1311"/>
      <c r="AQ50" s="1311"/>
      <c r="AR50" s="1311"/>
      <c r="AS50" s="1311"/>
      <c r="AT50" s="1311"/>
      <c r="AU50" s="1311"/>
      <c r="AV50" s="1311"/>
      <c r="AW50" s="1311"/>
      <c r="AX50" s="1311"/>
      <c r="AY50" s="1311"/>
      <c r="AZ50" s="1311"/>
      <c r="BA50" s="1311"/>
      <c r="BB50" s="1311"/>
      <c r="BC50" s="1311"/>
      <c r="BD50" s="1311"/>
      <c r="BE50" s="1311"/>
      <c r="BF50" s="1311"/>
      <c r="BG50" s="1311"/>
      <c r="BH50" s="1311"/>
      <c r="BI50" s="1311"/>
      <c r="BJ50" s="1311"/>
      <c r="BK50" s="1311"/>
      <c r="BL50" s="1311"/>
      <c r="BM50" s="1311"/>
      <c r="BN50" s="1311"/>
      <c r="BO50" s="1312"/>
      <c r="BP50" s="1313" t="s">
        <v>574</v>
      </c>
      <c r="BQ50" s="1313"/>
      <c r="BR50" s="1313"/>
      <c r="BS50" s="1313"/>
      <c r="BT50" s="1313"/>
      <c r="BU50" s="1313"/>
      <c r="BV50" s="1313"/>
      <c r="BW50" s="1313"/>
      <c r="BX50" s="1313" t="s">
        <v>575</v>
      </c>
      <c r="BY50" s="1313"/>
      <c r="BZ50" s="1313"/>
      <c r="CA50" s="1313"/>
      <c r="CB50" s="1313"/>
      <c r="CC50" s="1313"/>
      <c r="CD50" s="1313"/>
      <c r="CE50" s="1313"/>
      <c r="CF50" s="1313" t="s">
        <v>576</v>
      </c>
      <c r="CG50" s="1313"/>
      <c r="CH50" s="1313"/>
      <c r="CI50" s="1313"/>
      <c r="CJ50" s="1313"/>
      <c r="CK50" s="1313"/>
      <c r="CL50" s="1313"/>
      <c r="CM50" s="1313"/>
      <c r="CN50" s="1313" t="s">
        <v>577</v>
      </c>
      <c r="CO50" s="1313"/>
      <c r="CP50" s="1313"/>
      <c r="CQ50" s="1313"/>
      <c r="CR50" s="1313"/>
      <c r="CS50" s="1313"/>
      <c r="CT50" s="1313"/>
      <c r="CU50" s="1313"/>
      <c r="CV50" s="1313" t="s">
        <v>578</v>
      </c>
      <c r="CW50" s="1313"/>
      <c r="CX50" s="1313"/>
      <c r="CY50" s="1313"/>
      <c r="CZ50" s="1313"/>
      <c r="DA50" s="1313"/>
      <c r="DB50" s="1313"/>
      <c r="DC50" s="1313"/>
    </row>
    <row r="51" spans="1:109" ht="13.5" customHeight="1" x14ac:dyDescent="0.15">
      <c r="B51" s="395"/>
      <c r="G51" s="1327"/>
      <c r="H51" s="1327"/>
      <c r="I51" s="1328"/>
      <c r="J51" s="1328"/>
      <c r="K51" s="1326"/>
      <c r="L51" s="1326"/>
      <c r="M51" s="1326"/>
      <c r="N51" s="1326"/>
      <c r="AM51" s="404"/>
      <c r="AN51" s="1316" t="s">
        <v>622</v>
      </c>
      <c r="AO51" s="1316"/>
      <c r="AP51" s="1316"/>
      <c r="AQ51" s="1316"/>
      <c r="AR51" s="1316"/>
      <c r="AS51" s="1316"/>
      <c r="AT51" s="1316"/>
      <c r="AU51" s="1316"/>
      <c r="AV51" s="1316"/>
      <c r="AW51" s="1316"/>
      <c r="AX51" s="1316"/>
      <c r="AY51" s="1316"/>
      <c r="AZ51" s="1316"/>
      <c r="BA51" s="1316"/>
      <c r="BB51" s="1316" t="s">
        <v>623</v>
      </c>
      <c r="BC51" s="1316"/>
      <c r="BD51" s="1316"/>
      <c r="BE51" s="1316"/>
      <c r="BF51" s="1316"/>
      <c r="BG51" s="1316"/>
      <c r="BH51" s="1316"/>
      <c r="BI51" s="1316"/>
      <c r="BJ51" s="1316"/>
      <c r="BK51" s="1316"/>
      <c r="BL51" s="1316"/>
      <c r="BM51" s="1316"/>
      <c r="BN51" s="1316"/>
      <c r="BO51" s="1316"/>
      <c r="BP51" s="1315"/>
      <c r="BQ51" s="1315"/>
      <c r="BR51" s="1315"/>
      <c r="BS51" s="1315"/>
      <c r="BT51" s="1315"/>
      <c r="BU51" s="1315"/>
      <c r="BV51" s="1315"/>
      <c r="BW51" s="1315"/>
      <c r="BX51" s="1315"/>
      <c r="BY51" s="1315"/>
      <c r="BZ51" s="1315"/>
      <c r="CA51" s="1315"/>
      <c r="CB51" s="1315"/>
      <c r="CC51" s="1315"/>
      <c r="CD51" s="1315"/>
      <c r="CE51" s="1315"/>
      <c r="CF51" s="1315"/>
      <c r="CG51" s="1315"/>
      <c r="CH51" s="1315"/>
      <c r="CI51" s="1315"/>
      <c r="CJ51" s="1315"/>
      <c r="CK51" s="1315"/>
      <c r="CL51" s="1315"/>
      <c r="CM51" s="1315"/>
      <c r="CN51" s="1315"/>
      <c r="CO51" s="1315"/>
      <c r="CP51" s="1315"/>
      <c r="CQ51" s="1315"/>
      <c r="CR51" s="1315"/>
      <c r="CS51" s="1315"/>
      <c r="CT51" s="1315"/>
      <c r="CU51" s="1315"/>
      <c r="CV51" s="1314"/>
      <c r="CW51" s="1315"/>
      <c r="CX51" s="1315"/>
      <c r="CY51" s="1315"/>
      <c r="CZ51" s="1315"/>
      <c r="DA51" s="1315"/>
      <c r="DB51" s="1315"/>
      <c r="DC51" s="1315"/>
    </row>
    <row r="52" spans="1:109" x14ac:dyDescent="0.15">
      <c r="B52" s="395"/>
      <c r="G52" s="1327"/>
      <c r="H52" s="1327"/>
      <c r="I52" s="1328"/>
      <c r="J52" s="1328"/>
      <c r="K52" s="1326"/>
      <c r="L52" s="1326"/>
      <c r="M52" s="1326"/>
      <c r="N52" s="1326"/>
      <c r="AM52" s="404"/>
      <c r="AN52" s="1316"/>
      <c r="AO52" s="1316"/>
      <c r="AP52" s="1316"/>
      <c r="AQ52" s="1316"/>
      <c r="AR52" s="1316"/>
      <c r="AS52" s="1316"/>
      <c r="AT52" s="1316"/>
      <c r="AU52" s="1316"/>
      <c r="AV52" s="1316"/>
      <c r="AW52" s="1316"/>
      <c r="AX52" s="1316"/>
      <c r="AY52" s="1316"/>
      <c r="AZ52" s="1316"/>
      <c r="BA52" s="1316"/>
      <c r="BB52" s="1316"/>
      <c r="BC52" s="1316"/>
      <c r="BD52" s="1316"/>
      <c r="BE52" s="1316"/>
      <c r="BF52" s="1316"/>
      <c r="BG52" s="1316"/>
      <c r="BH52" s="1316"/>
      <c r="BI52" s="1316"/>
      <c r="BJ52" s="1316"/>
      <c r="BK52" s="1316"/>
      <c r="BL52" s="1316"/>
      <c r="BM52" s="1316"/>
      <c r="BN52" s="1316"/>
      <c r="BO52" s="1316"/>
      <c r="BP52" s="1315"/>
      <c r="BQ52" s="1315"/>
      <c r="BR52" s="1315"/>
      <c r="BS52" s="1315"/>
      <c r="BT52" s="1315"/>
      <c r="BU52" s="1315"/>
      <c r="BV52" s="1315"/>
      <c r="BW52" s="1315"/>
      <c r="BX52" s="1315"/>
      <c r="BY52" s="1315"/>
      <c r="BZ52" s="1315"/>
      <c r="CA52" s="1315"/>
      <c r="CB52" s="1315"/>
      <c r="CC52" s="1315"/>
      <c r="CD52" s="1315"/>
      <c r="CE52" s="1315"/>
      <c r="CF52" s="1315"/>
      <c r="CG52" s="1315"/>
      <c r="CH52" s="1315"/>
      <c r="CI52" s="1315"/>
      <c r="CJ52" s="1315"/>
      <c r="CK52" s="1315"/>
      <c r="CL52" s="1315"/>
      <c r="CM52" s="1315"/>
      <c r="CN52" s="1315"/>
      <c r="CO52" s="1315"/>
      <c r="CP52" s="1315"/>
      <c r="CQ52" s="1315"/>
      <c r="CR52" s="1315"/>
      <c r="CS52" s="1315"/>
      <c r="CT52" s="1315"/>
      <c r="CU52" s="1315"/>
      <c r="CV52" s="1315"/>
      <c r="CW52" s="1315"/>
      <c r="CX52" s="1315"/>
      <c r="CY52" s="1315"/>
      <c r="CZ52" s="1315"/>
      <c r="DA52" s="1315"/>
      <c r="DB52" s="1315"/>
      <c r="DC52" s="1315"/>
    </row>
    <row r="53" spans="1:109" x14ac:dyDescent="0.15">
      <c r="A53" s="403"/>
      <c r="B53" s="395"/>
      <c r="G53" s="1327"/>
      <c r="H53" s="1327"/>
      <c r="I53" s="1309"/>
      <c r="J53" s="1309"/>
      <c r="K53" s="1326"/>
      <c r="L53" s="1326"/>
      <c r="M53" s="1326"/>
      <c r="N53" s="1326"/>
      <c r="AM53" s="404"/>
      <c r="AN53" s="1316"/>
      <c r="AO53" s="1316"/>
      <c r="AP53" s="1316"/>
      <c r="AQ53" s="1316"/>
      <c r="AR53" s="1316"/>
      <c r="AS53" s="1316"/>
      <c r="AT53" s="1316"/>
      <c r="AU53" s="1316"/>
      <c r="AV53" s="1316"/>
      <c r="AW53" s="1316"/>
      <c r="AX53" s="1316"/>
      <c r="AY53" s="1316"/>
      <c r="AZ53" s="1316"/>
      <c r="BA53" s="1316"/>
      <c r="BB53" s="1316" t="s">
        <v>624</v>
      </c>
      <c r="BC53" s="1316"/>
      <c r="BD53" s="1316"/>
      <c r="BE53" s="1316"/>
      <c r="BF53" s="1316"/>
      <c r="BG53" s="1316"/>
      <c r="BH53" s="1316"/>
      <c r="BI53" s="1316"/>
      <c r="BJ53" s="1316"/>
      <c r="BK53" s="1316"/>
      <c r="BL53" s="1316"/>
      <c r="BM53" s="1316"/>
      <c r="BN53" s="1316"/>
      <c r="BO53" s="1316"/>
      <c r="BP53" s="1315">
        <v>45.9</v>
      </c>
      <c r="BQ53" s="1315"/>
      <c r="BR53" s="1315"/>
      <c r="BS53" s="1315"/>
      <c r="BT53" s="1315"/>
      <c r="BU53" s="1315"/>
      <c r="BV53" s="1315"/>
      <c r="BW53" s="1315"/>
      <c r="BX53" s="1315">
        <v>47.6</v>
      </c>
      <c r="BY53" s="1315"/>
      <c r="BZ53" s="1315"/>
      <c r="CA53" s="1315"/>
      <c r="CB53" s="1315"/>
      <c r="CC53" s="1315"/>
      <c r="CD53" s="1315"/>
      <c r="CE53" s="1315"/>
      <c r="CF53" s="1315">
        <v>49.4</v>
      </c>
      <c r="CG53" s="1315"/>
      <c r="CH53" s="1315"/>
      <c r="CI53" s="1315"/>
      <c r="CJ53" s="1315"/>
      <c r="CK53" s="1315"/>
      <c r="CL53" s="1315"/>
      <c r="CM53" s="1315"/>
      <c r="CN53" s="1315">
        <v>50.5</v>
      </c>
      <c r="CO53" s="1315"/>
      <c r="CP53" s="1315"/>
      <c r="CQ53" s="1315"/>
      <c r="CR53" s="1315"/>
      <c r="CS53" s="1315"/>
      <c r="CT53" s="1315"/>
      <c r="CU53" s="1315"/>
      <c r="CV53" s="1314"/>
      <c r="CW53" s="1315"/>
      <c r="CX53" s="1315"/>
      <c r="CY53" s="1315"/>
      <c r="CZ53" s="1315"/>
      <c r="DA53" s="1315"/>
      <c r="DB53" s="1315"/>
      <c r="DC53" s="1315"/>
    </row>
    <row r="54" spans="1:109" x14ac:dyDescent="0.15">
      <c r="A54" s="403"/>
      <c r="B54" s="395"/>
      <c r="G54" s="1327"/>
      <c r="H54" s="1327"/>
      <c r="I54" s="1309"/>
      <c r="J54" s="1309"/>
      <c r="K54" s="1326"/>
      <c r="L54" s="1326"/>
      <c r="M54" s="1326"/>
      <c r="N54" s="1326"/>
      <c r="AM54" s="404"/>
      <c r="AN54" s="1316"/>
      <c r="AO54" s="1316"/>
      <c r="AP54" s="1316"/>
      <c r="AQ54" s="1316"/>
      <c r="AR54" s="1316"/>
      <c r="AS54" s="1316"/>
      <c r="AT54" s="1316"/>
      <c r="AU54" s="1316"/>
      <c r="AV54" s="1316"/>
      <c r="AW54" s="1316"/>
      <c r="AX54" s="1316"/>
      <c r="AY54" s="1316"/>
      <c r="AZ54" s="1316"/>
      <c r="BA54" s="1316"/>
      <c r="BB54" s="1316"/>
      <c r="BC54" s="1316"/>
      <c r="BD54" s="1316"/>
      <c r="BE54" s="1316"/>
      <c r="BF54" s="1316"/>
      <c r="BG54" s="1316"/>
      <c r="BH54" s="1316"/>
      <c r="BI54" s="1316"/>
      <c r="BJ54" s="1316"/>
      <c r="BK54" s="1316"/>
      <c r="BL54" s="1316"/>
      <c r="BM54" s="1316"/>
      <c r="BN54" s="1316"/>
      <c r="BO54" s="1316"/>
      <c r="BP54" s="1315"/>
      <c r="BQ54" s="1315"/>
      <c r="BR54" s="1315"/>
      <c r="BS54" s="1315"/>
      <c r="BT54" s="1315"/>
      <c r="BU54" s="1315"/>
      <c r="BV54" s="1315"/>
      <c r="BW54" s="1315"/>
      <c r="BX54" s="1315"/>
      <c r="BY54" s="1315"/>
      <c r="BZ54" s="1315"/>
      <c r="CA54" s="1315"/>
      <c r="CB54" s="1315"/>
      <c r="CC54" s="1315"/>
      <c r="CD54" s="1315"/>
      <c r="CE54" s="1315"/>
      <c r="CF54" s="1315"/>
      <c r="CG54" s="1315"/>
      <c r="CH54" s="1315"/>
      <c r="CI54" s="1315"/>
      <c r="CJ54" s="1315"/>
      <c r="CK54" s="1315"/>
      <c r="CL54" s="1315"/>
      <c r="CM54" s="1315"/>
      <c r="CN54" s="1315"/>
      <c r="CO54" s="1315"/>
      <c r="CP54" s="1315"/>
      <c r="CQ54" s="1315"/>
      <c r="CR54" s="1315"/>
      <c r="CS54" s="1315"/>
      <c r="CT54" s="1315"/>
      <c r="CU54" s="1315"/>
      <c r="CV54" s="1315"/>
      <c r="CW54" s="1315"/>
      <c r="CX54" s="1315"/>
      <c r="CY54" s="1315"/>
      <c r="CZ54" s="1315"/>
      <c r="DA54" s="1315"/>
      <c r="DB54" s="1315"/>
      <c r="DC54" s="1315"/>
    </row>
    <row r="55" spans="1:109" x14ac:dyDescent="0.15">
      <c r="A55" s="403"/>
      <c r="B55" s="395"/>
      <c r="G55" s="1309"/>
      <c r="H55" s="1309"/>
      <c r="I55" s="1309"/>
      <c r="J55" s="1309"/>
      <c r="K55" s="1326"/>
      <c r="L55" s="1326"/>
      <c r="M55" s="1326"/>
      <c r="N55" s="1326"/>
      <c r="AN55" s="1313" t="s">
        <v>625</v>
      </c>
      <c r="AO55" s="1313"/>
      <c r="AP55" s="1313"/>
      <c r="AQ55" s="1313"/>
      <c r="AR55" s="1313"/>
      <c r="AS55" s="1313"/>
      <c r="AT55" s="1313"/>
      <c r="AU55" s="1313"/>
      <c r="AV55" s="1313"/>
      <c r="AW55" s="1313"/>
      <c r="AX55" s="1313"/>
      <c r="AY55" s="1313"/>
      <c r="AZ55" s="1313"/>
      <c r="BA55" s="1313"/>
      <c r="BB55" s="1316" t="s">
        <v>623</v>
      </c>
      <c r="BC55" s="1316"/>
      <c r="BD55" s="1316"/>
      <c r="BE55" s="1316"/>
      <c r="BF55" s="1316"/>
      <c r="BG55" s="1316"/>
      <c r="BH55" s="1316"/>
      <c r="BI55" s="1316"/>
      <c r="BJ55" s="1316"/>
      <c r="BK55" s="1316"/>
      <c r="BL55" s="1316"/>
      <c r="BM55" s="1316"/>
      <c r="BN55" s="1316"/>
      <c r="BO55" s="1316"/>
      <c r="BP55" s="1315">
        <v>37.200000000000003</v>
      </c>
      <c r="BQ55" s="1315"/>
      <c r="BR55" s="1315"/>
      <c r="BS55" s="1315"/>
      <c r="BT55" s="1315"/>
      <c r="BU55" s="1315"/>
      <c r="BV55" s="1315"/>
      <c r="BW55" s="1315"/>
      <c r="BX55" s="1315">
        <v>24</v>
      </c>
      <c r="BY55" s="1315"/>
      <c r="BZ55" s="1315"/>
      <c r="CA55" s="1315"/>
      <c r="CB55" s="1315"/>
      <c r="CC55" s="1315"/>
      <c r="CD55" s="1315"/>
      <c r="CE55" s="1315"/>
      <c r="CF55" s="1315">
        <v>19.8</v>
      </c>
      <c r="CG55" s="1315"/>
      <c r="CH55" s="1315"/>
      <c r="CI55" s="1315"/>
      <c r="CJ55" s="1315"/>
      <c r="CK55" s="1315"/>
      <c r="CL55" s="1315"/>
      <c r="CM55" s="1315"/>
      <c r="CN55" s="1315">
        <v>19.8</v>
      </c>
      <c r="CO55" s="1315"/>
      <c r="CP55" s="1315"/>
      <c r="CQ55" s="1315"/>
      <c r="CR55" s="1315"/>
      <c r="CS55" s="1315"/>
      <c r="CT55" s="1315"/>
      <c r="CU55" s="1315"/>
      <c r="CV55" s="1314"/>
      <c r="CW55" s="1315"/>
      <c r="CX55" s="1315"/>
      <c r="CY55" s="1315"/>
      <c r="CZ55" s="1315"/>
      <c r="DA55" s="1315"/>
      <c r="DB55" s="1315"/>
      <c r="DC55" s="1315"/>
    </row>
    <row r="56" spans="1:109" x14ac:dyDescent="0.15">
      <c r="A56" s="403"/>
      <c r="B56" s="395"/>
      <c r="G56" s="1309"/>
      <c r="H56" s="1309"/>
      <c r="I56" s="1309"/>
      <c r="J56" s="1309"/>
      <c r="K56" s="1326"/>
      <c r="L56" s="1326"/>
      <c r="M56" s="1326"/>
      <c r="N56" s="1326"/>
      <c r="AN56" s="1313"/>
      <c r="AO56" s="1313"/>
      <c r="AP56" s="1313"/>
      <c r="AQ56" s="1313"/>
      <c r="AR56" s="1313"/>
      <c r="AS56" s="1313"/>
      <c r="AT56" s="1313"/>
      <c r="AU56" s="1313"/>
      <c r="AV56" s="1313"/>
      <c r="AW56" s="1313"/>
      <c r="AX56" s="1313"/>
      <c r="AY56" s="1313"/>
      <c r="AZ56" s="1313"/>
      <c r="BA56" s="1313"/>
      <c r="BB56" s="1316"/>
      <c r="BC56" s="1316"/>
      <c r="BD56" s="1316"/>
      <c r="BE56" s="1316"/>
      <c r="BF56" s="1316"/>
      <c r="BG56" s="1316"/>
      <c r="BH56" s="1316"/>
      <c r="BI56" s="1316"/>
      <c r="BJ56" s="1316"/>
      <c r="BK56" s="1316"/>
      <c r="BL56" s="1316"/>
      <c r="BM56" s="1316"/>
      <c r="BN56" s="1316"/>
      <c r="BO56" s="1316"/>
      <c r="BP56" s="1315"/>
      <c r="BQ56" s="1315"/>
      <c r="BR56" s="1315"/>
      <c r="BS56" s="1315"/>
      <c r="BT56" s="1315"/>
      <c r="BU56" s="1315"/>
      <c r="BV56" s="1315"/>
      <c r="BW56" s="1315"/>
      <c r="BX56" s="1315"/>
      <c r="BY56" s="1315"/>
      <c r="BZ56" s="1315"/>
      <c r="CA56" s="1315"/>
      <c r="CB56" s="1315"/>
      <c r="CC56" s="1315"/>
      <c r="CD56" s="1315"/>
      <c r="CE56" s="1315"/>
      <c r="CF56" s="1315"/>
      <c r="CG56" s="1315"/>
      <c r="CH56" s="1315"/>
      <c r="CI56" s="1315"/>
      <c r="CJ56" s="1315"/>
      <c r="CK56" s="1315"/>
      <c r="CL56" s="1315"/>
      <c r="CM56" s="1315"/>
      <c r="CN56" s="1315"/>
      <c r="CO56" s="1315"/>
      <c r="CP56" s="1315"/>
      <c r="CQ56" s="1315"/>
      <c r="CR56" s="1315"/>
      <c r="CS56" s="1315"/>
      <c r="CT56" s="1315"/>
      <c r="CU56" s="1315"/>
      <c r="CV56" s="1315"/>
      <c r="CW56" s="1315"/>
      <c r="CX56" s="1315"/>
      <c r="CY56" s="1315"/>
      <c r="CZ56" s="1315"/>
      <c r="DA56" s="1315"/>
      <c r="DB56" s="1315"/>
      <c r="DC56" s="1315"/>
    </row>
    <row r="57" spans="1:109" s="403" customFormat="1" x14ac:dyDescent="0.15">
      <c r="B57" s="407"/>
      <c r="G57" s="1309"/>
      <c r="H57" s="1309"/>
      <c r="I57" s="1329"/>
      <c r="J57" s="1329"/>
      <c r="K57" s="1326"/>
      <c r="L57" s="1326"/>
      <c r="M57" s="1326"/>
      <c r="N57" s="1326"/>
      <c r="AM57" s="388"/>
      <c r="AN57" s="1313"/>
      <c r="AO57" s="1313"/>
      <c r="AP57" s="1313"/>
      <c r="AQ57" s="1313"/>
      <c r="AR57" s="1313"/>
      <c r="AS57" s="1313"/>
      <c r="AT57" s="1313"/>
      <c r="AU57" s="1313"/>
      <c r="AV57" s="1313"/>
      <c r="AW57" s="1313"/>
      <c r="AX57" s="1313"/>
      <c r="AY57" s="1313"/>
      <c r="AZ57" s="1313"/>
      <c r="BA57" s="1313"/>
      <c r="BB57" s="1316" t="s">
        <v>624</v>
      </c>
      <c r="BC57" s="1316"/>
      <c r="BD57" s="1316"/>
      <c r="BE57" s="1316"/>
      <c r="BF57" s="1316"/>
      <c r="BG57" s="1316"/>
      <c r="BH57" s="1316"/>
      <c r="BI57" s="1316"/>
      <c r="BJ57" s="1316"/>
      <c r="BK57" s="1316"/>
      <c r="BL57" s="1316"/>
      <c r="BM57" s="1316"/>
      <c r="BN57" s="1316"/>
      <c r="BO57" s="1316"/>
      <c r="BP57" s="1315">
        <v>55.8</v>
      </c>
      <c r="BQ57" s="1315"/>
      <c r="BR57" s="1315"/>
      <c r="BS57" s="1315"/>
      <c r="BT57" s="1315"/>
      <c r="BU57" s="1315"/>
      <c r="BV57" s="1315"/>
      <c r="BW57" s="1315"/>
      <c r="BX57" s="1315">
        <v>56.1</v>
      </c>
      <c r="BY57" s="1315"/>
      <c r="BZ57" s="1315"/>
      <c r="CA57" s="1315"/>
      <c r="CB57" s="1315"/>
      <c r="CC57" s="1315"/>
      <c r="CD57" s="1315"/>
      <c r="CE57" s="1315"/>
      <c r="CF57" s="1315">
        <v>58.6</v>
      </c>
      <c r="CG57" s="1315"/>
      <c r="CH57" s="1315"/>
      <c r="CI57" s="1315"/>
      <c r="CJ57" s="1315"/>
      <c r="CK57" s="1315"/>
      <c r="CL57" s="1315"/>
      <c r="CM57" s="1315"/>
      <c r="CN57" s="1315">
        <v>59.5</v>
      </c>
      <c r="CO57" s="1315"/>
      <c r="CP57" s="1315"/>
      <c r="CQ57" s="1315"/>
      <c r="CR57" s="1315"/>
      <c r="CS57" s="1315"/>
      <c r="CT57" s="1315"/>
      <c r="CU57" s="1315"/>
      <c r="CV57" s="1314"/>
      <c r="CW57" s="1315"/>
      <c r="CX57" s="1315"/>
      <c r="CY57" s="1315"/>
      <c r="CZ57" s="1315"/>
      <c r="DA57" s="1315"/>
      <c r="DB57" s="1315"/>
      <c r="DC57" s="1315"/>
      <c r="DD57" s="408"/>
      <c r="DE57" s="407"/>
    </row>
    <row r="58" spans="1:109" s="403" customFormat="1" x14ac:dyDescent="0.15">
      <c r="A58" s="388"/>
      <c r="B58" s="407"/>
      <c r="G58" s="1309"/>
      <c r="H58" s="1309"/>
      <c r="I58" s="1329"/>
      <c r="J58" s="1329"/>
      <c r="K58" s="1326"/>
      <c r="L58" s="1326"/>
      <c r="M58" s="1326"/>
      <c r="N58" s="1326"/>
      <c r="AM58" s="388"/>
      <c r="AN58" s="1313"/>
      <c r="AO58" s="1313"/>
      <c r="AP58" s="1313"/>
      <c r="AQ58" s="1313"/>
      <c r="AR58" s="1313"/>
      <c r="AS58" s="1313"/>
      <c r="AT58" s="1313"/>
      <c r="AU58" s="1313"/>
      <c r="AV58" s="1313"/>
      <c r="AW58" s="1313"/>
      <c r="AX58" s="1313"/>
      <c r="AY58" s="1313"/>
      <c r="AZ58" s="1313"/>
      <c r="BA58" s="1313"/>
      <c r="BB58" s="1316"/>
      <c r="BC58" s="1316"/>
      <c r="BD58" s="1316"/>
      <c r="BE58" s="1316"/>
      <c r="BF58" s="1316"/>
      <c r="BG58" s="1316"/>
      <c r="BH58" s="1316"/>
      <c r="BI58" s="1316"/>
      <c r="BJ58" s="1316"/>
      <c r="BK58" s="1316"/>
      <c r="BL58" s="1316"/>
      <c r="BM58" s="1316"/>
      <c r="BN58" s="1316"/>
      <c r="BO58" s="1316"/>
      <c r="BP58" s="1315"/>
      <c r="BQ58" s="1315"/>
      <c r="BR58" s="1315"/>
      <c r="BS58" s="1315"/>
      <c r="BT58" s="1315"/>
      <c r="BU58" s="1315"/>
      <c r="BV58" s="1315"/>
      <c r="BW58" s="1315"/>
      <c r="BX58" s="1315"/>
      <c r="BY58" s="1315"/>
      <c r="BZ58" s="1315"/>
      <c r="CA58" s="1315"/>
      <c r="CB58" s="1315"/>
      <c r="CC58" s="1315"/>
      <c r="CD58" s="1315"/>
      <c r="CE58" s="1315"/>
      <c r="CF58" s="1315"/>
      <c r="CG58" s="1315"/>
      <c r="CH58" s="1315"/>
      <c r="CI58" s="1315"/>
      <c r="CJ58" s="1315"/>
      <c r="CK58" s="1315"/>
      <c r="CL58" s="1315"/>
      <c r="CM58" s="1315"/>
      <c r="CN58" s="1315"/>
      <c r="CO58" s="1315"/>
      <c r="CP58" s="1315"/>
      <c r="CQ58" s="1315"/>
      <c r="CR58" s="1315"/>
      <c r="CS58" s="1315"/>
      <c r="CT58" s="1315"/>
      <c r="CU58" s="1315"/>
      <c r="CV58" s="1315"/>
      <c r="CW58" s="1315"/>
      <c r="CX58" s="1315"/>
      <c r="CY58" s="1315"/>
      <c r="CZ58" s="1315"/>
      <c r="DA58" s="1315"/>
      <c r="DB58" s="1315"/>
      <c r="DC58" s="1315"/>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626</v>
      </c>
    </row>
    <row r="64" spans="1:109" x14ac:dyDescent="0.15">
      <c r="B64" s="395"/>
      <c r="G64" s="402"/>
      <c r="I64" s="415"/>
      <c r="J64" s="415"/>
      <c r="K64" s="415"/>
      <c r="L64" s="415"/>
      <c r="M64" s="415"/>
      <c r="N64" s="416"/>
      <c r="AM64" s="402"/>
      <c r="AN64" s="402" t="s">
        <v>620</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17" t="s">
        <v>629</v>
      </c>
      <c r="AO65" s="1318"/>
      <c r="AP65" s="1318"/>
      <c r="AQ65" s="1318"/>
      <c r="AR65" s="1318"/>
      <c r="AS65" s="1318"/>
      <c r="AT65" s="1318"/>
      <c r="AU65" s="1318"/>
      <c r="AV65" s="1318"/>
      <c r="AW65" s="1318"/>
      <c r="AX65" s="1318"/>
      <c r="AY65" s="1318"/>
      <c r="AZ65" s="1318"/>
      <c r="BA65" s="1318"/>
      <c r="BB65" s="1318"/>
      <c r="BC65" s="1318"/>
      <c r="BD65" s="1318"/>
      <c r="BE65" s="1318"/>
      <c r="BF65" s="1318"/>
      <c r="BG65" s="1318"/>
      <c r="BH65" s="1318"/>
      <c r="BI65" s="1318"/>
      <c r="BJ65" s="1318"/>
      <c r="BK65" s="1318"/>
      <c r="BL65" s="1318"/>
      <c r="BM65" s="1318"/>
      <c r="BN65" s="1318"/>
      <c r="BO65" s="1318"/>
      <c r="BP65" s="1318"/>
      <c r="BQ65" s="1318"/>
      <c r="BR65" s="1318"/>
      <c r="BS65" s="1318"/>
      <c r="BT65" s="1318"/>
      <c r="BU65" s="1318"/>
      <c r="BV65" s="1318"/>
      <c r="BW65" s="1318"/>
      <c r="BX65" s="1318"/>
      <c r="BY65" s="1318"/>
      <c r="BZ65" s="1318"/>
      <c r="CA65" s="1318"/>
      <c r="CB65" s="1318"/>
      <c r="CC65" s="1318"/>
      <c r="CD65" s="1318"/>
      <c r="CE65" s="1318"/>
      <c r="CF65" s="1318"/>
      <c r="CG65" s="1318"/>
      <c r="CH65" s="1318"/>
      <c r="CI65" s="1318"/>
      <c r="CJ65" s="1318"/>
      <c r="CK65" s="1318"/>
      <c r="CL65" s="1318"/>
      <c r="CM65" s="1318"/>
      <c r="CN65" s="1318"/>
      <c r="CO65" s="1318"/>
      <c r="CP65" s="1318"/>
      <c r="CQ65" s="1318"/>
      <c r="CR65" s="1318"/>
      <c r="CS65" s="1318"/>
      <c r="CT65" s="1318"/>
      <c r="CU65" s="1318"/>
      <c r="CV65" s="1318"/>
      <c r="CW65" s="1318"/>
      <c r="CX65" s="1318"/>
      <c r="CY65" s="1318"/>
      <c r="CZ65" s="1318"/>
      <c r="DA65" s="1318"/>
      <c r="DB65" s="1318"/>
      <c r="DC65" s="1319"/>
    </row>
    <row r="66" spans="2:107" x14ac:dyDescent="0.15">
      <c r="B66" s="395"/>
      <c r="AN66" s="1320"/>
      <c r="AO66" s="1321"/>
      <c r="AP66" s="1321"/>
      <c r="AQ66" s="1321"/>
      <c r="AR66" s="1321"/>
      <c r="AS66" s="1321"/>
      <c r="AT66" s="1321"/>
      <c r="AU66" s="1321"/>
      <c r="AV66" s="1321"/>
      <c r="AW66" s="1321"/>
      <c r="AX66" s="1321"/>
      <c r="AY66" s="1321"/>
      <c r="AZ66" s="1321"/>
      <c r="BA66" s="1321"/>
      <c r="BB66" s="1321"/>
      <c r="BC66" s="1321"/>
      <c r="BD66" s="1321"/>
      <c r="BE66" s="1321"/>
      <c r="BF66" s="1321"/>
      <c r="BG66" s="1321"/>
      <c r="BH66" s="1321"/>
      <c r="BI66" s="1321"/>
      <c r="BJ66" s="1321"/>
      <c r="BK66" s="1321"/>
      <c r="BL66" s="1321"/>
      <c r="BM66" s="1321"/>
      <c r="BN66" s="1321"/>
      <c r="BO66" s="1321"/>
      <c r="BP66" s="1321"/>
      <c r="BQ66" s="1321"/>
      <c r="BR66" s="1321"/>
      <c r="BS66" s="1321"/>
      <c r="BT66" s="1321"/>
      <c r="BU66" s="1321"/>
      <c r="BV66" s="1321"/>
      <c r="BW66" s="1321"/>
      <c r="BX66" s="1321"/>
      <c r="BY66" s="1321"/>
      <c r="BZ66" s="1321"/>
      <c r="CA66" s="1321"/>
      <c r="CB66" s="1321"/>
      <c r="CC66" s="1321"/>
      <c r="CD66" s="1321"/>
      <c r="CE66" s="1321"/>
      <c r="CF66" s="1321"/>
      <c r="CG66" s="1321"/>
      <c r="CH66" s="1321"/>
      <c r="CI66" s="1321"/>
      <c r="CJ66" s="1321"/>
      <c r="CK66" s="1321"/>
      <c r="CL66" s="1321"/>
      <c r="CM66" s="1321"/>
      <c r="CN66" s="1321"/>
      <c r="CO66" s="1321"/>
      <c r="CP66" s="1321"/>
      <c r="CQ66" s="1321"/>
      <c r="CR66" s="1321"/>
      <c r="CS66" s="1321"/>
      <c r="CT66" s="1321"/>
      <c r="CU66" s="1321"/>
      <c r="CV66" s="1321"/>
      <c r="CW66" s="1321"/>
      <c r="CX66" s="1321"/>
      <c r="CY66" s="1321"/>
      <c r="CZ66" s="1321"/>
      <c r="DA66" s="1321"/>
      <c r="DB66" s="1321"/>
      <c r="DC66" s="1322"/>
    </row>
    <row r="67" spans="2:107" x14ac:dyDescent="0.15">
      <c r="B67" s="395"/>
      <c r="AN67" s="1320"/>
      <c r="AO67" s="1321"/>
      <c r="AP67" s="1321"/>
      <c r="AQ67" s="1321"/>
      <c r="AR67" s="1321"/>
      <c r="AS67" s="1321"/>
      <c r="AT67" s="1321"/>
      <c r="AU67" s="1321"/>
      <c r="AV67" s="1321"/>
      <c r="AW67" s="1321"/>
      <c r="AX67" s="1321"/>
      <c r="AY67" s="1321"/>
      <c r="AZ67" s="1321"/>
      <c r="BA67" s="1321"/>
      <c r="BB67" s="1321"/>
      <c r="BC67" s="1321"/>
      <c r="BD67" s="1321"/>
      <c r="BE67" s="1321"/>
      <c r="BF67" s="1321"/>
      <c r="BG67" s="1321"/>
      <c r="BH67" s="1321"/>
      <c r="BI67" s="1321"/>
      <c r="BJ67" s="1321"/>
      <c r="BK67" s="1321"/>
      <c r="BL67" s="1321"/>
      <c r="BM67" s="1321"/>
      <c r="BN67" s="1321"/>
      <c r="BO67" s="1321"/>
      <c r="BP67" s="1321"/>
      <c r="BQ67" s="1321"/>
      <c r="BR67" s="1321"/>
      <c r="BS67" s="1321"/>
      <c r="BT67" s="1321"/>
      <c r="BU67" s="1321"/>
      <c r="BV67" s="1321"/>
      <c r="BW67" s="1321"/>
      <c r="BX67" s="1321"/>
      <c r="BY67" s="1321"/>
      <c r="BZ67" s="1321"/>
      <c r="CA67" s="1321"/>
      <c r="CB67" s="1321"/>
      <c r="CC67" s="1321"/>
      <c r="CD67" s="1321"/>
      <c r="CE67" s="1321"/>
      <c r="CF67" s="1321"/>
      <c r="CG67" s="1321"/>
      <c r="CH67" s="1321"/>
      <c r="CI67" s="1321"/>
      <c r="CJ67" s="1321"/>
      <c r="CK67" s="1321"/>
      <c r="CL67" s="1321"/>
      <c r="CM67" s="1321"/>
      <c r="CN67" s="1321"/>
      <c r="CO67" s="1321"/>
      <c r="CP67" s="1321"/>
      <c r="CQ67" s="1321"/>
      <c r="CR67" s="1321"/>
      <c r="CS67" s="1321"/>
      <c r="CT67" s="1321"/>
      <c r="CU67" s="1321"/>
      <c r="CV67" s="1321"/>
      <c r="CW67" s="1321"/>
      <c r="CX67" s="1321"/>
      <c r="CY67" s="1321"/>
      <c r="CZ67" s="1321"/>
      <c r="DA67" s="1321"/>
      <c r="DB67" s="1321"/>
      <c r="DC67" s="1322"/>
    </row>
    <row r="68" spans="2:107" x14ac:dyDescent="0.15">
      <c r="B68" s="395"/>
      <c r="AN68" s="1320"/>
      <c r="AO68" s="1321"/>
      <c r="AP68" s="1321"/>
      <c r="AQ68" s="1321"/>
      <c r="AR68" s="1321"/>
      <c r="AS68" s="1321"/>
      <c r="AT68" s="1321"/>
      <c r="AU68" s="1321"/>
      <c r="AV68" s="1321"/>
      <c r="AW68" s="1321"/>
      <c r="AX68" s="1321"/>
      <c r="AY68" s="1321"/>
      <c r="AZ68" s="1321"/>
      <c r="BA68" s="1321"/>
      <c r="BB68" s="1321"/>
      <c r="BC68" s="1321"/>
      <c r="BD68" s="1321"/>
      <c r="BE68" s="1321"/>
      <c r="BF68" s="1321"/>
      <c r="BG68" s="1321"/>
      <c r="BH68" s="1321"/>
      <c r="BI68" s="1321"/>
      <c r="BJ68" s="1321"/>
      <c r="BK68" s="1321"/>
      <c r="BL68" s="1321"/>
      <c r="BM68" s="1321"/>
      <c r="BN68" s="1321"/>
      <c r="BO68" s="1321"/>
      <c r="BP68" s="1321"/>
      <c r="BQ68" s="1321"/>
      <c r="BR68" s="1321"/>
      <c r="BS68" s="1321"/>
      <c r="BT68" s="1321"/>
      <c r="BU68" s="1321"/>
      <c r="BV68" s="1321"/>
      <c r="BW68" s="1321"/>
      <c r="BX68" s="1321"/>
      <c r="BY68" s="1321"/>
      <c r="BZ68" s="1321"/>
      <c r="CA68" s="1321"/>
      <c r="CB68" s="1321"/>
      <c r="CC68" s="1321"/>
      <c r="CD68" s="1321"/>
      <c r="CE68" s="1321"/>
      <c r="CF68" s="1321"/>
      <c r="CG68" s="1321"/>
      <c r="CH68" s="1321"/>
      <c r="CI68" s="1321"/>
      <c r="CJ68" s="1321"/>
      <c r="CK68" s="1321"/>
      <c r="CL68" s="1321"/>
      <c r="CM68" s="1321"/>
      <c r="CN68" s="1321"/>
      <c r="CO68" s="1321"/>
      <c r="CP68" s="1321"/>
      <c r="CQ68" s="1321"/>
      <c r="CR68" s="1321"/>
      <c r="CS68" s="1321"/>
      <c r="CT68" s="1321"/>
      <c r="CU68" s="1321"/>
      <c r="CV68" s="1321"/>
      <c r="CW68" s="1321"/>
      <c r="CX68" s="1321"/>
      <c r="CY68" s="1321"/>
      <c r="CZ68" s="1321"/>
      <c r="DA68" s="1321"/>
      <c r="DB68" s="1321"/>
      <c r="DC68" s="1322"/>
    </row>
    <row r="69" spans="2:107" x14ac:dyDescent="0.15">
      <c r="B69" s="395"/>
      <c r="AN69" s="1323"/>
      <c r="AO69" s="1324"/>
      <c r="AP69" s="1324"/>
      <c r="AQ69" s="1324"/>
      <c r="AR69" s="1324"/>
      <c r="AS69" s="1324"/>
      <c r="AT69" s="1324"/>
      <c r="AU69" s="1324"/>
      <c r="AV69" s="1324"/>
      <c r="AW69" s="1324"/>
      <c r="AX69" s="1324"/>
      <c r="AY69" s="1324"/>
      <c r="AZ69" s="1324"/>
      <c r="BA69" s="1324"/>
      <c r="BB69" s="1324"/>
      <c r="BC69" s="1324"/>
      <c r="BD69" s="1324"/>
      <c r="BE69" s="1324"/>
      <c r="BF69" s="1324"/>
      <c r="BG69" s="1324"/>
      <c r="BH69" s="1324"/>
      <c r="BI69" s="1324"/>
      <c r="BJ69" s="1324"/>
      <c r="BK69" s="1324"/>
      <c r="BL69" s="1324"/>
      <c r="BM69" s="1324"/>
      <c r="BN69" s="1324"/>
      <c r="BO69" s="1324"/>
      <c r="BP69" s="1324"/>
      <c r="BQ69" s="1324"/>
      <c r="BR69" s="1324"/>
      <c r="BS69" s="1324"/>
      <c r="BT69" s="1324"/>
      <c r="BU69" s="1324"/>
      <c r="BV69" s="1324"/>
      <c r="BW69" s="1324"/>
      <c r="BX69" s="1324"/>
      <c r="BY69" s="1324"/>
      <c r="BZ69" s="1324"/>
      <c r="CA69" s="1324"/>
      <c r="CB69" s="1324"/>
      <c r="CC69" s="1324"/>
      <c r="CD69" s="1324"/>
      <c r="CE69" s="1324"/>
      <c r="CF69" s="1324"/>
      <c r="CG69" s="1324"/>
      <c r="CH69" s="1324"/>
      <c r="CI69" s="1324"/>
      <c r="CJ69" s="1324"/>
      <c r="CK69" s="1324"/>
      <c r="CL69" s="1324"/>
      <c r="CM69" s="1324"/>
      <c r="CN69" s="1324"/>
      <c r="CO69" s="1324"/>
      <c r="CP69" s="1324"/>
      <c r="CQ69" s="1324"/>
      <c r="CR69" s="1324"/>
      <c r="CS69" s="1324"/>
      <c r="CT69" s="1324"/>
      <c r="CU69" s="1324"/>
      <c r="CV69" s="1324"/>
      <c r="CW69" s="1324"/>
      <c r="CX69" s="1324"/>
      <c r="CY69" s="1324"/>
      <c r="CZ69" s="1324"/>
      <c r="DA69" s="1324"/>
      <c r="DB69" s="1324"/>
      <c r="DC69" s="1325"/>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621</v>
      </c>
    </row>
    <row r="72" spans="2:107" x14ac:dyDescent="0.15">
      <c r="B72" s="395"/>
      <c r="G72" s="1309"/>
      <c r="H72" s="1309"/>
      <c r="I72" s="1309"/>
      <c r="J72" s="1309"/>
      <c r="K72" s="405"/>
      <c r="L72" s="405"/>
      <c r="M72" s="406"/>
      <c r="N72" s="406"/>
      <c r="AN72" s="1310"/>
      <c r="AO72" s="1311"/>
      <c r="AP72" s="1311"/>
      <c r="AQ72" s="1311"/>
      <c r="AR72" s="1311"/>
      <c r="AS72" s="1311"/>
      <c r="AT72" s="1311"/>
      <c r="AU72" s="1311"/>
      <c r="AV72" s="1311"/>
      <c r="AW72" s="1311"/>
      <c r="AX72" s="1311"/>
      <c r="AY72" s="1311"/>
      <c r="AZ72" s="1311"/>
      <c r="BA72" s="1311"/>
      <c r="BB72" s="1311"/>
      <c r="BC72" s="1311"/>
      <c r="BD72" s="1311"/>
      <c r="BE72" s="1311"/>
      <c r="BF72" s="1311"/>
      <c r="BG72" s="1311"/>
      <c r="BH72" s="1311"/>
      <c r="BI72" s="1311"/>
      <c r="BJ72" s="1311"/>
      <c r="BK72" s="1311"/>
      <c r="BL72" s="1311"/>
      <c r="BM72" s="1311"/>
      <c r="BN72" s="1311"/>
      <c r="BO72" s="1312"/>
      <c r="BP72" s="1313" t="s">
        <v>574</v>
      </c>
      <c r="BQ72" s="1313"/>
      <c r="BR72" s="1313"/>
      <c r="BS72" s="1313"/>
      <c r="BT72" s="1313"/>
      <c r="BU72" s="1313"/>
      <c r="BV72" s="1313"/>
      <c r="BW72" s="1313"/>
      <c r="BX72" s="1313" t="s">
        <v>575</v>
      </c>
      <c r="BY72" s="1313"/>
      <c r="BZ72" s="1313"/>
      <c r="CA72" s="1313"/>
      <c r="CB72" s="1313"/>
      <c r="CC72" s="1313"/>
      <c r="CD72" s="1313"/>
      <c r="CE72" s="1313"/>
      <c r="CF72" s="1313" t="s">
        <v>576</v>
      </c>
      <c r="CG72" s="1313"/>
      <c r="CH72" s="1313"/>
      <c r="CI72" s="1313"/>
      <c r="CJ72" s="1313"/>
      <c r="CK72" s="1313"/>
      <c r="CL72" s="1313"/>
      <c r="CM72" s="1313"/>
      <c r="CN72" s="1313" t="s">
        <v>577</v>
      </c>
      <c r="CO72" s="1313"/>
      <c r="CP72" s="1313"/>
      <c r="CQ72" s="1313"/>
      <c r="CR72" s="1313"/>
      <c r="CS72" s="1313"/>
      <c r="CT72" s="1313"/>
      <c r="CU72" s="1313"/>
      <c r="CV72" s="1313" t="s">
        <v>578</v>
      </c>
      <c r="CW72" s="1313"/>
      <c r="CX72" s="1313"/>
      <c r="CY72" s="1313"/>
      <c r="CZ72" s="1313"/>
      <c r="DA72" s="1313"/>
      <c r="DB72" s="1313"/>
      <c r="DC72" s="1313"/>
    </row>
    <row r="73" spans="2:107" x14ac:dyDescent="0.15">
      <c r="B73" s="395"/>
      <c r="G73" s="1327"/>
      <c r="H73" s="1327"/>
      <c r="I73" s="1327"/>
      <c r="J73" s="1327"/>
      <c r="K73" s="1330"/>
      <c r="L73" s="1330"/>
      <c r="M73" s="1330"/>
      <c r="N73" s="1330"/>
      <c r="AM73" s="404"/>
      <c r="AN73" s="1316" t="s">
        <v>622</v>
      </c>
      <c r="AO73" s="1316"/>
      <c r="AP73" s="1316"/>
      <c r="AQ73" s="1316"/>
      <c r="AR73" s="1316"/>
      <c r="AS73" s="1316"/>
      <c r="AT73" s="1316"/>
      <c r="AU73" s="1316"/>
      <c r="AV73" s="1316"/>
      <c r="AW73" s="1316"/>
      <c r="AX73" s="1316"/>
      <c r="AY73" s="1316"/>
      <c r="AZ73" s="1316"/>
      <c r="BA73" s="1316"/>
      <c r="BB73" s="1316" t="s">
        <v>623</v>
      </c>
      <c r="BC73" s="1316"/>
      <c r="BD73" s="1316"/>
      <c r="BE73" s="1316"/>
      <c r="BF73" s="1316"/>
      <c r="BG73" s="1316"/>
      <c r="BH73" s="1316"/>
      <c r="BI73" s="1316"/>
      <c r="BJ73" s="1316"/>
      <c r="BK73" s="1316"/>
      <c r="BL73" s="1316"/>
      <c r="BM73" s="1316"/>
      <c r="BN73" s="1316"/>
      <c r="BO73" s="1316"/>
      <c r="BP73" s="1315"/>
      <c r="BQ73" s="1315"/>
      <c r="BR73" s="1315"/>
      <c r="BS73" s="1315"/>
      <c r="BT73" s="1315"/>
      <c r="BU73" s="1315"/>
      <c r="BV73" s="1315"/>
      <c r="BW73" s="1315"/>
      <c r="BX73" s="1315"/>
      <c r="BY73" s="1315"/>
      <c r="BZ73" s="1315"/>
      <c r="CA73" s="1315"/>
      <c r="CB73" s="1315"/>
      <c r="CC73" s="1315"/>
      <c r="CD73" s="1315"/>
      <c r="CE73" s="1315"/>
      <c r="CF73" s="1315"/>
      <c r="CG73" s="1315"/>
      <c r="CH73" s="1315"/>
      <c r="CI73" s="1315"/>
      <c r="CJ73" s="1315"/>
      <c r="CK73" s="1315"/>
      <c r="CL73" s="1315"/>
      <c r="CM73" s="1315"/>
      <c r="CN73" s="1315"/>
      <c r="CO73" s="1315"/>
      <c r="CP73" s="1315"/>
      <c r="CQ73" s="1315"/>
      <c r="CR73" s="1315"/>
      <c r="CS73" s="1315"/>
      <c r="CT73" s="1315"/>
      <c r="CU73" s="1315"/>
      <c r="CV73" s="1315"/>
      <c r="CW73" s="1315"/>
      <c r="CX73" s="1315"/>
      <c r="CY73" s="1315"/>
      <c r="CZ73" s="1315"/>
      <c r="DA73" s="1315"/>
      <c r="DB73" s="1315"/>
      <c r="DC73" s="1315"/>
    </row>
    <row r="74" spans="2:107" x14ac:dyDescent="0.15">
      <c r="B74" s="395"/>
      <c r="G74" s="1327"/>
      <c r="H74" s="1327"/>
      <c r="I74" s="1327"/>
      <c r="J74" s="1327"/>
      <c r="K74" s="1330"/>
      <c r="L74" s="1330"/>
      <c r="M74" s="1330"/>
      <c r="N74" s="1330"/>
      <c r="AM74" s="404"/>
      <c r="AN74" s="1316"/>
      <c r="AO74" s="1316"/>
      <c r="AP74" s="1316"/>
      <c r="AQ74" s="1316"/>
      <c r="AR74" s="1316"/>
      <c r="AS74" s="1316"/>
      <c r="AT74" s="1316"/>
      <c r="AU74" s="1316"/>
      <c r="AV74" s="1316"/>
      <c r="AW74" s="1316"/>
      <c r="AX74" s="1316"/>
      <c r="AY74" s="1316"/>
      <c r="AZ74" s="1316"/>
      <c r="BA74" s="1316"/>
      <c r="BB74" s="1316"/>
      <c r="BC74" s="1316"/>
      <c r="BD74" s="1316"/>
      <c r="BE74" s="1316"/>
      <c r="BF74" s="1316"/>
      <c r="BG74" s="1316"/>
      <c r="BH74" s="1316"/>
      <c r="BI74" s="1316"/>
      <c r="BJ74" s="1316"/>
      <c r="BK74" s="1316"/>
      <c r="BL74" s="1316"/>
      <c r="BM74" s="1316"/>
      <c r="BN74" s="1316"/>
      <c r="BO74" s="1316"/>
      <c r="BP74" s="1315"/>
      <c r="BQ74" s="1315"/>
      <c r="BR74" s="1315"/>
      <c r="BS74" s="1315"/>
      <c r="BT74" s="1315"/>
      <c r="BU74" s="1315"/>
      <c r="BV74" s="1315"/>
      <c r="BW74" s="1315"/>
      <c r="BX74" s="1315"/>
      <c r="BY74" s="1315"/>
      <c r="BZ74" s="1315"/>
      <c r="CA74" s="1315"/>
      <c r="CB74" s="1315"/>
      <c r="CC74" s="1315"/>
      <c r="CD74" s="1315"/>
      <c r="CE74" s="1315"/>
      <c r="CF74" s="1315"/>
      <c r="CG74" s="1315"/>
      <c r="CH74" s="1315"/>
      <c r="CI74" s="1315"/>
      <c r="CJ74" s="1315"/>
      <c r="CK74" s="1315"/>
      <c r="CL74" s="1315"/>
      <c r="CM74" s="1315"/>
      <c r="CN74" s="1315"/>
      <c r="CO74" s="1315"/>
      <c r="CP74" s="1315"/>
      <c r="CQ74" s="1315"/>
      <c r="CR74" s="1315"/>
      <c r="CS74" s="1315"/>
      <c r="CT74" s="1315"/>
      <c r="CU74" s="1315"/>
      <c r="CV74" s="1315"/>
      <c r="CW74" s="1315"/>
      <c r="CX74" s="1315"/>
      <c r="CY74" s="1315"/>
      <c r="CZ74" s="1315"/>
      <c r="DA74" s="1315"/>
      <c r="DB74" s="1315"/>
      <c r="DC74" s="1315"/>
    </row>
    <row r="75" spans="2:107" x14ac:dyDescent="0.15">
      <c r="B75" s="395"/>
      <c r="G75" s="1327"/>
      <c r="H75" s="1327"/>
      <c r="I75" s="1309"/>
      <c r="J75" s="1309"/>
      <c r="K75" s="1326"/>
      <c r="L75" s="1326"/>
      <c r="M75" s="1326"/>
      <c r="N75" s="1326"/>
      <c r="AM75" s="404"/>
      <c r="AN75" s="1316"/>
      <c r="AO75" s="1316"/>
      <c r="AP75" s="1316"/>
      <c r="AQ75" s="1316"/>
      <c r="AR75" s="1316"/>
      <c r="AS75" s="1316"/>
      <c r="AT75" s="1316"/>
      <c r="AU75" s="1316"/>
      <c r="AV75" s="1316"/>
      <c r="AW75" s="1316"/>
      <c r="AX75" s="1316"/>
      <c r="AY75" s="1316"/>
      <c r="AZ75" s="1316"/>
      <c r="BA75" s="1316"/>
      <c r="BB75" s="1316" t="s">
        <v>627</v>
      </c>
      <c r="BC75" s="1316"/>
      <c r="BD75" s="1316"/>
      <c r="BE75" s="1316"/>
      <c r="BF75" s="1316"/>
      <c r="BG75" s="1316"/>
      <c r="BH75" s="1316"/>
      <c r="BI75" s="1316"/>
      <c r="BJ75" s="1316"/>
      <c r="BK75" s="1316"/>
      <c r="BL75" s="1316"/>
      <c r="BM75" s="1316"/>
      <c r="BN75" s="1316"/>
      <c r="BO75" s="1316"/>
      <c r="BP75" s="1315">
        <v>10.6</v>
      </c>
      <c r="BQ75" s="1315"/>
      <c r="BR75" s="1315"/>
      <c r="BS75" s="1315"/>
      <c r="BT75" s="1315"/>
      <c r="BU75" s="1315"/>
      <c r="BV75" s="1315"/>
      <c r="BW75" s="1315"/>
      <c r="BX75" s="1315">
        <v>9.6999999999999993</v>
      </c>
      <c r="BY75" s="1315"/>
      <c r="BZ75" s="1315"/>
      <c r="CA75" s="1315"/>
      <c r="CB75" s="1315"/>
      <c r="CC75" s="1315"/>
      <c r="CD75" s="1315"/>
      <c r="CE75" s="1315"/>
      <c r="CF75" s="1315">
        <v>8.6</v>
      </c>
      <c r="CG75" s="1315"/>
      <c r="CH75" s="1315"/>
      <c r="CI75" s="1315"/>
      <c r="CJ75" s="1315"/>
      <c r="CK75" s="1315"/>
      <c r="CL75" s="1315"/>
      <c r="CM75" s="1315"/>
      <c r="CN75" s="1315">
        <v>8.1999999999999993</v>
      </c>
      <c r="CO75" s="1315"/>
      <c r="CP75" s="1315"/>
      <c r="CQ75" s="1315"/>
      <c r="CR75" s="1315"/>
      <c r="CS75" s="1315"/>
      <c r="CT75" s="1315"/>
      <c r="CU75" s="1315"/>
      <c r="CV75" s="1315">
        <v>7.8</v>
      </c>
      <c r="CW75" s="1315"/>
      <c r="CX75" s="1315"/>
      <c r="CY75" s="1315"/>
      <c r="CZ75" s="1315"/>
      <c r="DA75" s="1315"/>
      <c r="DB75" s="1315"/>
      <c r="DC75" s="1315"/>
    </row>
    <row r="76" spans="2:107" x14ac:dyDescent="0.15">
      <c r="B76" s="395"/>
      <c r="G76" s="1327"/>
      <c r="H76" s="1327"/>
      <c r="I76" s="1309"/>
      <c r="J76" s="1309"/>
      <c r="K76" s="1326"/>
      <c r="L76" s="1326"/>
      <c r="M76" s="1326"/>
      <c r="N76" s="1326"/>
      <c r="AM76" s="404"/>
      <c r="AN76" s="1316"/>
      <c r="AO76" s="1316"/>
      <c r="AP76" s="1316"/>
      <c r="AQ76" s="1316"/>
      <c r="AR76" s="1316"/>
      <c r="AS76" s="1316"/>
      <c r="AT76" s="1316"/>
      <c r="AU76" s="1316"/>
      <c r="AV76" s="1316"/>
      <c r="AW76" s="1316"/>
      <c r="AX76" s="1316"/>
      <c r="AY76" s="1316"/>
      <c r="AZ76" s="1316"/>
      <c r="BA76" s="1316"/>
      <c r="BB76" s="1316"/>
      <c r="BC76" s="1316"/>
      <c r="BD76" s="1316"/>
      <c r="BE76" s="1316"/>
      <c r="BF76" s="1316"/>
      <c r="BG76" s="1316"/>
      <c r="BH76" s="1316"/>
      <c r="BI76" s="1316"/>
      <c r="BJ76" s="1316"/>
      <c r="BK76" s="1316"/>
      <c r="BL76" s="1316"/>
      <c r="BM76" s="1316"/>
      <c r="BN76" s="1316"/>
      <c r="BO76" s="1316"/>
      <c r="BP76" s="1315"/>
      <c r="BQ76" s="1315"/>
      <c r="BR76" s="1315"/>
      <c r="BS76" s="1315"/>
      <c r="BT76" s="1315"/>
      <c r="BU76" s="1315"/>
      <c r="BV76" s="1315"/>
      <c r="BW76" s="1315"/>
      <c r="BX76" s="1315"/>
      <c r="BY76" s="1315"/>
      <c r="BZ76" s="1315"/>
      <c r="CA76" s="1315"/>
      <c r="CB76" s="1315"/>
      <c r="CC76" s="1315"/>
      <c r="CD76" s="1315"/>
      <c r="CE76" s="1315"/>
      <c r="CF76" s="1315"/>
      <c r="CG76" s="1315"/>
      <c r="CH76" s="1315"/>
      <c r="CI76" s="1315"/>
      <c r="CJ76" s="1315"/>
      <c r="CK76" s="1315"/>
      <c r="CL76" s="1315"/>
      <c r="CM76" s="1315"/>
      <c r="CN76" s="1315"/>
      <c r="CO76" s="1315"/>
      <c r="CP76" s="1315"/>
      <c r="CQ76" s="1315"/>
      <c r="CR76" s="1315"/>
      <c r="CS76" s="1315"/>
      <c r="CT76" s="1315"/>
      <c r="CU76" s="1315"/>
      <c r="CV76" s="1315"/>
      <c r="CW76" s="1315"/>
      <c r="CX76" s="1315"/>
      <c r="CY76" s="1315"/>
      <c r="CZ76" s="1315"/>
      <c r="DA76" s="1315"/>
      <c r="DB76" s="1315"/>
      <c r="DC76" s="1315"/>
    </row>
    <row r="77" spans="2:107" x14ac:dyDescent="0.15">
      <c r="B77" s="395"/>
      <c r="G77" s="1309"/>
      <c r="H77" s="1309"/>
      <c r="I77" s="1309"/>
      <c r="J77" s="1309"/>
      <c r="K77" s="1330"/>
      <c r="L77" s="1330"/>
      <c r="M77" s="1330"/>
      <c r="N77" s="1330"/>
      <c r="AN77" s="1313" t="s">
        <v>625</v>
      </c>
      <c r="AO77" s="1313"/>
      <c r="AP77" s="1313"/>
      <c r="AQ77" s="1313"/>
      <c r="AR77" s="1313"/>
      <c r="AS77" s="1313"/>
      <c r="AT77" s="1313"/>
      <c r="AU77" s="1313"/>
      <c r="AV77" s="1313"/>
      <c r="AW77" s="1313"/>
      <c r="AX77" s="1313"/>
      <c r="AY77" s="1313"/>
      <c r="AZ77" s="1313"/>
      <c r="BA77" s="1313"/>
      <c r="BB77" s="1316" t="s">
        <v>623</v>
      </c>
      <c r="BC77" s="1316"/>
      <c r="BD77" s="1316"/>
      <c r="BE77" s="1316"/>
      <c r="BF77" s="1316"/>
      <c r="BG77" s="1316"/>
      <c r="BH77" s="1316"/>
      <c r="BI77" s="1316"/>
      <c r="BJ77" s="1316"/>
      <c r="BK77" s="1316"/>
      <c r="BL77" s="1316"/>
      <c r="BM77" s="1316"/>
      <c r="BN77" s="1316"/>
      <c r="BO77" s="1316"/>
      <c r="BP77" s="1315">
        <v>37.200000000000003</v>
      </c>
      <c r="BQ77" s="1315"/>
      <c r="BR77" s="1315"/>
      <c r="BS77" s="1315"/>
      <c r="BT77" s="1315"/>
      <c r="BU77" s="1315"/>
      <c r="BV77" s="1315"/>
      <c r="BW77" s="1315"/>
      <c r="BX77" s="1315">
        <v>24</v>
      </c>
      <c r="BY77" s="1315"/>
      <c r="BZ77" s="1315"/>
      <c r="CA77" s="1315"/>
      <c r="CB77" s="1315"/>
      <c r="CC77" s="1315"/>
      <c r="CD77" s="1315"/>
      <c r="CE77" s="1315"/>
      <c r="CF77" s="1315">
        <v>19.8</v>
      </c>
      <c r="CG77" s="1315"/>
      <c r="CH77" s="1315"/>
      <c r="CI77" s="1315"/>
      <c r="CJ77" s="1315"/>
      <c r="CK77" s="1315"/>
      <c r="CL77" s="1315"/>
      <c r="CM77" s="1315"/>
      <c r="CN77" s="1315">
        <v>19.8</v>
      </c>
      <c r="CO77" s="1315"/>
      <c r="CP77" s="1315"/>
      <c r="CQ77" s="1315"/>
      <c r="CR77" s="1315"/>
      <c r="CS77" s="1315"/>
      <c r="CT77" s="1315"/>
      <c r="CU77" s="1315"/>
      <c r="CV77" s="1315">
        <v>20</v>
      </c>
      <c r="CW77" s="1315"/>
      <c r="CX77" s="1315"/>
      <c r="CY77" s="1315"/>
      <c r="CZ77" s="1315"/>
      <c r="DA77" s="1315"/>
      <c r="DB77" s="1315"/>
      <c r="DC77" s="1315"/>
    </row>
    <row r="78" spans="2:107" x14ac:dyDescent="0.15">
      <c r="B78" s="395"/>
      <c r="G78" s="1309"/>
      <c r="H78" s="1309"/>
      <c r="I78" s="1309"/>
      <c r="J78" s="1309"/>
      <c r="K78" s="1330"/>
      <c r="L78" s="1330"/>
      <c r="M78" s="1330"/>
      <c r="N78" s="1330"/>
      <c r="AN78" s="1313"/>
      <c r="AO78" s="1313"/>
      <c r="AP78" s="1313"/>
      <c r="AQ78" s="1313"/>
      <c r="AR78" s="1313"/>
      <c r="AS78" s="1313"/>
      <c r="AT78" s="1313"/>
      <c r="AU78" s="1313"/>
      <c r="AV78" s="1313"/>
      <c r="AW78" s="1313"/>
      <c r="AX78" s="1313"/>
      <c r="AY78" s="1313"/>
      <c r="AZ78" s="1313"/>
      <c r="BA78" s="1313"/>
      <c r="BB78" s="1316"/>
      <c r="BC78" s="1316"/>
      <c r="BD78" s="1316"/>
      <c r="BE78" s="1316"/>
      <c r="BF78" s="1316"/>
      <c r="BG78" s="1316"/>
      <c r="BH78" s="1316"/>
      <c r="BI78" s="1316"/>
      <c r="BJ78" s="1316"/>
      <c r="BK78" s="1316"/>
      <c r="BL78" s="1316"/>
      <c r="BM78" s="1316"/>
      <c r="BN78" s="1316"/>
      <c r="BO78" s="1316"/>
      <c r="BP78" s="1315"/>
      <c r="BQ78" s="1315"/>
      <c r="BR78" s="1315"/>
      <c r="BS78" s="1315"/>
      <c r="BT78" s="1315"/>
      <c r="BU78" s="1315"/>
      <c r="BV78" s="1315"/>
      <c r="BW78" s="1315"/>
      <c r="BX78" s="1315"/>
      <c r="BY78" s="1315"/>
      <c r="BZ78" s="1315"/>
      <c r="CA78" s="1315"/>
      <c r="CB78" s="1315"/>
      <c r="CC78" s="1315"/>
      <c r="CD78" s="1315"/>
      <c r="CE78" s="1315"/>
      <c r="CF78" s="1315"/>
      <c r="CG78" s="1315"/>
      <c r="CH78" s="1315"/>
      <c r="CI78" s="1315"/>
      <c r="CJ78" s="1315"/>
      <c r="CK78" s="1315"/>
      <c r="CL78" s="1315"/>
      <c r="CM78" s="1315"/>
      <c r="CN78" s="1315"/>
      <c r="CO78" s="1315"/>
      <c r="CP78" s="1315"/>
      <c r="CQ78" s="1315"/>
      <c r="CR78" s="1315"/>
      <c r="CS78" s="1315"/>
      <c r="CT78" s="1315"/>
      <c r="CU78" s="1315"/>
      <c r="CV78" s="1315"/>
      <c r="CW78" s="1315"/>
      <c r="CX78" s="1315"/>
      <c r="CY78" s="1315"/>
      <c r="CZ78" s="1315"/>
      <c r="DA78" s="1315"/>
      <c r="DB78" s="1315"/>
      <c r="DC78" s="1315"/>
    </row>
    <row r="79" spans="2:107" x14ac:dyDescent="0.15">
      <c r="B79" s="395"/>
      <c r="G79" s="1309"/>
      <c r="H79" s="1309"/>
      <c r="I79" s="1329"/>
      <c r="J79" s="1329"/>
      <c r="K79" s="1331"/>
      <c r="L79" s="1331"/>
      <c r="M79" s="1331"/>
      <c r="N79" s="1331"/>
      <c r="AN79" s="1313"/>
      <c r="AO79" s="1313"/>
      <c r="AP79" s="1313"/>
      <c r="AQ79" s="1313"/>
      <c r="AR79" s="1313"/>
      <c r="AS79" s="1313"/>
      <c r="AT79" s="1313"/>
      <c r="AU79" s="1313"/>
      <c r="AV79" s="1313"/>
      <c r="AW79" s="1313"/>
      <c r="AX79" s="1313"/>
      <c r="AY79" s="1313"/>
      <c r="AZ79" s="1313"/>
      <c r="BA79" s="1313"/>
      <c r="BB79" s="1316" t="s">
        <v>627</v>
      </c>
      <c r="BC79" s="1316"/>
      <c r="BD79" s="1316"/>
      <c r="BE79" s="1316"/>
      <c r="BF79" s="1316"/>
      <c r="BG79" s="1316"/>
      <c r="BH79" s="1316"/>
      <c r="BI79" s="1316"/>
      <c r="BJ79" s="1316"/>
      <c r="BK79" s="1316"/>
      <c r="BL79" s="1316"/>
      <c r="BM79" s="1316"/>
      <c r="BN79" s="1316"/>
      <c r="BO79" s="1316"/>
      <c r="BP79" s="1315">
        <v>10.1</v>
      </c>
      <c r="BQ79" s="1315"/>
      <c r="BR79" s="1315"/>
      <c r="BS79" s="1315"/>
      <c r="BT79" s="1315"/>
      <c r="BU79" s="1315"/>
      <c r="BV79" s="1315"/>
      <c r="BW79" s="1315"/>
      <c r="BX79" s="1315">
        <v>9.1</v>
      </c>
      <c r="BY79" s="1315"/>
      <c r="BZ79" s="1315"/>
      <c r="CA79" s="1315"/>
      <c r="CB79" s="1315"/>
      <c r="CC79" s="1315"/>
      <c r="CD79" s="1315"/>
      <c r="CE79" s="1315"/>
      <c r="CF79" s="1315">
        <v>8.9</v>
      </c>
      <c r="CG79" s="1315"/>
      <c r="CH79" s="1315"/>
      <c r="CI79" s="1315"/>
      <c r="CJ79" s="1315"/>
      <c r="CK79" s="1315"/>
      <c r="CL79" s="1315"/>
      <c r="CM79" s="1315"/>
      <c r="CN79" s="1315">
        <v>8.8000000000000007</v>
      </c>
      <c r="CO79" s="1315"/>
      <c r="CP79" s="1315"/>
      <c r="CQ79" s="1315"/>
      <c r="CR79" s="1315"/>
      <c r="CS79" s="1315"/>
      <c r="CT79" s="1315"/>
      <c r="CU79" s="1315"/>
      <c r="CV79" s="1315">
        <v>8.9</v>
      </c>
      <c r="CW79" s="1315"/>
      <c r="CX79" s="1315"/>
      <c r="CY79" s="1315"/>
      <c r="CZ79" s="1315"/>
      <c r="DA79" s="1315"/>
      <c r="DB79" s="1315"/>
      <c r="DC79" s="1315"/>
    </row>
    <row r="80" spans="2:107" x14ac:dyDescent="0.15">
      <c r="B80" s="395"/>
      <c r="G80" s="1309"/>
      <c r="H80" s="1309"/>
      <c r="I80" s="1329"/>
      <c r="J80" s="1329"/>
      <c r="K80" s="1331"/>
      <c r="L80" s="1331"/>
      <c r="M80" s="1331"/>
      <c r="N80" s="1331"/>
      <c r="AN80" s="1313"/>
      <c r="AO80" s="1313"/>
      <c r="AP80" s="1313"/>
      <c r="AQ80" s="1313"/>
      <c r="AR80" s="1313"/>
      <c r="AS80" s="1313"/>
      <c r="AT80" s="1313"/>
      <c r="AU80" s="1313"/>
      <c r="AV80" s="1313"/>
      <c r="AW80" s="1313"/>
      <c r="AX80" s="1313"/>
      <c r="AY80" s="1313"/>
      <c r="AZ80" s="1313"/>
      <c r="BA80" s="1313"/>
      <c r="BB80" s="1316"/>
      <c r="BC80" s="1316"/>
      <c r="BD80" s="1316"/>
      <c r="BE80" s="1316"/>
      <c r="BF80" s="1316"/>
      <c r="BG80" s="1316"/>
      <c r="BH80" s="1316"/>
      <c r="BI80" s="1316"/>
      <c r="BJ80" s="1316"/>
      <c r="BK80" s="1316"/>
      <c r="BL80" s="1316"/>
      <c r="BM80" s="1316"/>
      <c r="BN80" s="1316"/>
      <c r="BO80" s="1316"/>
      <c r="BP80" s="1315"/>
      <c r="BQ80" s="1315"/>
      <c r="BR80" s="1315"/>
      <c r="BS80" s="1315"/>
      <c r="BT80" s="1315"/>
      <c r="BU80" s="1315"/>
      <c r="BV80" s="1315"/>
      <c r="BW80" s="1315"/>
      <c r="BX80" s="1315"/>
      <c r="BY80" s="1315"/>
      <c r="BZ80" s="1315"/>
      <c r="CA80" s="1315"/>
      <c r="CB80" s="1315"/>
      <c r="CC80" s="1315"/>
      <c r="CD80" s="1315"/>
      <c r="CE80" s="1315"/>
      <c r="CF80" s="1315"/>
      <c r="CG80" s="1315"/>
      <c r="CH80" s="1315"/>
      <c r="CI80" s="1315"/>
      <c r="CJ80" s="1315"/>
      <c r="CK80" s="1315"/>
      <c r="CL80" s="1315"/>
      <c r="CM80" s="1315"/>
      <c r="CN80" s="1315"/>
      <c r="CO80" s="1315"/>
      <c r="CP80" s="1315"/>
      <c r="CQ80" s="1315"/>
      <c r="CR80" s="1315"/>
      <c r="CS80" s="1315"/>
      <c r="CT80" s="1315"/>
      <c r="CU80" s="1315"/>
      <c r="CV80" s="1315"/>
      <c r="CW80" s="1315"/>
      <c r="CX80" s="1315"/>
      <c r="CY80" s="1315"/>
      <c r="CZ80" s="1315"/>
      <c r="DA80" s="1315"/>
      <c r="DB80" s="1315"/>
      <c r="DC80" s="1315"/>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yQbMu1UxuxL4LmmZZYLFjKFRUTVaemcpHCvZGJqVEE99A7VtRpOlLhvx+qVc4/gsc46kaZwFMGwUFHvKlgFvqQ==" saltValue="LOei6hn9CdEM4ho7IrzD5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7647A3-7DBA-452F-98A5-6DDD694A6113}">
  <sheetPr codeName="Sheet11">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520</v>
      </c>
    </row>
  </sheetData>
  <sheetProtection algorithmName="SHA-512" hashValue="r6Buoe9W2KMwY7ISkm0WCsFToO4lOR4EK1bFfiZOuxJ7wzF7Iu0NKPsomrP1TtrSHQbagaxkpPtutcRukRCAEQ==" saltValue="3Furrg04uWnZD2MAdOg0Q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95CA37-45BE-4C31-B3B8-2194E980D0A6}">
  <sheetPr codeName="Sheet12">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520</v>
      </c>
    </row>
  </sheetData>
  <sheetProtection algorithmName="SHA-512" hashValue="ymZYThMjT5WC1W1mhTicJgHIu8yj0d2zh2lCV/2/yP/QlJYClCmMt0YNe2A9If22HKU/yvOa1SdXQVGMc1kbfQ==" saltValue="yr0DQyQojKbZUuMWdZHeM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571</v>
      </c>
      <c r="G2" s="157"/>
      <c r="H2" s="158"/>
    </row>
    <row r="3" spans="1:8" x14ac:dyDescent="0.15">
      <c r="A3" s="154" t="s">
        <v>564</v>
      </c>
      <c r="B3" s="159"/>
      <c r="C3" s="160"/>
      <c r="D3" s="161">
        <v>58503</v>
      </c>
      <c r="E3" s="162"/>
      <c r="F3" s="163">
        <v>96635</v>
      </c>
      <c r="G3" s="164"/>
      <c r="H3" s="165"/>
    </row>
    <row r="4" spans="1:8" x14ac:dyDescent="0.15">
      <c r="A4" s="166"/>
      <c r="B4" s="167"/>
      <c r="C4" s="168"/>
      <c r="D4" s="169">
        <v>30605</v>
      </c>
      <c r="E4" s="170"/>
      <c r="F4" s="171">
        <v>44408</v>
      </c>
      <c r="G4" s="172"/>
      <c r="H4" s="173"/>
    </row>
    <row r="5" spans="1:8" x14ac:dyDescent="0.15">
      <c r="A5" s="154" t="s">
        <v>566</v>
      </c>
      <c r="B5" s="159"/>
      <c r="C5" s="160"/>
      <c r="D5" s="161">
        <v>61588</v>
      </c>
      <c r="E5" s="162"/>
      <c r="F5" s="163">
        <v>97062</v>
      </c>
      <c r="G5" s="164"/>
      <c r="H5" s="165"/>
    </row>
    <row r="6" spans="1:8" x14ac:dyDescent="0.15">
      <c r="A6" s="166"/>
      <c r="B6" s="167"/>
      <c r="C6" s="168"/>
      <c r="D6" s="169">
        <v>30380</v>
      </c>
      <c r="E6" s="170"/>
      <c r="F6" s="171">
        <v>50112</v>
      </c>
      <c r="G6" s="172"/>
      <c r="H6" s="173"/>
    </row>
    <row r="7" spans="1:8" x14ac:dyDescent="0.15">
      <c r="A7" s="154" t="s">
        <v>567</v>
      </c>
      <c r="B7" s="159"/>
      <c r="C7" s="160"/>
      <c r="D7" s="161">
        <v>65313</v>
      </c>
      <c r="E7" s="162"/>
      <c r="F7" s="163">
        <v>106005</v>
      </c>
      <c r="G7" s="164"/>
      <c r="H7" s="165"/>
    </row>
    <row r="8" spans="1:8" x14ac:dyDescent="0.15">
      <c r="A8" s="166"/>
      <c r="B8" s="167"/>
      <c r="C8" s="168"/>
      <c r="D8" s="169">
        <v>36460</v>
      </c>
      <c r="E8" s="170"/>
      <c r="F8" s="171">
        <v>58359</v>
      </c>
      <c r="G8" s="172"/>
      <c r="H8" s="173"/>
    </row>
    <row r="9" spans="1:8" x14ac:dyDescent="0.15">
      <c r="A9" s="154" t="s">
        <v>568</v>
      </c>
      <c r="B9" s="159"/>
      <c r="C9" s="160"/>
      <c r="D9" s="161">
        <v>62171</v>
      </c>
      <c r="E9" s="162"/>
      <c r="F9" s="163">
        <v>98507</v>
      </c>
      <c r="G9" s="164"/>
      <c r="H9" s="165"/>
    </row>
    <row r="10" spans="1:8" x14ac:dyDescent="0.15">
      <c r="A10" s="166"/>
      <c r="B10" s="167"/>
      <c r="C10" s="168"/>
      <c r="D10" s="169">
        <v>42196</v>
      </c>
      <c r="E10" s="170"/>
      <c r="F10" s="171">
        <v>47567</v>
      </c>
      <c r="G10" s="172"/>
      <c r="H10" s="173"/>
    </row>
    <row r="11" spans="1:8" x14ac:dyDescent="0.15">
      <c r="A11" s="154" t="s">
        <v>569</v>
      </c>
      <c r="B11" s="159"/>
      <c r="C11" s="160"/>
      <c r="D11" s="161">
        <v>69322</v>
      </c>
      <c r="E11" s="162"/>
      <c r="F11" s="163">
        <v>113347</v>
      </c>
      <c r="G11" s="164"/>
      <c r="H11" s="165"/>
    </row>
    <row r="12" spans="1:8" x14ac:dyDescent="0.15">
      <c r="A12" s="166"/>
      <c r="B12" s="167"/>
      <c r="C12" s="174"/>
      <c r="D12" s="169">
        <v>54919</v>
      </c>
      <c r="E12" s="170"/>
      <c r="F12" s="171">
        <v>58728</v>
      </c>
      <c r="G12" s="172"/>
      <c r="H12" s="173"/>
    </row>
    <row r="13" spans="1:8" x14ac:dyDescent="0.15">
      <c r="A13" s="154"/>
      <c r="B13" s="159"/>
      <c r="C13" s="175"/>
      <c r="D13" s="176">
        <v>63379</v>
      </c>
      <c r="E13" s="177"/>
      <c r="F13" s="178">
        <v>102311</v>
      </c>
      <c r="G13" s="179"/>
      <c r="H13" s="165"/>
    </row>
    <row r="14" spans="1:8" x14ac:dyDescent="0.15">
      <c r="A14" s="166"/>
      <c r="B14" s="167"/>
      <c r="C14" s="168"/>
      <c r="D14" s="169">
        <v>38912</v>
      </c>
      <c r="E14" s="170"/>
      <c r="F14" s="171">
        <v>51835</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4</v>
      </c>
      <c r="C19" s="180">
        <f>ROUND(VALUE(SUBSTITUTE(実質収支比率等に係る経年分析!G$48,"▲","-")),2)</f>
        <v>4.7300000000000004</v>
      </c>
      <c r="D19" s="180">
        <f>ROUND(VALUE(SUBSTITUTE(実質収支比率等に係る経年分析!H$48,"▲","-")),2)</f>
        <v>5.55</v>
      </c>
      <c r="E19" s="180">
        <f>ROUND(VALUE(SUBSTITUTE(実質収支比率等に係る経年分析!I$48,"▲","-")),2)</f>
        <v>5.12</v>
      </c>
      <c r="F19" s="180">
        <f>ROUND(VALUE(SUBSTITUTE(実質収支比率等に係る経年分析!J$48,"▲","-")),2)</f>
        <v>2.59</v>
      </c>
    </row>
    <row r="20" spans="1:11" x14ac:dyDescent="0.15">
      <c r="A20" s="180" t="s">
        <v>55</v>
      </c>
      <c r="B20" s="180">
        <f>ROUND(VALUE(SUBSTITUTE(実質収支比率等に係る経年分析!F$47,"▲","-")),2)</f>
        <v>18.03</v>
      </c>
      <c r="C20" s="180">
        <f>ROUND(VALUE(SUBSTITUTE(実質収支比率等に係る経年分析!G$47,"▲","-")),2)</f>
        <v>21.45</v>
      </c>
      <c r="D20" s="180">
        <f>ROUND(VALUE(SUBSTITUTE(実質収支比率等に係る経年分析!H$47,"▲","-")),2)</f>
        <v>25.72</v>
      </c>
      <c r="E20" s="180">
        <f>ROUND(VALUE(SUBSTITUTE(実質収支比率等に係る経年分析!I$47,"▲","-")),2)</f>
        <v>30.41</v>
      </c>
      <c r="F20" s="180">
        <f>ROUND(VALUE(SUBSTITUTE(実質収支比率等に係る経年分析!J$47,"▲","-")),2)</f>
        <v>34.090000000000003</v>
      </c>
    </row>
    <row r="21" spans="1:11" x14ac:dyDescent="0.15">
      <c r="A21" s="180" t="s">
        <v>56</v>
      </c>
      <c r="B21" s="180">
        <f>IF(ISNUMBER(VALUE(SUBSTITUTE(実質収支比率等に係る経年分析!F$49,"▲","-"))),ROUND(VALUE(SUBSTITUTE(実質収支比率等に係る経年分析!F$49,"▲","-")),2),NA())</f>
        <v>3.98</v>
      </c>
      <c r="C21" s="180">
        <f>IF(ISNUMBER(VALUE(SUBSTITUTE(実質収支比率等に係る経年分析!G$49,"▲","-"))),ROUND(VALUE(SUBSTITUTE(実質収支比率等に係る経年分析!G$49,"▲","-")),2),NA())</f>
        <v>0.56000000000000005</v>
      </c>
      <c r="D21" s="180">
        <f>IF(ISNUMBER(VALUE(SUBSTITUTE(実質収支比率等に係る経年分析!H$49,"▲","-"))),ROUND(VALUE(SUBSTITUTE(実質収支比率等に係る経年分析!H$49,"▲","-")),2),NA())</f>
        <v>0.64</v>
      </c>
      <c r="E21" s="180">
        <f>IF(ISNUMBER(VALUE(SUBSTITUTE(実質収支比率等に係る経年分析!I$49,"▲","-"))),ROUND(VALUE(SUBSTITUTE(実質収支比率等に係る経年分析!I$49,"▲","-")),2),NA())</f>
        <v>-0.56000000000000005</v>
      </c>
      <c r="F21" s="180">
        <f>IF(ISNUMBER(VALUE(SUBSTITUTE(実質収支比率等に係る経年分析!J$49,"▲","-"))),ROUND(VALUE(SUBSTITUTE(実質収支比率等に係る経年分析!J$49,"▲","-")),2),NA())</f>
        <v>-2.57</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0.05</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南部町農林漁業体験実習館事業特別会計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南部町公共下水道事業特別会計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南部町後期高齢者医療特別会計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0.08</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南部町営地方卸売市場特別会計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0.16</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0.04</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0.01</v>
      </c>
    </row>
    <row r="33" spans="1:16" x14ac:dyDescent="0.15">
      <c r="A33" s="181" t="str">
        <f>IF(連結実質赤字比率に係る赤字・黒字の構成分析!C$37="",NA(),連結実質赤字比率に係る赤字・黒字の構成分析!C$37)</f>
        <v>南部町国民健康保険特別会計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0.64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0.28999999999999998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0.25</v>
      </c>
    </row>
    <row r="34" spans="1:16" x14ac:dyDescent="0.15">
      <c r="A34" s="181" t="str">
        <f>IF(連結実質赤字比率に係る赤字・黒字の構成分析!C$36="",NA(),連結実質赤字比率に係る赤字・黒字の構成分析!C$36)</f>
        <v>南部町介護保険特別会計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0.54</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0.33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0.85</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1.0900000000000001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0.97</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3.94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4.72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5.55</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5.1100000000000003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2.58</v>
      </c>
    </row>
    <row r="36" spans="1:16" x14ac:dyDescent="0.15">
      <c r="A36" s="181" t="str">
        <f>IF(連結実質赤字比率に係る赤字・黒字の構成分析!C$34="",NA(),連結実質赤字比率に係る赤字・黒字の構成分析!C$34)</f>
        <v>南部町病院事業会計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13.99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15.14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11.55</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9.14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11.11</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1509</v>
      </c>
      <c r="E42" s="182"/>
      <c r="F42" s="182"/>
      <c r="G42" s="182">
        <f>'実質公債費比率（分子）の構造'!L$52</f>
        <v>1460</v>
      </c>
      <c r="H42" s="182"/>
      <c r="I42" s="182"/>
      <c r="J42" s="182">
        <f>'実質公債費比率（分子）の構造'!M$52</f>
        <v>1434</v>
      </c>
      <c r="K42" s="182"/>
      <c r="L42" s="182"/>
      <c r="M42" s="182">
        <f>'実質公債費比率（分子）の構造'!N$52</f>
        <v>1366</v>
      </c>
      <c r="N42" s="182"/>
      <c r="O42" s="182"/>
      <c r="P42" s="182">
        <f>'実質公債費比率（分子）の構造'!O$52</f>
        <v>1299</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68</v>
      </c>
      <c r="C45" s="182"/>
      <c r="D45" s="182"/>
      <c r="E45" s="182">
        <f>'実質公債費比率（分子）の構造'!L$49</f>
        <v>69</v>
      </c>
      <c r="F45" s="182"/>
      <c r="G45" s="182"/>
      <c r="H45" s="182">
        <f>'実質公債費比率（分子）の構造'!M$49</f>
        <v>69</v>
      </c>
      <c r="I45" s="182"/>
      <c r="J45" s="182"/>
      <c r="K45" s="182">
        <f>'実質公債費比率（分子）の構造'!N$49</f>
        <v>68</v>
      </c>
      <c r="L45" s="182"/>
      <c r="M45" s="182"/>
      <c r="N45" s="182">
        <f>'実質公債費比率（分子）の構造'!O$49</f>
        <v>58</v>
      </c>
      <c r="O45" s="182"/>
      <c r="P45" s="182"/>
    </row>
    <row r="46" spans="1:16" x14ac:dyDescent="0.15">
      <c r="A46" s="182" t="s">
        <v>67</v>
      </c>
      <c r="B46" s="182">
        <f>'実質公債費比率（分子）の構造'!K$48</f>
        <v>288</v>
      </c>
      <c r="C46" s="182"/>
      <c r="D46" s="182"/>
      <c r="E46" s="182">
        <f>'実質公債費比率（分子）の構造'!L$48</f>
        <v>284</v>
      </c>
      <c r="F46" s="182"/>
      <c r="G46" s="182"/>
      <c r="H46" s="182">
        <f>'実質公債費比率（分子）の構造'!M$48</f>
        <v>283</v>
      </c>
      <c r="I46" s="182"/>
      <c r="J46" s="182"/>
      <c r="K46" s="182">
        <f>'実質公債費比率（分子）の構造'!N$48</f>
        <v>291</v>
      </c>
      <c r="L46" s="182"/>
      <c r="M46" s="182"/>
      <c r="N46" s="182">
        <f>'実質公債費比率（分子）の構造'!O$48</f>
        <v>304</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1721</v>
      </c>
      <c r="C49" s="182"/>
      <c r="D49" s="182"/>
      <c r="E49" s="182">
        <f>'実質公債費比率（分子）の構造'!L$45</f>
        <v>1634</v>
      </c>
      <c r="F49" s="182"/>
      <c r="G49" s="182"/>
      <c r="H49" s="182">
        <f>'実質公債費比率（分子）の構造'!M$45</f>
        <v>1548</v>
      </c>
      <c r="I49" s="182"/>
      <c r="J49" s="182"/>
      <c r="K49" s="182">
        <f>'実質公債費比率（分子）の構造'!N$45</f>
        <v>1428</v>
      </c>
      <c r="L49" s="182"/>
      <c r="M49" s="182"/>
      <c r="N49" s="182">
        <f>'実質公債費比率（分子）の構造'!O$45</f>
        <v>1355</v>
      </c>
      <c r="O49" s="182"/>
      <c r="P49" s="182"/>
    </row>
    <row r="50" spans="1:16" x14ac:dyDescent="0.15">
      <c r="A50" s="182" t="s">
        <v>71</v>
      </c>
      <c r="B50" s="182" t="e">
        <f>NA()</f>
        <v>#N/A</v>
      </c>
      <c r="C50" s="182">
        <f>IF(ISNUMBER('実質公債費比率（分子）の構造'!K$53),'実質公債費比率（分子）の構造'!K$53,NA())</f>
        <v>568</v>
      </c>
      <c r="D50" s="182" t="e">
        <f>NA()</f>
        <v>#N/A</v>
      </c>
      <c r="E50" s="182" t="e">
        <f>NA()</f>
        <v>#N/A</v>
      </c>
      <c r="F50" s="182">
        <f>IF(ISNUMBER('実質公債費比率（分子）の構造'!L$53),'実質公債費比率（分子）の構造'!L$53,NA())</f>
        <v>527</v>
      </c>
      <c r="G50" s="182" t="e">
        <f>NA()</f>
        <v>#N/A</v>
      </c>
      <c r="H50" s="182" t="e">
        <f>NA()</f>
        <v>#N/A</v>
      </c>
      <c r="I50" s="182">
        <f>IF(ISNUMBER('実質公債費比率（分子）の構造'!M$53),'実質公債費比率（分子）の構造'!M$53,NA())</f>
        <v>466</v>
      </c>
      <c r="J50" s="182" t="e">
        <f>NA()</f>
        <v>#N/A</v>
      </c>
      <c r="K50" s="182" t="e">
        <f>NA()</f>
        <v>#N/A</v>
      </c>
      <c r="L50" s="182">
        <f>IF(ISNUMBER('実質公債費比率（分子）の構造'!N$53),'実質公債費比率（分子）の構造'!N$53,NA())</f>
        <v>421</v>
      </c>
      <c r="M50" s="182" t="e">
        <f>NA()</f>
        <v>#N/A</v>
      </c>
      <c r="N50" s="182" t="e">
        <f>NA()</f>
        <v>#N/A</v>
      </c>
      <c r="O50" s="182">
        <f>IF(ISNUMBER('実質公債費比率（分子）の構造'!O$53),'実質公債費比率（分子）の構造'!O$53,NA())</f>
        <v>418</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12650</v>
      </c>
      <c r="E56" s="181"/>
      <c r="F56" s="181"/>
      <c r="G56" s="181">
        <f>'将来負担比率（分子）の構造'!J$52</f>
        <v>12055</v>
      </c>
      <c r="H56" s="181"/>
      <c r="I56" s="181"/>
      <c r="J56" s="181">
        <f>'将来負担比率（分子）の構造'!K$52</f>
        <v>11700</v>
      </c>
      <c r="K56" s="181"/>
      <c r="L56" s="181"/>
      <c r="M56" s="181">
        <f>'将来負担比率（分子）の構造'!L$52</f>
        <v>10951</v>
      </c>
      <c r="N56" s="181"/>
      <c r="O56" s="181"/>
      <c r="P56" s="181">
        <f>'将来負担比率（分子）の構造'!M$52</f>
        <v>10663</v>
      </c>
    </row>
    <row r="57" spans="1:16" x14ac:dyDescent="0.15">
      <c r="A57" s="181" t="s">
        <v>42</v>
      </c>
      <c r="B57" s="181"/>
      <c r="C57" s="181"/>
      <c r="D57" s="181">
        <f>'将来負担比率（分子）の構造'!I$51</f>
        <v>320</v>
      </c>
      <c r="E57" s="181"/>
      <c r="F57" s="181"/>
      <c r="G57" s="181">
        <f>'将来負担比率（分子）の構造'!J$51</f>
        <v>260</v>
      </c>
      <c r="H57" s="181"/>
      <c r="I57" s="181"/>
      <c r="J57" s="181">
        <f>'将来負担比率（分子）の構造'!K$51</f>
        <v>214</v>
      </c>
      <c r="K57" s="181"/>
      <c r="L57" s="181"/>
      <c r="M57" s="181">
        <f>'将来負担比率（分子）の構造'!L$51</f>
        <v>174</v>
      </c>
      <c r="N57" s="181"/>
      <c r="O57" s="181"/>
      <c r="P57" s="181">
        <f>'将来負担比率（分子）の構造'!M$51</f>
        <v>131</v>
      </c>
    </row>
    <row r="58" spans="1:16" x14ac:dyDescent="0.15">
      <c r="A58" s="181" t="s">
        <v>41</v>
      </c>
      <c r="B58" s="181"/>
      <c r="C58" s="181"/>
      <c r="D58" s="181">
        <f>'将来負担比率（分子）の構造'!I$50</f>
        <v>8213</v>
      </c>
      <c r="E58" s="181"/>
      <c r="F58" s="181"/>
      <c r="G58" s="181">
        <f>'将来負担比率（分子）の構造'!J$50</f>
        <v>8716</v>
      </c>
      <c r="H58" s="181"/>
      <c r="I58" s="181"/>
      <c r="J58" s="181">
        <f>'将来負担比率（分子）の構造'!K$50</f>
        <v>9211</v>
      </c>
      <c r="K58" s="181"/>
      <c r="L58" s="181"/>
      <c r="M58" s="181">
        <f>'将来負担比率（分子）の構造'!L$50</f>
        <v>9713</v>
      </c>
      <c r="N58" s="181"/>
      <c r="O58" s="181"/>
      <c r="P58" s="181">
        <f>'将来負担比率（分子）の構造'!M$50</f>
        <v>10189</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1459</v>
      </c>
      <c r="C62" s="181"/>
      <c r="D62" s="181"/>
      <c r="E62" s="181">
        <f>'将来負担比率（分子）の構造'!J$45</f>
        <v>1360</v>
      </c>
      <c r="F62" s="181"/>
      <c r="G62" s="181"/>
      <c r="H62" s="181">
        <f>'将来負担比率（分子）の構造'!K$45</f>
        <v>1273</v>
      </c>
      <c r="I62" s="181"/>
      <c r="J62" s="181"/>
      <c r="K62" s="181">
        <f>'将来負担比率（分子）の構造'!L$45</f>
        <v>1254</v>
      </c>
      <c r="L62" s="181"/>
      <c r="M62" s="181"/>
      <c r="N62" s="181">
        <f>'将来負担比率（分子）の構造'!M$45</f>
        <v>1253</v>
      </c>
      <c r="O62" s="181"/>
      <c r="P62" s="181"/>
    </row>
    <row r="63" spans="1:16" x14ac:dyDescent="0.15">
      <c r="A63" s="181" t="s">
        <v>34</v>
      </c>
      <c r="B63" s="181">
        <f>'将来負担比率（分子）の構造'!I$44</f>
        <v>452</v>
      </c>
      <c r="C63" s="181"/>
      <c r="D63" s="181"/>
      <c r="E63" s="181">
        <f>'将来負担比率（分子）の構造'!J$44</f>
        <v>406</v>
      </c>
      <c r="F63" s="181"/>
      <c r="G63" s="181"/>
      <c r="H63" s="181">
        <f>'将来負担比率（分子）の構造'!K$44</f>
        <v>356</v>
      </c>
      <c r="I63" s="181"/>
      <c r="J63" s="181"/>
      <c r="K63" s="181">
        <f>'将来負担比率（分子）の構造'!L$44</f>
        <v>340</v>
      </c>
      <c r="L63" s="181"/>
      <c r="M63" s="181"/>
      <c r="N63" s="181">
        <f>'将来負担比率（分子）の構造'!M$44</f>
        <v>298</v>
      </c>
      <c r="O63" s="181"/>
      <c r="P63" s="181"/>
    </row>
    <row r="64" spans="1:16" x14ac:dyDescent="0.15">
      <c r="A64" s="181" t="s">
        <v>33</v>
      </c>
      <c r="B64" s="181">
        <f>'将来負担比率（分子）の構造'!I$43</f>
        <v>4317</v>
      </c>
      <c r="C64" s="181"/>
      <c r="D64" s="181"/>
      <c r="E64" s="181">
        <f>'将来負担比率（分子）の構造'!J$43</f>
        <v>4304</v>
      </c>
      <c r="F64" s="181"/>
      <c r="G64" s="181"/>
      <c r="H64" s="181">
        <f>'将来負担比率（分子）の構造'!K$43</f>
        <v>4104</v>
      </c>
      <c r="I64" s="181"/>
      <c r="J64" s="181"/>
      <c r="K64" s="181">
        <f>'将来負担比率（分子）の構造'!L$43</f>
        <v>3960</v>
      </c>
      <c r="L64" s="181"/>
      <c r="M64" s="181"/>
      <c r="N64" s="181">
        <f>'将来負担比率（分子）の構造'!M$43</f>
        <v>3800</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13289</v>
      </c>
      <c r="C66" s="181"/>
      <c r="D66" s="181"/>
      <c r="E66" s="181">
        <f>'将来負担比率（分子）の構造'!J$41</f>
        <v>12529</v>
      </c>
      <c r="F66" s="181"/>
      <c r="G66" s="181"/>
      <c r="H66" s="181">
        <f>'将来負担比率（分子）の構造'!K$41</f>
        <v>11922</v>
      </c>
      <c r="I66" s="181"/>
      <c r="J66" s="181"/>
      <c r="K66" s="181">
        <f>'将来負担比率（分子）の構造'!L$41</f>
        <v>11391</v>
      </c>
      <c r="L66" s="181"/>
      <c r="M66" s="181"/>
      <c r="N66" s="181">
        <f>'将来負担比率（分子）の構造'!M$41</f>
        <v>11093</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1797</v>
      </c>
      <c r="C72" s="185">
        <f>基金残高に係る経年分析!G55</f>
        <v>2077</v>
      </c>
      <c r="D72" s="185">
        <f>基金残高に係る経年分析!H55</f>
        <v>2308</v>
      </c>
    </row>
    <row r="73" spans="1:16" x14ac:dyDescent="0.15">
      <c r="A73" s="184" t="s">
        <v>78</v>
      </c>
      <c r="B73" s="185">
        <f>基金残高に係る経年分析!F56</f>
        <v>3127</v>
      </c>
      <c r="C73" s="185">
        <f>基金残高に係る経年分析!G56</f>
        <v>3136</v>
      </c>
      <c r="D73" s="185">
        <f>基金残高に係る経年分析!H56</f>
        <v>3101</v>
      </c>
    </row>
    <row r="74" spans="1:16" x14ac:dyDescent="0.15">
      <c r="A74" s="184" t="s">
        <v>79</v>
      </c>
      <c r="B74" s="185">
        <f>基金残高に係る経年分析!F57</f>
        <v>5733</v>
      </c>
      <c r="C74" s="185">
        <f>基金残高に係る経年分析!G57</f>
        <v>5974</v>
      </c>
      <c r="D74" s="185">
        <f>基金残高に係る経年分析!H57</f>
        <v>6190</v>
      </c>
    </row>
  </sheetData>
  <sheetProtection algorithmName="SHA-512" hashValue="Zwps68T0xO5JZ2WLJGAqbkQOzoO9cA0Su7/lA2WR3kVwy3ZBBqYObTzMrDOVzLM3UQhJ8XJW8Og2+a7R/cij2w==" saltValue="ALKU6/3SNzJRhmI7dhIuig=="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213</v>
      </c>
      <c r="DI1" s="660"/>
      <c r="DJ1" s="660"/>
      <c r="DK1" s="660"/>
      <c r="DL1" s="660"/>
      <c r="DM1" s="660"/>
      <c r="DN1" s="661"/>
      <c r="DO1" s="226"/>
      <c r="DP1" s="659" t="s">
        <v>214</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216</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217</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218</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219</v>
      </c>
      <c r="S4" s="663"/>
      <c r="T4" s="663"/>
      <c r="U4" s="663"/>
      <c r="V4" s="663"/>
      <c r="W4" s="663"/>
      <c r="X4" s="663"/>
      <c r="Y4" s="664"/>
      <c r="Z4" s="662" t="s">
        <v>220</v>
      </c>
      <c r="AA4" s="663"/>
      <c r="AB4" s="663"/>
      <c r="AC4" s="664"/>
      <c r="AD4" s="662" t="s">
        <v>221</v>
      </c>
      <c r="AE4" s="663"/>
      <c r="AF4" s="663"/>
      <c r="AG4" s="663"/>
      <c r="AH4" s="663"/>
      <c r="AI4" s="663"/>
      <c r="AJ4" s="663"/>
      <c r="AK4" s="664"/>
      <c r="AL4" s="662" t="s">
        <v>220</v>
      </c>
      <c r="AM4" s="663"/>
      <c r="AN4" s="663"/>
      <c r="AO4" s="664"/>
      <c r="AP4" s="668" t="s">
        <v>222</v>
      </c>
      <c r="AQ4" s="668"/>
      <c r="AR4" s="668"/>
      <c r="AS4" s="668"/>
      <c r="AT4" s="668"/>
      <c r="AU4" s="668"/>
      <c r="AV4" s="668"/>
      <c r="AW4" s="668"/>
      <c r="AX4" s="668"/>
      <c r="AY4" s="668"/>
      <c r="AZ4" s="668"/>
      <c r="BA4" s="668"/>
      <c r="BB4" s="668"/>
      <c r="BC4" s="668"/>
      <c r="BD4" s="668"/>
      <c r="BE4" s="668"/>
      <c r="BF4" s="668"/>
      <c r="BG4" s="668" t="s">
        <v>223</v>
      </c>
      <c r="BH4" s="668"/>
      <c r="BI4" s="668"/>
      <c r="BJ4" s="668"/>
      <c r="BK4" s="668"/>
      <c r="BL4" s="668"/>
      <c r="BM4" s="668"/>
      <c r="BN4" s="668"/>
      <c r="BO4" s="668" t="s">
        <v>220</v>
      </c>
      <c r="BP4" s="668"/>
      <c r="BQ4" s="668"/>
      <c r="BR4" s="668"/>
      <c r="BS4" s="668" t="s">
        <v>224</v>
      </c>
      <c r="BT4" s="668"/>
      <c r="BU4" s="668"/>
      <c r="BV4" s="668"/>
      <c r="BW4" s="668"/>
      <c r="BX4" s="668"/>
      <c r="BY4" s="668"/>
      <c r="BZ4" s="668"/>
      <c r="CA4" s="668"/>
      <c r="CB4" s="668"/>
      <c r="CD4" s="665" t="s">
        <v>225</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226</v>
      </c>
      <c r="C5" s="670"/>
      <c r="D5" s="670"/>
      <c r="E5" s="670"/>
      <c r="F5" s="670"/>
      <c r="G5" s="670"/>
      <c r="H5" s="670"/>
      <c r="I5" s="670"/>
      <c r="J5" s="670"/>
      <c r="K5" s="670"/>
      <c r="L5" s="670"/>
      <c r="M5" s="670"/>
      <c r="N5" s="670"/>
      <c r="O5" s="670"/>
      <c r="P5" s="670"/>
      <c r="Q5" s="671"/>
      <c r="R5" s="672">
        <v>1579171</v>
      </c>
      <c r="S5" s="673"/>
      <c r="T5" s="673"/>
      <c r="U5" s="673"/>
      <c r="V5" s="673"/>
      <c r="W5" s="673"/>
      <c r="X5" s="673"/>
      <c r="Y5" s="674"/>
      <c r="Z5" s="675">
        <v>14.3</v>
      </c>
      <c r="AA5" s="675"/>
      <c r="AB5" s="675"/>
      <c r="AC5" s="675"/>
      <c r="AD5" s="676">
        <v>1579171</v>
      </c>
      <c r="AE5" s="676"/>
      <c r="AF5" s="676"/>
      <c r="AG5" s="676"/>
      <c r="AH5" s="676"/>
      <c r="AI5" s="676"/>
      <c r="AJ5" s="676"/>
      <c r="AK5" s="676"/>
      <c r="AL5" s="677">
        <v>23.8</v>
      </c>
      <c r="AM5" s="678"/>
      <c r="AN5" s="678"/>
      <c r="AO5" s="679"/>
      <c r="AP5" s="669" t="s">
        <v>227</v>
      </c>
      <c r="AQ5" s="670"/>
      <c r="AR5" s="670"/>
      <c r="AS5" s="670"/>
      <c r="AT5" s="670"/>
      <c r="AU5" s="670"/>
      <c r="AV5" s="670"/>
      <c r="AW5" s="670"/>
      <c r="AX5" s="670"/>
      <c r="AY5" s="670"/>
      <c r="AZ5" s="670"/>
      <c r="BA5" s="670"/>
      <c r="BB5" s="670"/>
      <c r="BC5" s="670"/>
      <c r="BD5" s="670"/>
      <c r="BE5" s="670"/>
      <c r="BF5" s="671"/>
      <c r="BG5" s="683">
        <v>1579171</v>
      </c>
      <c r="BH5" s="684"/>
      <c r="BI5" s="684"/>
      <c r="BJ5" s="684"/>
      <c r="BK5" s="684"/>
      <c r="BL5" s="684"/>
      <c r="BM5" s="684"/>
      <c r="BN5" s="685"/>
      <c r="BO5" s="686">
        <v>100</v>
      </c>
      <c r="BP5" s="686"/>
      <c r="BQ5" s="686"/>
      <c r="BR5" s="686"/>
      <c r="BS5" s="687" t="s">
        <v>147</v>
      </c>
      <c r="BT5" s="687"/>
      <c r="BU5" s="687"/>
      <c r="BV5" s="687"/>
      <c r="BW5" s="687"/>
      <c r="BX5" s="687"/>
      <c r="BY5" s="687"/>
      <c r="BZ5" s="687"/>
      <c r="CA5" s="687"/>
      <c r="CB5" s="691"/>
      <c r="CD5" s="665" t="s">
        <v>222</v>
      </c>
      <c r="CE5" s="666"/>
      <c r="CF5" s="666"/>
      <c r="CG5" s="666"/>
      <c r="CH5" s="666"/>
      <c r="CI5" s="666"/>
      <c r="CJ5" s="666"/>
      <c r="CK5" s="666"/>
      <c r="CL5" s="666"/>
      <c r="CM5" s="666"/>
      <c r="CN5" s="666"/>
      <c r="CO5" s="666"/>
      <c r="CP5" s="666"/>
      <c r="CQ5" s="667"/>
      <c r="CR5" s="665" t="s">
        <v>228</v>
      </c>
      <c r="CS5" s="666"/>
      <c r="CT5" s="666"/>
      <c r="CU5" s="666"/>
      <c r="CV5" s="666"/>
      <c r="CW5" s="666"/>
      <c r="CX5" s="666"/>
      <c r="CY5" s="667"/>
      <c r="CZ5" s="665" t="s">
        <v>220</v>
      </c>
      <c r="DA5" s="666"/>
      <c r="DB5" s="666"/>
      <c r="DC5" s="667"/>
      <c r="DD5" s="665" t="s">
        <v>229</v>
      </c>
      <c r="DE5" s="666"/>
      <c r="DF5" s="666"/>
      <c r="DG5" s="666"/>
      <c r="DH5" s="666"/>
      <c r="DI5" s="666"/>
      <c r="DJ5" s="666"/>
      <c r="DK5" s="666"/>
      <c r="DL5" s="666"/>
      <c r="DM5" s="666"/>
      <c r="DN5" s="666"/>
      <c r="DO5" s="666"/>
      <c r="DP5" s="667"/>
      <c r="DQ5" s="665" t="s">
        <v>230</v>
      </c>
      <c r="DR5" s="666"/>
      <c r="DS5" s="666"/>
      <c r="DT5" s="666"/>
      <c r="DU5" s="666"/>
      <c r="DV5" s="666"/>
      <c r="DW5" s="666"/>
      <c r="DX5" s="666"/>
      <c r="DY5" s="666"/>
      <c r="DZ5" s="666"/>
      <c r="EA5" s="666"/>
      <c r="EB5" s="666"/>
      <c r="EC5" s="667"/>
    </row>
    <row r="6" spans="2:143" ht="11.25" customHeight="1" x14ac:dyDescent="0.15">
      <c r="B6" s="680" t="s">
        <v>231</v>
      </c>
      <c r="C6" s="681"/>
      <c r="D6" s="681"/>
      <c r="E6" s="681"/>
      <c r="F6" s="681"/>
      <c r="G6" s="681"/>
      <c r="H6" s="681"/>
      <c r="I6" s="681"/>
      <c r="J6" s="681"/>
      <c r="K6" s="681"/>
      <c r="L6" s="681"/>
      <c r="M6" s="681"/>
      <c r="N6" s="681"/>
      <c r="O6" s="681"/>
      <c r="P6" s="681"/>
      <c r="Q6" s="682"/>
      <c r="R6" s="683">
        <v>140872</v>
      </c>
      <c r="S6" s="684"/>
      <c r="T6" s="684"/>
      <c r="U6" s="684"/>
      <c r="V6" s="684"/>
      <c r="W6" s="684"/>
      <c r="X6" s="684"/>
      <c r="Y6" s="685"/>
      <c r="Z6" s="686">
        <v>1.3</v>
      </c>
      <c r="AA6" s="686"/>
      <c r="AB6" s="686"/>
      <c r="AC6" s="686"/>
      <c r="AD6" s="687">
        <v>140872</v>
      </c>
      <c r="AE6" s="687"/>
      <c r="AF6" s="687"/>
      <c r="AG6" s="687"/>
      <c r="AH6" s="687"/>
      <c r="AI6" s="687"/>
      <c r="AJ6" s="687"/>
      <c r="AK6" s="687"/>
      <c r="AL6" s="688">
        <v>2.1</v>
      </c>
      <c r="AM6" s="689"/>
      <c r="AN6" s="689"/>
      <c r="AO6" s="690"/>
      <c r="AP6" s="680" t="s">
        <v>232</v>
      </c>
      <c r="AQ6" s="681"/>
      <c r="AR6" s="681"/>
      <c r="AS6" s="681"/>
      <c r="AT6" s="681"/>
      <c r="AU6" s="681"/>
      <c r="AV6" s="681"/>
      <c r="AW6" s="681"/>
      <c r="AX6" s="681"/>
      <c r="AY6" s="681"/>
      <c r="AZ6" s="681"/>
      <c r="BA6" s="681"/>
      <c r="BB6" s="681"/>
      <c r="BC6" s="681"/>
      <c r="BD6" s="681"/>
      <c r="BE6" s="681"/>
      <c r="BF6" s="682"/>
      <c r="BG6" s="683">
        <v>1579171</v>
      </c>
      <c r="BH6" s="684"/>
      <c r="BI6" s="684"/>
      <c r="BJ6" s="684"/>
      <c r="BK6" s="684"/>
      <c r="BL6" s="684"/>
      <c r="BM6" s="684"/>
      <c r="BN6" s="685"/>
      <c r="BO6" s="686">
        <v>100</v>
      </c>
      <c r="BP6" s="686"/>
      <c r="BQ6" s="686"/>
      <c r="BR6" s="686"/>
      <c r="BS6" s="687" t="s">
        <v>147</v>
      </c>
      <c r="BT6" s="687"/>
      <c r="BU6" s="687"/>
      <c r="BV6" s="687"/>
      <c r="BW6" s="687"/>
      <c r="BX6" s="687"/>
      <c r="BY6" s="687"/>
      <c r="BZ6" s="687"/>
      <c r="CA6" s="687"/>
      <c r="CB6" s="691"/>
      <c r="CD6" s="694" t="s">
        <v>233</v>
      </c>
      <c r="CE6" s="695"/>
      <c r="CF6" s="695"/>
      <c r="CG6" s="695"/>
      <c r="CH6" s="695"/>
      <c r="CI6" s="695"/>
      <c r="CJ6" s="695"/>
      <c r="CK6" s="695"/>
      <c r="CL6" s="695"/>
      <c r="CM6" s="695"/>
      <c r="CN6" s="695"/>
      <c r="CO6" s="695"/>
      <c r="CP6" s="695"/>
      <c r="CQ6" s="696"/>
      <c r="CR6" s="683">
        <v>97718</v>
      </c>
      <c r="CS6" s="684"/>
      <c r="CT6" s="684"/>
      <c r="CU6" s="684"/>
      <c r="CV6" s="684"/>
      <c r="CW6" s="684"/>
      <c r="CX6" s="684"/>
      <c r="CY6" s="685"/>
      <c r="CZ6" s="677">
        <v>0.9</v>
      </c>
      <c r="DA6" s="678"/>
      <c r="DB6" s="678"/>
      <c r="DC6" s="697"/>
      <c r="DD6" s="692" t="s">
        <v>147</v>
      </c>
      <c r="DE6" s="684"/>
      <c r="DF6" s="684"/>
      <c r="DG6" s="684"/>
      <c r="DH6" s="684"/>
      <c r="DI6" s="684"/>
      <c r="DJ6" s="684"/>
      <c r="DK6" s="684"/>
      <c r="DL6" s="684"/>
      <c r="DM6" s="684"/>
      <c r="DN6" s="684"/>
      <c r="DO6" s="684"/>
      <c r="DP6" s="685"/>
      <c r="DQ6" s="692">
        <v>97715</v>
      </c>
      <c r="DR6" s="684"/>
      <c r="DS6" s="684"/>
      <c r="DT6" s="684"/>
      <c r="DU6" s="684"/>
      <c r="DV6" s="684"/>
      <c r="DW6" s="684"/>
      <c r="DX6" s="684"/>
      <c r="DY6" s="684"/>
      <c r="DZ6" s="684"/>
      <c r="EA6" s="684"/>
      <c r="EB6" s="684"/>
      <c r="EC6" s="693"/>
    </row>
    <row r="7" spans="2:143" ht="11.25" customHeight="1" x14ac:dyDescent="0.15">
      <c r="B7" s="680" t="s">
        <v>234</v>
      </c>
      <c r="C7" s="681"/>
      <c r="D7" s="681"/>
      <c r="E7" s="681"/>
      <c r="F7" s="681"/>
      <c r="G7" s="681"/>
      <c r="H7" s="681"/>
      <c r="I7" s="681"/>
      <c r="J7" s="681"/>
      <c r="K7" s="681"/>
      <c r="L7" s="681"/>
      <c r="M7" s="681"/>
      <c r="N7" s="681"/>
      <c r="O7" s="681"/>
      <c r="P7" s="681"/>
      <c r="Q7" s="682"/>
      <c r="R7" s="683">
        <v>1165</v>
      </c>
      <c r="S7" s="684"/>
      <c r="T7" s="684"/>
      <c r="U7" s="684"/>
      <c r="V7" s="684"/>
      <c r="W7" s="684"/>
      <c r="X7" s="684"/>
      <c r="Y7" s="685"/>
      <c r="Z7" s="686">
        <v>0</v>
      </c>
      <c r="AA7" s="686"/>
      <c r="AB7" s="686"/>
      <c r="AC7" s="686"/>
      <c r="AD7" s="687">
        <v>1165</v>
      </c>
      <c r="AE7" s="687"/>
      <c r="AF7" s="687"/>
      <c r="AG7" s="687"/>
      <c r="AH7" s="687"/>
      <c r="AI7" s="687"/>
      <c r="AJ7" s="687"/>
      <c r="AK7" s="687"/>
      <c r="AL7" s="688">
        <v>0</v>
      </c>
      <c r="AM7" s="689"/>
      <c r="AN7" s="689"/>
      <c r="AO7" s="690"/>
      <c r="AP7" s="680" t="s">
        <v>235</v>
      </c>
      <c r="AQ7" s="681"/>
      <c r="AR7" s="681"/>
      <c r="AS7" s="681"/>
      <c r="AT7" s="681"/>
      <c r="AU7" s="681"/>
      <c r="AV7" s="681"/>
      <c r="AW7" s="681"/>
      <c r="AX7" s="681"/>
      <c r="AY7" s="681"/>
      <c r="AZ7" s="681"/>
      <c r="BA7" s="681"/>
      <c r="BB7" s="681"/>
      <c r="BC7" s="681"/>
      <c r="BD7" s="681"/>
      <c r="BE7" s="681"/>
      <c r="BF7" s="682"/>
      <c r="BG7" s="683">
        <v>589812</v>
      </c>
      <c r="BH7" s="684"/>
      <c r="BI7" s="684"/>
      <c r="BJ7" s="684"/>
      <c r="BK7" s="684"/>
      <c r="BL7" s="684"/>
      <c r="BM7" s="684"/>
      <c r="BN7" s="685"/>
      <c r="BO7" s="686">
        <v>37.299999999999997</v>
      </c>
      <c r="BP7" s="686"/>
      <c r="BQ7" s="686"/>
      <c r="BR7" s="686"/>
      <c r="BS7" s="687" t="s">
        <v>236</v>
      </c>
      <c r="BT7" s="687"/>
      <c r="BU7" s="687"/>
      <c r="BV7" s="687"/>
      <c r="BW7" s="687"/>
      <c r="BX7" s="687"/>
      <c r="BY7" s="687"/>
      <c r="BZ7" s="687"/>
      <c r="CA7" s="687"/>
      <c r="CB7" s="691"/>
      <c r="CD7" s="698" t="s">
        <v>237</v>
      </c>
      <c r="CE7" s="699"/>
      <c r="CF7" s="699"/>
      <c r="CG7" s="699"/>
      <c r="CH7" s="699"/>
      <c r="CI7" s="699"/>
      <c r="CJ7" s="699"/>
      <c r="CK7" s="699"/>
      <c r="CL7" s="699"/>
      <c r="CM7" s="699"/>
      <c r="CN7" s="699"/>
      <c r="CO7" s="699"/>
      <c r="CP7" s="699"/>
      <c r="CQ7" s="700"/>
      <c r="CR7" s="683">
        <v>2352011</v>
      </c>
      <c r="CS7" s="684"/>
      <c r="CT7" s="684"/>
      <c r="CU7" s="684"/>
      <c r="CV7" s="684"/>
      <c r="CW7" s="684"/>
      <c r="CX7" s="684"/>
      <c r="CY7" s="685"/>
      <c r="CZ7" s="686">
        <v>22</v>
      </c>
      <c r="DA7" s="686"/>
      <c r="DB7" s="686"/>
      <c r="DC7" s="686"/>
      <c r="DD7" s="692">
        <v>555582</v>
      </c>
      <c r="DE7" s="684"/>
      <c r="DF7" s="684"/>
      <c r="DG7" s="684"/>
      <c r="DH7" s="684"/>
      <c r="DI7" s="684"/>
      <c r="DJ7" s="684"/>
      <c r="DK7" s="684"/>
      <c r="DL7" s="684"/>
      <c r="DM7" s="684"/>
      <c r="DN7" s="684"/>
      <c r="DO7" s="684"/>
      <c r="DP7" s="685"/>
      <c r="DQ7" s="692">
        <v>1400946</v>
      </c>
      <c r="DR7" s="684"/>
      <c r="DS7" s="684"/>
      <c r="DT7" s="684"/>
      <c r="DU7" s="684"/>
      <c r="DV7" s="684"/>
      <c r="DW7" s="684"/>
      <c r="DX7" s="684"/>
      <c r="DY7" s="684"/>
      <c r="DZ7" s="684"/>
      <c r="EA7" s="684"/>
      <c r="EB7" s="684"/>
      <c r="EC7" s="693"/>
    </row>
    <row r="8" spans="2:143" ht="11.25" customHeight="1" x14ac:dyDescent="0.15">
      <c r="B8" s="680" t="s">
        <v>238</v>
      </c>
      <c r="C8" s="681"/>
      <c r="D8" s="681"/>
      <c r="E8" s="681"/>
      <c r="F8" s="681"/>
      <c r="G8" s="681"/>
      <c r="H8" s="681"/>
      <c r="I8" s="681"/>
      <c r="J8" s="681"/>
      <c r="K8" s="681"/>
      <c r="L8" s="681"/>
      <c r="M8" s="681"/>
      <c r="N8" s="681"/>
      <c r="O8" s="681"/>
      <c r="P8" s="681"/>
      <c r="Q8" s="682"/>
      <c r="R8" s="683">
        <v>2735</v>
      </c>
      <c r="S8" s="684"/>
      <c r="T8" s="684"/>
      <c r="U8" s="684"/>
      <c r="V8" s="684"/>
      <c r="W8" s="684"/>
      <c r="X8" s="684"/>
      <c r="Y8" s="685"/>
      <c r="Z8" s="686">
        <v>0</v>
      </c>
      <c r="AA8" s="686"/>
      <c r="AB8" s="686"/>
      <c r="AC8" s="686"/>
      <c r="AD8" s="687">
        <v>2735</v>
      </c>
      <c r="AE8" s="687"/>
      <c r="AF8" s="687"/>
      <c r="AG8" s="687"/>
      <c r="AH8" s="687"/>
      <c r="AI8" s="687"/>
      <c r="AJ8" s="687"/>
      <c r="AK8" s="687"/>
      <c r="AL8" s="688">
        <v>0</v>
      </c>
      <c r="AM8" s="689"/>
      <c r="AN8" s="689"/>
      <c r="AO8" s="690"/>
      <c r="AP8" s="680" t="s">
        <v>239</v>
      </c>
      <c r="AQ8" s="681"/>
      <c r="AR8" s="681"/>
      <c r="AS8" s="681"/>
      <c r="AT8" s="681"/>
      <c r="AU8" s="681"/>
      <c r="AV8" s="681"/>
      <c r="AW8" s="681"/>
      <c r="AX8" s="681"/>
      <c r="AY8" s="681"/>
      <c r="AZ8" s="681"/>
      <c r="BA8" s="681"/>
      <c r="BB8" s="681"/>
      <c r="BC8" s="681"/>
      <c r="BD8" s="681"/>
      <c r="BE8" s="681"/>
      <c r="BF8" s="682"/>
      <c r="BG8" s="683">
        <v>28171</v>
      </c>
      <c r="BH8" s="684"/>
      <c r="BI8" s="684"/>
      <c r="BJ8" s="684"/>
      <c r="BK8" s="684"/>
      <c r="BL8" s="684"/>
      <c r="BM8" s="684"/>
      <c r="BN8" s="685"/>
      <c r="BO8" s="686">
        <v>1.8</v>
      </c>
      <c r="BP8" s="686"/>
      <c r="BQ8" s="686"/>
      <c r="BR8" s="686"/>
      <c r="BS8" s="692" t="s">
        <v>147</v>
      </c>
      <c r="BT8" s="684"/>
      <c r="BU8" s="684"/>
      <c r="BV8" s="684"/>
      <c r="BW8" s="684"/>
      <c r="BX8" s="684"/>
      <c r="BY8" s="684"/>
      <c r="BZ8" s="684"/>
      <c r="CA8" s="684"/>
      <c r="CB8" s="693"/>
      <c r="CD8" s="698" t="s">
        <v>240</v>
      </c>
      <c r="CE8" s="699"/>
      <c r="CF8" s="699"/>
      <c r="CG8" s="699"/>
      <c r="CH8" s="699"/>
      <c r="CI8" s="699"/>
      <c r="CJ8" s="699"/>
      <c r="CK8" s="699"/>
      <c r="CL8" s="699"/>
      <c r="CM8" s="699"/>
      <c r="CN8" s="699"/>
      <c r="CO8" s="699"/>
      <c r="CP8" s="699"/>
      <c r="CQ8" s="700"/>
      <c r="CR8" s="683">
        <v>2945113</v>
      </c>
      <c r="CS8" s="684"/>
      <c r="CT8" s="684"/>
      <c r="CU8" s="684"/>
      <c r="CV8" s="684"/>
      <c r="CW8" s="684"/>
      <c r="CX8" s="684"/>
      <c r="CY8" s="685"/>
      <c r="CZ8" s="686">
        <v>27.5</v>
      </c>
      <c r="DA8" s="686"/>
      <c r="DB8" s="686"/>
      <c r="DC8" s="686"/>
      <c r="DD8" s="692">
        <v>524</v>
      </c>
      <c r="DE8" s="684"/>
      <c r="DF8" s="684"/>
      <c r="DG8" s="684"/>
      <c r="DH8" s="684"/>
      <c r="DI8" s="684"/>
      <c r="DJ8" s="684"/>
      <c r="DK8" s="684"/>
      <c r="DL8" s="684"/>
      <c r="DM8" s="684"/>
      <c r="DN8" s="684"/>
      <c r="DO8" s="684"/>
      <c r="DP8" s="685"/>
      <c r="DQ8" s="692">
        <v>1594828</v>
      </c>
      <c r="DR8" s="684"/>
      <c r="DS8" s="684"/>
      <c r="DT8" s="684"/>
      <c r="DU8" s="684"/>
      <c r="DV8" s="684"/>
      <c r="DW8" s="684"/>
      <c r="DX8" s="684"/>
      <c r="DY8" s="684"/>
      <c r="DZ8" s="684"/>
      <c r="EA8" s="684"/>
      <c r="EB8" s="684"/>
      <c r="EC8" s="693"/>
    </row>
    <row r="9" spans="2:143" ht="11.25" customHeight="1" x14ac:dyDescent="0.15">
      <c r="B9" s="680" t="s">
        <v>241</v>
      </c>
      <c r="C9" s="681"/>
      <c r="D9" s="681"/>
      <c r="E9" s="681"/>
      <c r="F9" s="681"/>
      <c r="G9" s="681"/>
      <c r="H9" s="681"/>
      <c r="I9" s="681"/>
      <c r="J9" s="681"/>
      <c r="K9" s="681"/>
      <c r="L9" s="681"/>
      <c r="M9" s="681"/>
      <c r="N9" s="681"/>
      <c r="O9" s="681"/>
      <c r="P9" s="681"/>
      <c r="Q9" s="682"/>
      <c r="R9" s="683">
        <v>1512</v>
      </c>
      <c r="S9" s="684"/>
      <c r="T9" s="684"/>
      <c r="U9" s="684"/>
      <c r="V9" s="684"/>
      <c r="W9" s="684"/>
      <c r="X9" s="684"/>
      <c r="Y9" s="685"/>
      <c r="Z9" s="686">
        <v>0</v>
      </c>
      <c r="AA9" s="686"/>
      <c r="AB9" s="686"/>
      <c r="AC9" s="686"/>
      <c r="AD9" s="687">
        <v>1512</v>
      </c>
      <c r="AE9" s="687"/>
      <c r="AF9" s="687"/>
      <c r="AG9" s="687"/>
      <c r="AH9" s="687"/>
      <c r="AI9" s="687"/>
      <c r="AJ9" s="687"/>
      <c r="AK9" s="687"/>
      <c r="AL9" s="688">
        <v>0</v>
      </c>
      <c r="AM9" s="689"/>
      <c r="AN9" s="689"/>
      <c r="AO9" s="690"/>
      <c r="AP9" s="680" t="s">
        <v>242</v>
      </c>
      <c r="AQ9" s="681"/>
      <c r="AR9" s="681"/>
      <c r="AS9" s="681"/>
      <c r="AT9" s="681"/>
      <c r="AU9" s="681"/>
      <c r="AV9" s="681"/>
      <c r="AW9" s="681"/>
      <c r="AX9" s="681"/>
      <c r="AY9" s="681"/>
      <c r="AZ9" s="681"/>
      <c r="BA9" s="681"/>
      <c r="BB9" s="681"/>
      <c r="BC9" s="681"/>
      <c r="BD9" s="681"/>
      <c r="BE9" s="681"/>
      <c r="BF9" s="682"/>
      <c r="BG9" s="683">
        <v>515743</v>
      </c>
      <c r="BH9" s="684"/>
      <c r="BI9" s="684"/>
      <c r="BJ9" s="684"/>
      <c r="BK9" s="684"/>
      <c r="BL9" s="684"/>
      <c r="BM9" s="684"/>
      <c r="BN9" s="685"/>
      <c r="BO9" s="686">
        <v>32.700000000000003</v>
      </c>
      <c r="BP9" s="686"/>
      <c r="BQ9" s="686"/>
      <c r="BR9" s="686"/>
      <c r="BS9" s="692" t="s">
        <v>236</v>
      </c>
      <c r="BT9" s="684"/>
      <c r="BU9" s="684"/>
      <c r="BV9" s="684"/>
      <c r="BW9" s="684"/>
      <c r="BX9" s="684"/>
      <c r="BY9" s="684"/>
      <c r="BZ9" s="684"/>
      <c r="CA9" s="684"/>
      <c r="CB9" s="693"/>
      <c r="CD9" s="698" t="s">
        <v>243</v>
      </c>
      <c r="CE9" s="699"/>
      <c r="CF9" s="699"/>
      <c r="CG9" s="699"/>
      <c r="CH9" s="699"/>
      <c r="CI9" s="699"/>
      <c r="CJ9" s="699"/>
      <c r="CK9" s="699"/>
      <c r="CL9" s="699"/>
      <c r="CM9" s="699"/>
      <c r="CN9" s="699"/>
      <c r="CO9" s="699"/>
      <c r="CP9" s="699"/>
      <c r="CQ9" s="700"/>
      <c r="CR9" s="683">
        <v>868220</v>
      </c>
      <c r="CS9" s="684"/>
      <c r="CT9" s="684"/>
      <c r="CU9" s="684"/>
      <c r="CV9" s="684"/>
      <c r="CW9" s="684"/>
      <c r="CX9" s="684"/>
      <c r="CY9" s="685"/>
      <c r="CZ9" s="686">
        <v>8.1</v>
      </c>
      <c r="DA9" s="686"/>
      <c r="DB9" s="686"/>
      <c r="DC9" s="686"/>
      <c r="DD9" s="692">
        <v>13481</v>
      </c>
      <c r="DE9" s="684"/>
      <c r="DF9" s="684"/>
      <c r="DG9" s="684"/>
      <c r="DH9" s="684"/>
      <c r="DI9" s="684"/>
      <c r="DJ9" s="684"/>
      <c r="DK9" s="684"/>
      <c r="DL9" s="684"/>
      <c r="DM9" s="684"/>
      <c r="DN9" s="684"/>
      <c r="DO9" s="684"/>
      <c r="DP9" s="685"/>
      <c r="DQ9" s="692">
        <v>714286</v>
      </c>
      <c r="DR9" s="684"/>
      <c r="DS9" s="684"/>
      <c r="DT9" s="684"/>
      <c r="DU9" s="684"/>
      <c r="DV9" s="684"/>
      <c r="DW9" s="684"/>
      <c r="DX9" s="684"/>
      <c r="DY9" s="684"/>
      <c r="DZ9" s="684"/>
      <c r="EA9" s="684"/>
      <c r="EB9" s="684"/>
      <c r="EC9" s="693"/>
    </row>
    <row r="10" spans="2:143" ht="11.25" customHeight="1" x14ac:dyDescent="0.15">
      <c r="B10" s="680" t="s">
        <v>244</v>
      </c>
      <c r="C10" s="681"/>
      <c r="D10" s="681"/>
      <c r="E10" s="681"/>
      <c r="F10" s="681"/>
      <c r="G10" s="681"/>
      <c r="H10" s="681"/>
      <c r="I10" s="681"/>
      <c r="J10" s="681"/>
      <c r="K10" s="681"/>
      <c r="L10" s="681"/>
      <c r="M10" s="681"/>
      <c r="N10" s="681"/>
      <c r="O10" s="681"/>
      <c r="P10" s="681"/>
      <c r="Q10" s="682"/>
      <c r="R10" s="683" t="s">
        <v>147</v>
      </c>
      <c r="S10" s="684"/>
      <c r="T10" s="684"/>
      <c r="U10" s="684"/>
      <c r="V10" s="684"/>
      <c r="W10" s="684"/>
      <c r="X10" s="684"/>
      <c r="Y10" s="685"/>
      <c r="Z10" s="686" t="s">
        <v>147</v>
      </c>
      <c r="AA10" s="686"/>
      <c r="AB10" s="686"/>
      <c r="AC10" s="686"/>
      <c r="AD10" s="687" t="s">
        <v>147</v>
      </c>
      <c r="AE10" s="687"/>
      <c r="AF10" s="687"/>
      <c r="AG10" s="687"/>
      <c r="AH10" s="687"/>
      <c r="AI10" s="687"/>
      <c r="AJ10" s="687"/>
      <c r="AK10" s="687"/>
      <c r="AL10" s="688" t="s">
        <v>147</v>
      </c>
      <c r="AM10" s="689"/>
      <c r="AN10" s="689"/>
      <c r="AO10" s="690"/>
      <c r="AP10" s="680" t="s">
        <v>245</v>
      </c>
      <c r="AQ10" s="681"/>
      <c r="AR10" s="681"/>
      <c r="AS10" s="681"/>
      <c r="AT10" s="681"/>
      <c r="AU10" s="681"/>
      <c r="AV10" s="681"/>
      <c r="AW10" s="681"/>
      <c r="AX10" s="681"/>
      <c r="AY10" s="681"/>
      <c r="AZ10" s="681"/>
      <c r="BA10" s="681"/>
      <c r="BB10" s="681"/>
      <c r="BC10" s="681"/>
      <c r="BD10" s="681"/>
      <c r="BE10" s="681"/>
      <c r="BF10" s="682"/>
      <c r="BG10" s="683">
        <v>26434</v>
      </c>
      <c r="BH10" s="684"/>
      <c r="BI10" s="684"/>
      <c r="BJ10" s="684"/>
      <c r="BK10" s="684"/>
      <c r="BL10" s="684"/>
      <c r="BM10" s="684"/>
      <c r="BN10" s="685"/>
      <c r="BO10" s="686">
        <v>1.7</v>
      </c>
      <c r="BP10" s="686"/>
      <c r="BQ10" s="686"/>
      <c r="BR10" s="686"/>
      <c r="BS10" s="692" t="s">
        <v>236</v>
      </c>
      <c r="BT10" s="684"/>
      <c r="BU10" s="684"/>
      <c r="BV10" s="684"/>
      <c r="BW10" s="684"/>
      <c r="BX10" s="684"/>
      <c r="BY10" s="684"/>
      <c r="BZ10" s="684"/>
      <c r="CA10" s="684"/>
      <c r="CB10" s="693"/>
      <c r="CD10" s="698" t="s">
        <v>246</v>
      </c>
      <c r="CE10" s="699"/>
      <c r="CF10" s="699"/>
      <c r="CG10" s="699"/>
      <c r="CH10" s="699"/>
      <c r="CI10" s="699"/>
      <c r="CJ10" s="699"/>
      <c r="CK10" s="699"/>
      <c r="CL10" s="699"/>
      <c r="CM10" s="699"/>
      <c r="CN10" s="699"/>
      <c r="CO10" s="699"/>
      <c r="CP10" s="699"/>
      <c r="CQ10" s="700"/>
      <c r="CR10" s="683">
        <v>30</v>
      </c>
      <c r="CS10" s="684"/>
      <c r="CT10" s="684"/>
      <c r="CU10" s="684"/>
      <c r="CV10" s="684"/>
      <c r="CW10" s="684"/>
      <c r="CX10" s="684"/>
      <c r="CY10" s="685"/>
      <c r="CZ10" s="686">
        <v>0</v>
      </c>
      <c r="DA10" s="686"/>
      <c r="DB10" s="686"/>
      <c r="DC10" s="686"/>
      <c r="DD10" s="692" t="s">
        <v>147</v>
      </c>
      <c r="DE10" s="684"/>
      <c r="DF10" s="684"/>
      <c r="DG10" s="684"/>
      <c r="DH10" s="684"/>
      <c r="DI10" s="684"/>
      <c r="DJ10" s="684"/>
      <c r="DK10" s="684"/>
      <c r="DL10" s="684"/>
      <c r="DM10" s="684"/>
      <c r="DN10" s="684"/>
      <c r="DO10" s="684"/>
      <c r="DP10" s="685"/>
      <c r="DQ10" s="692">
        <v>30</v>
      </c>
      <c r="DR10" s="684"/>
      <c r="DS10" s="684"/>
      <c r="DT10" s="684"/>
      <c r="DU10" s="684"/>
      <c r="DV10" s="684"/>
      <c r="DW10" s="684"/>
      <c r="DX10" s="684"/>
      <c r="DY10" s="684"/>
      <c r="DZ10" s="684"/>
      <c r="EA10" s="684"/>
      <c r="EB10" s="684"/>
      <c r="EC10" s="693"/>
    </row>
    <row r="11" spans="2:143" ht="11.25" customHeight="1" x14ac:dyDescent="0.15">
      <c r="B11" s="680" t="s">
        <v>247</v>
      </c>
      <c r="C11" s="681"/>
      <c r="D11" s="681"/>
      <c r="E11" s="681"/>
      <c r="F11" s="681"/>
      <c r="G11" s="681"/>
      <c r="H11" s="681"/>
      <c r="I11" s="681"/>
      <c r="J11" s="681"/>
      <c r="K11" s="681"/>
      <c r="L11" s="681"/>
      <c r="M11" s="681"/>
      <c r="N11" s="681"/>
      <c r="O11" s="681"/>
      <c r="P11" s="681"/>
      <c r="Q11" s="682"/>
      <c r="R11" s="683">
        <v>287696</v>
      </c>
      <c r="S11" s="684"/>
      <c r="T11" s="684"/>
      <c r="U11" s="684"/>
      <c r="V11" s="684"/>
      <c r="W11" s="684"/>
      <c r="X11" s="684"/>
      <c r="Y11" s="685"/>
      <c r="Z11" s="688">
        <v>2.6</v>
      </c>
      <c r="AA11" s="689"/>
      <c r="AB11" s="689"/>
      <c r="AC11" s="701"/>
      <c r="AD11" s="692">
        <v>287696</v>
      </c>
      <c r="AE11" s="684"/>
      <c r="AF11" s="684"/>
      <c r="AG11" s="684"/>
      <c r="AH11" s="684"/>
      <c r="AI11" s="684"/>
      <c r="AJ11" s="684"/>
      <c r="AK11" s="685"/>
      <c r="AL11" s="688">
        <v>4.3</v>
      </c>
      <c r="AM11" s="689"/>
      <c r="AN11" s="689"/>
      <c r="AO11" s="690"/>
      <c r="AP11" s="680" t="s">
        <v>248</v>
      </c>
      <c r="AQ11" s="681"/>
      <c r="AR11" s="681"/>
      <c r="AS11" s="681"/>
      <c r="AT11" s="681"/>
      <c r="AU11" s="681"/>
      <c r="AV11" s="681"/>
      <c r="AW11" s="681"/>
      <c r="AX11" s="681"/>
      <c r="AY11" s="681"/>
      <c r="AZ11" s="681"/>
      <c r="BA11" s="681"/>
      <c r="BB11" s="681"/>
      <c r="BC11" s="681"/>
      <c r="BD11" s="681"/>
      <c r="BE11" s="681"/>
      <c r="BF11" s="682"/>
      <c r="BG11" s="683">
        <v>19464</v>
      </c>
      <c r="BH11" s="684"/>
      <c r="BI11" s="684"/>
      <c r="BJ11" s="684"/>
      <c r="BK11" s="684"/>
      <c r="BL11" s="684"/>
      <c r="BM11" s="684"/>
      <c r="BN11" s="685"/>
      <c r="BO11" s="686">
        <v>1.2</v>
      </c>
      <c r="BP11" s="686"/>
      <c r="BQ11" s="686"/>
      <c r="BR11" s="686"/>
      <c r="BS11" s="692" t="s">
        <v>236</v>
      </c>
      <c r="BT11" s="684"/>
      <c r="BU11" s="684"/>
      <c r="BV11" s="684"/>
      <c r="BW11" s="684"/>
      <c r="BX11" s="684"/>
      <c r="BY11" s="684"/>
      <c r="BZ11" s="684"/>
      <c r="CA11" s="684"/>
      <c r="CB11" s="693"/>
      <c r="CD11" s="698" t="s">
        <v>249</v>
      </c>
      <c r="CE11" s="699"/>
      <c r="CF11" s="699"/>
      <c r="CG11" s="699"/>
      <c r="CH11" s="699"/>
      <c r="CI11" s="699"/>
      <c r="CJ11" s="699"/>
      <c r="CK11" s="699"/>
      <c r="CL11" s="699"/>
      <c r="CM11" s="699"/>
      <c r="CN11" s="699"/>
      <c r="CO11" s="699"/>
      <c r="CP11" s="699"/>
      <c r="CQ11" s="700"/>
      <c r="CR11" s="683">
        <v>613672</v>
      </c>
      <c r="CS11" s="684"/>
      <c r="CT11" s="684"/>
      <c r="CU11" s="684"/>
      <c r="CV11" s="684"/>
      <c r="CW11" s="684"/>
      <c r="CX11" s="684"/>
      <c r="CY11" s="685"/>
      <c r="CZ11" s="686">
        <v>5.7</v>
      </c>
      <c r="DA11" s="686"/>
      <c r="DB11" s="686"/>
      <c r="DC11" s="686"/>
      <c r="DD11" s="692">
        <v>130629</v>
      </c>
      <c r="DE11" s="684"/>
      <c r="DF11" s="684"/>
      <c r="DG11" s="684"/>
      <c r="DH11" s="684"/>
      <c r="DI11" s="684"/>
      <c r="DJ11" s="684"/>
      <c r="DK11" s="684"/>
      <c r="DL11" s="684"/>
      <c r="DM11" s="684"/>
      <c r="DN11" s="684"/>
      <c r="DO11" s="684"/>
      <c r="DP11" s="685"/>
      <c r="DQ11" s="692">
        <v>429059</v>
      </c>
      <c r="DR11" s="684"/>
      <c r="DS11" s="684"/>
      <c r="DT11" s="684"/>
      <c r="DU11" s="684"/>
      <c r="DV11" s="684"/>
      <c r="DW11" s="684"/>
      <c r="DX11" s="684"/>
      <c r="DY11" s="684"/>
      <c r="DZ11" s="684"/>
      <c r="EA11" s="684"/>
      <c r="EB11" s="684"/>
      <c r="EC11" s="693"/>
    </row>
    <row r="12" spans="2:143" ht="11.25" customHeight="1" x14ac:dyDescent="0.15">
      <c r="B12" s="680" t="s">
        <v>250</v>
      </c>
      <c r="C12" s="681"/>
      <c r="D12" s="681"/>
      <c r="E12" s="681"/>
      <c r="F12" s="681"/>
      <c r="G12" s="681"/>
      <c r="H12" s="681"/>
      <c r="I12" s="681"/>
      <c r="J12" s="681"/>
      <c r="K12" s="681"/>
      <c r="L12" s="681"/>
      <c r="M12" s="681"/>
      <c r="N12" s="681"/>
      <c r="O12" s="681"/>
      <c r="P12" s="681"/>
      <c r="Q12" s="682"/>
      <c r="R12" s="683" t="s">
        <v>236</v>
      </c>
      <c r="S12" s="684"/>
      <c r="T12" s="684"/>
      <c r="U12" s="684"/>
      <c r="V12" s="684"/>
      <c r="W12" s="684"/>
      <c r="X12" s="684"/>
      <c r="Y12" s="685"/>
      <c r="Z12" s="686" t="s">
        <v>147</v>
      </c>
      <c r="AA12" s="686"/>
      <c r="AB12" s="686"/>
      <c r="AC12" s="686"/>
      <c r="AD12" s="687" t="s">
        <v>147</v>
      </c>
      <c r="AE12" s="687"/>
      <c r="AF12" s="687"/>
      <c r="AG12" s="687"/>
      <c r="AH12" s="687"/>
      <c r="AI12" s="687"/>
      <c r="AJ12" s="687"/>
      <c r="AK12" s="687"/>
      <c r="AL12" s="688" t="s">
        <v>147</v>
      </c>
      <c r="AM12" s="689"/>
      <c r="AN12" s="689"/>
      <c r="AO12" s="690"/>
      <c r="AP12" s="680" t="s">
        <v>251</v>
      </c>
      <c r="AQ12" s="681"/>
      <c r="AR12" s="681"/>
      <c r="AS12" s="681"/>
      <c r="AT12" s="681"/>
      <c r="AU12" s="681"/>
      <c r="AV12" s="681"/>
      <c r="AW12" s="681"/>
      <c r="AX12" s="681"/>
      <c r="AY12" s="681"/>
      <c r="AZ12" s="681"/>
      <c r="BA12" s="681"/>
      <c r="BB12" s="681"/>
      <c r="BC12" s="681"/>
      <c r="BD12" s="681"/>
      <c r="BE12" s="681"/>
      <c r="BF12" s="682"/>
      <c r="BG12" s="683">
        <v>833987</v>
      </c>
      <c r="BH12" s="684"/>
      <c r="BI12" s="684"/>
      <c r="BJ12" s="684"/>
      <c r="BK12" s="684"/>
      <c r="BL12" s="684"/>
      <c r="BM12" s="684"/>
      <c r="BN12" s="685"/>
      <c r="BO12" s="686">
        <v>52.8</v>
      </c>
      <c r="BP12" s="686"/>
      <c r="BQ12" s="686"/>
      <c r="BR12" s="686"/>
      <c r="BS12" s="692" t="s">
        <v>147</v>
      </c>
      <c r="BT12" s="684"/>
      <c r="BU12" s="684"/>
      <c r="BV12" s="684"/>
      <c r="BW12" s="684"/>
      <c r="BX12" s="684"/>
      <c r="BY12" s="684"/>
      <c r="BZ12" s="684"/>
      <c r="CA12" s="684"/>
      <c r="CB12" s="693"/>
      <c r="CD12" s="698" t="s">
        <v>252</v>
      </c>
      <c r="CE12" s="699"/>
      <c r="CF12" s="699"/>
      <c r="CG12" s="699"/>
      <c r="CH12" s="699"/>
      <c r="CI12" s="699"/>
      <c r="CJ12" s="699"/>
      <c r="CK12" s="699"/>
      <c r="CL12" s="699"/>
      <c r="CM12" s="699"/>
      <c r="CN12" s="699"/>
      <c r="CO12" s="699"/>
      <c r="CP12" s="699"/>
      <c r="CQ12" s="700"/>
      <c r="CR12" s="683">
        <v>392445</v>
      </c>
      <c r="CS12" s="684"/>
      <c r="CT12" s="684"/>
      <c r="CU12" s="684"/>
      <c r="CV12" s="684"/>
      <c r="CW12" s="684"/>
      <c r="CX12" s="684"/>
      <c r="CY12" s="685"/>
      <c r="CZ12" s="686">
        <v>3.7</v>
      </c>
      <c r="DA12" s="686"/>
      <c r="DB12" s="686"/>
      <c r="DC12" s="686"/>
      <c r="DD12" s="692">
        <v>37563</v>
      </c>
      <c r="DE12" s="684"/>
      <c r="DF12" s="684"/>
      <c r="DG12" s="684"/>
      <c r="DH12" s="684"/>
      <c r="DI12" s="684"/>
      <c r="DJ12" s="684"/>
      <c r="DK12" s="684"/>
      <c r="DL12" s="684"/>
      <c r="DM12" s="684"/>
      <c r="DN12" s="684"/>
      <c r="DO12" s="684"/>
      <c r="DP12" s="685"/>
      <c r="DQ12" s="692">
        <v>322268</v>
      </c>
      <c r="DR12" s="684"/>
      <c r="DS12" s="684"/>
      <c r="DT12" s="684"/>
      <c r="DU12" s="684"/>
      <c r="DV12" s="684"/>
      <c r="DW12" s="684"/>
      <c r="DX12" s="684"/>
      <c r="DY12" s="684"/>
      <c r="DZ12" s="684"/>
      <c r="EA12" s="684"/>
      <c r="EB12" s="684"/>
      <c r="EC12" s="693"/>
    </row>
    <row r="13" spans="2:143" ht="11.25" customHeight="1" x14ac:dyDescent="0.15">
      <c r="B13" s="680" t="s">
        <v>253</v>
      </c>
      <c r="C13" s="681"/>
      <c r="D13" s="681"/>
      <c r="E13" s="681"/>
      <c r="F13" s="681"/>
      <c r="G13" s="681"/>
      <c r="H13" s="681"/>
      <c r="I13" s="681"/>
      <c r="J13" s="681"/>
      <c r="K13" s="681"/>
      <c r="L13" s="681"/>
      <c r="M13" s="681"/>
      <c r="N13" s="681"/>
      <c r="O13" s="681"/>
      <c r="P13" s="681"/>
      <c r="Q13" s="682"/>
      <c r="R13" s="683" t="s">
        <v>147</v>
      </c>
      <c r="S13" s="684"/>
      <c r="T13" s="684"/>
      <c r="U13" s="684"/>
      <c r="V13" s="684"/>
      <c r="W13" s="684"/>
      <c r="X13" s="684"/>
      <c r="Y13" s="685"/>
      <c r="Z13" s="686" t="s">
        <v>236</v>
      </c>
      <c r="AA13" s="686"/>
      <c r="AB13" s="686"/>
      <c r="AC13" s="686"/>
      <c r="AD13" s="687" t="s">
        <v>147</v>
      </c>
      <c r="AE13" s="687"/>
      <c r="AF13" s="687"/>
      <c r="AG13" s="687"/>
      <c r="AH13" s="687"/>
      <c r="AI13" s="687"/>
      <c r="AJ13" s="687"/>
      <c r="AK13" s="687"/>
      <c r="AL13" s="688" t="s">
        <v>147</v>
      </c>
      <c r="AM13" s="689"/>
      <c r="AN13" s="689"/>
      <c r="AO13" s="690"/>
      <c r="AP13" s="680" t="s">
        <v>254</v>
      </c>
      <c r="AQ13" s="681"/>
      <c r="AR13" s="681"/>
      <c r="AS13" s="681"/>
      <c r="AT13" s="681"/>
      <c r="AU13" s="681"/>
      <c r="AV13" s="681"/>
      <c r="AW13" s="681"/>
      <c r="AX13" s="681"/>
      <c r="AY13" s="681"/>
      <c r="AZ13" s="681"/>
      <c r="BA13" s="681"/>
      <c r="BB13" s="681"/>
      <c r="BC13" s="681"/>
      <c r="BD13" s="681"/>
      <c r="BE13" s="681"/>
      <c r="BF13" s="682"/>
      <c r="BG13" s="683">
        <v>832172</v>
      </c>
      <c r="BH13" s="684"/>
      <c r="BI13" s="684"/>
      <c r="BJ13" s="684"/>
      <c r="BK13" s="684"/>
      <c r="BL13" s="684"/>
      <c r="BM13" s="684"/>
      <c r="BN13" s="685"/>
      <c r="BO13" s="686">
        <v>52.7</v>
      </c>
      <c r="BP13" s="686"/>
      <c r="BQ13" s="686"/>
      <c r="BR13" s="686"/>
      <c r="BS13" s="692" t="s">
        <v>236</v>
      </c>
      <c r="BT13" s="684"/>
      <c r="BU13" s="684"/>
      <c r="BV13" s="684"/>
      <c r="BW13" s="684"/>
      <c r="BX13" s="684"/>
      <c r="BY13" s="684"/>
      <c r="BZ13" s="684"/>
      <c r="CA13" s="684"/>
      <c r="CB13" s="693"/>
      <c r="CD13" s="698" t="s">
        <v>255</v>
      </c>
      <c r="CE13" s="699"/>
      <c r="CF13" s="699"/>
      <c r="CG13" s="699"/>
      <c r="CH13" s="699"/>
      <c r="CI13" s="699"/>
      <c r="CJ13" s="699"/>
      <c r="CK13" s="699"/>
      <c r="CL13" s="699"/>
      <c r="CM13" s="699"/>
      <c r="CN13" s="699"/>
      <c r="CO13" s="699"/>
      <c r="CP13" s="699"/>
      <c r="CQ13" s="700"/>
      <c r="CR13" s="683">
        <v>698487</v>
      </c>
      <c r="CS13" s="684"/>
      <c r="CT13" s="684"/>
      <c r="CU13" s="684"/>
      <c r="CV13" s="684"/>
      <c r="CW13" s="684"/>
      <c r="CX13" s="684"/>
      <c r="CY13" s="685"/>
      <c r="CZ13" s="686">
        <v>6.5</v>
      </c>
      <c r="DA13" s="686"/>
      <c r="DB13" s="686"/>
      <c r="DC13" s="686"/>
      <c r="DD13" s="692">
        <v>387662</v>
      </c>
      <c r="DE13" s="684"/>
      <c r="DF13" s="684"/>
      <c r="DG13" s="684"/>
      <c r="DH13" s="684"/>
      <c r="DI13" s="684"/>
      <c r="DJ13" s="684"/>
      <c r="DK13" s="684"/>
      <c r="DL13" s="684"/>
      <c r="DM13" s="684"/>
      <c r="DN13" s="684"/>
      <c r="DO13" s="684"/>
      <c r="DP13" s="685"/>
      <c r="DQ13" s="692">
        <v>368641</v>
      </c>
      <c r="DR13" s="684"/>
      <c r="DS13" s="684"/>
      <c r="DT13" s="684"/>
      <c r="DU13" s="684"/>
      <c r="DV13" s="684"/>
      <c r="DW13" s="684"/>
      <c r="DX13" s="684"/>
      <c r="DY13" s="684"/>
      <c r="DZ13" s="684"/>
      <c r="EA13" s="684"/>
      <c r="EB13" s="684"/>
      <c r="EC13" s="693"/>
    </row>
    <row r="14" spans="2:143" ht="11.25" customHeight="1" x14ac:dyDescent="0.15">
      <c r="B14" s="680" t="s">
        <v>256</v>
      </c>
      <c r="C14" s="681"/>
      <c r="D14" s="681"/>
      <c r="E14" s="681"/>
      <c r="F14" s="681"/>
      <c r="G14" s="681"/>
      <c r="H14" s="681"/>
      <c r="I14" s="681"/>
      <c r="J14" s="681"/>
      <c r="K14" s="681"/>
      <c r="L14" s="681"/>
      <c r="M14" s="681"/>
      <c r="N14" s="681"/>
      <c r="O14" s="681"/>
      <c r="P14" s="681"/>
      <c r="Q14" s="682"/>
      <c r="R14" s="683">
        <v>20541</v>
      </c>
      <c r="S14" s="684"/>
      <c r="T14" s="684"/>
      <c r="U14" s="684"/>
      <c r="V14" s="684"/>
      <c r="W14" s="684"/>
      <c r="X14" s="684"/>
      <c r="Y14" s="685"/>
      <c r="Z14" s="686">
        <v>0.2</v>
      </c>
      <c r="AA14" s="686"/>
      <c r="AB14" s="686"/>
      <c r="AC14" s="686"/>
      <c r="AD14" s="687">
        <v>20541</v>
      </c>
      <c r="AE14" s="687"/>
      <c r="AF14" s="687"/>
      <c r="AG14" s="687"/>
      <c r="AH14" s="687"/>
      <c r="AI14" s="687"/>
      <c r="AJ14" s="687"/>
      <c r="AK14" s="687"/>
      <c r="AL14" s="688">
        <v>0.3</v>
      </c>
      <c r="AM14" s="689"/>
      <c r="AN14" s="689"/>
      <c r="AO14" s="690"/>
      <c r="AP14" s="680" t="s">
        <v>257</v>
      </c>
      <c r="AQ14" s="681"/>
      <c r="AR14" s="681"/>
      <c r="AS14" s="681"/>
      <c r="AT14" s="681"/>
      <c r="AU14" s="681"/>
      <c r="AV14" s="681"/>
      <c r="AW14" s="681"/>
      <c r="AX14" s="681"/>
      <c r="AY14" s="681"/>
      <c r="AZ14" s="681"/>
      <c r="BA14" s="681"/>
      <c r="BB14" s="681"/>
      <c r="BC14" s="681"/>
      <c r="BD14" s="681"/>
      <c r="BE14" s="681"/>
      <c r="BF14" s="682"/>
      <c r="BG14" s="683">
        <v>66409</v>
      </c>
      <c r="BH14" s="684"/>
      <c r="BI14" s="684"/>
      <c r="BJ14" s="684"/>
      <c r="BK14" s="684"/>
      <c r="BL14" s="684"/>
      <c r="BM14" s="684"/>
      <c r="BN14" s="685"/>
      <c r="BO14" s="686">
        <v>4.2</v>
      </c>
      <c r="BP14" s="686"/>
      <c r="BQ14" s="686"/>
      <c r="BR14" s="686"/>
      <c r="BS14" s="692" t="s">
        <v>147</v>
      </c>
      <c r="BT14" s="684"/>
      <c r="BU14" s="684"/>
      <c r="BV14" s="684"/>
      <c r="BW14" s="684"/>
      <c r="BX14" s="684"/>
      <c r="BY14" s="684"/>
      <c r="BZ14" s="684"/>
      <c r="CA14" s="684"/>
      <c r="CB14" s="693"/>
      <c r="CD14" s="698" t="s">
        <v>258</v>
      </c>
      <c r="CE14" s="699"/>
      <c r="CF14" s="699"/>
      <c r="CG14" s="699"/>
      <c r="CH14" s="699"/>
      <c r="CI14" s="699"/>
      <c r="CJ14" s="699"/>
      <c r="CK14" s="699"/>
      <c r="CL14" s="699"/>
      <c r="CM14" s="699"/>
      <c r="CN14" s="699"/>
      <c r="CO14" s="699"/>
      <c r="CP14" s="699"/>
      <c r="CQ14" s="700"/>
      <c r="CR14" s="683">
        <v>457556</v>
      </c>
      <c r="CS14" s="684"/>
      <c r="CT14" s="684"/>
      <c r="CU14" s="684"/>
      <c r="CV14" s="684"/>
      <c r="CW14" s="684"/>
      <c r="CX14" s="684"/>
      <c r="CY14" s="685"/>
      <c r="CZ14" s="686">
        <v>4.3</v>
      </c>
      <c r="DA14" s="686"/>
      <c r="DB14" s="686"/>
      <c r="DC14" s="686"/>
      <c r="DD14" s="692">
        <v>37655</v>
      </c>
      <c r="DE14" s="684"/>
      <c r="DF14" s="684"/>
      <c r="DG14" s="684"/>
      <c r="DH14" s="684"/>
      <c r="DI14" s="684"/>
      <c r="DJ14" s="684"/>
      <c r="DK14" s="684"/>
      <c r="DL14" s="684"/>
      <c r="DM14" s="684"/>
      <c r="DN14" s="684"/>
      <c r="DO14" s="684"/>
      <c r="DP14" s="685"/>
      <c r="DQ14" s="692">
        <v>441188</v>
      </c>
      <c r="DR14" s="684"/>
      <c r="DS14" s="684"/>
      <c r="DT14" s="684"/>
      <c r="DU14" s="684"/>
      <c r="DV14" s="684"/>
      <c r="DW14" s="684"/>
      <c r="DX14" s="684"/>
      <c r="DY14" s="684"/>
      <c r="DZ14" s="684"/>
      <c r="EA14" s="684"/>
      <c r="EB14" s="684"/>
      <c r="EC14" s="693"/>
    </row>
    <row r="15" spans="2:143" ht="11.25" customHeight="1" x14ac:dyDescent="0.15">
      <c r="B15" s="680" t="s">
        <v>259</v>
      </c>
      <c r="C15" s="681"/>
      <c r="D15" s="681"/>
      <c r="E15" s="681"/>
      <c r="F15" s="681"/>
      <c r="G15" s="681"/>
      <c r="H15" s="681"/>
      <c r="I15" s="681"/>
      <c r="J15" s="681"/>
      <c r="K15" s="681"/>
      <c r="L15" s="681"/>
      <c r="M15" s="681"/>
      <c r="N15" s="681"/>
      <c r="O15" s="681"/>
      <c r="P15" s="681"/>
      <c r="Q15" s="682"/>
      <c r="R15" s="683" t="s">
        <v>236</v>
      </c>
      <c r="S15" s="684"/>
      <c r="T15" s="684"/>
      <c r="U15" s="684"/>
      <c r="V15" s="684"/>
      <c r="W15" s="684"/>
      <c r="X15" s="684"/>
      <c r="Y15" s="685"/>
      <c r="Z15" s="686" t="s">
        <v>147</v>
      </c>
      <c r="AA15" s="686"/>
      <c r="AB15" s="686"/>
      <c r="AC15" s="686"/>
      <c r="AD15" s="687" t="s">
        <v>147</v>
      </c>
      <c r="AE15" s="687"/>
      <c r="AF15" s="687"/>
      <c r="AG15" s="687"/>
      <c r="AH15" s="687"/>
      <c r="AI15" s="687"/>
      <c r="AJ15" s="687"/>
      <c r="AK15" s="687"/>
      <c r="AL15" s="688" t="s">
        <v>147</v>
      </c>
      <c r="AM15" s="689"/>
      <c r="AN15" s="689"/>
      <c r="AO15" s="690"/>
      <c r="AP15" s="680" t="s">
        <v>260</v>
      </c>
      <c r="AQ15" s="681"/>
      <c r="AR15" s="681"/>
      <c r="AS15" s="681"/>
      <c r="AT15" s="681"/>
      <c r="AU15" s="681"/>
      <c r="AV15" s="681"/>
      <c r="AW15" s="681"/>
      <c r="AX15" s="681"/>
      <c r="AY15" s="681"/>
      <c r="AZ15" s="681"/>
      <c r="BA15" s="681"/>
      <c r="BB15" s="681"/>
      <c r="BC15" s="681"/>
      <c r="BD15" s="681"/>
      <c r="BE15" s="681"/>
      <c r="BF15" s="682"/>
      <c r="BG15" s="683">
        <v>88963</v>
      </c>
      <c r="BH15" s="684"/>
      <c r="BI15" s="684"/>
      <c r="BJ15" s="684"/>
      <c r="BK15" s="684"/>
      <c r="BL15" s="684"/>
      <c r="BM15" s="684"/>
      <c r="BN15" s="685"/>
      <c r="BO15" s="686">
        <v>5.6</v>
      </c>
      <c r="BP15" s="686"/>
      <c r="BQ15" s="686"/>
      <c r="BR15" s="686"/>
      <c r="BS15" s="692" t="s">
        <v>147</v>
      </c>
      <c r="BT15" s="684"/>
      <c r="BU15" s="684"/>
      <c r="BV15" s="684"/>
      <c r="BW15" s="684"/>
      <c r="BX15" s="684"/>
      <c r="BY15" s="684"/>
      <c r="BZ15" s="684"/>
      <c r="CA15" s="684"/>
      <c r="CB15" s="693"/>
      <c r="CD15" s="698" t="s">
        <v>261</v>
      </c>
      <c r="CE15" s="699"/>
      <c r="CF15" s="699"/>
      <c r="CG15" s="699"/>
      <c r="CH15" s="699"/>
      <c r="CI15" s="699"/>
      <c r="CJ15" s="699"/>
      <c r="CK15" s="699"/>
      <c r="CL15" s="699"/>
      <c r="CM15" s="699"/>
      <c r="CN15" s="699"/>
      <c r="CO15" s="699"/>
      <c r="CP15" s="699"/>
      <c r="CQ15" s="700"/>
      <c r="CR15" s="683">
        <v>889295</v>
      </c>
      <c r="CS15" s="684"/>
      <c r="CT15" s="684"/>
      <c r="CU15" s="684"/>
      <c r="CV15" s="684"/>
      <c r="CW15" s="684"/>
      <c r="CX15" s="684"/>
      <c r="CY15" s="685"/>
      <c r="CZ15" s="686">
        <v>8.3000000000000007</v>
      </c>
      <c r="DA15" s="686"/>
      <c r="DB15" s="686"/>
      <c r="DC15" s="686"/>
      <c r="DD15" s="692">
        <v>75684</v>
      </c>
      <c r="DE15" s="684"/>
      <c r="DF15" s="684"/>
      <c r="DG15" s="684"/>
      <c r="DH15" s="684"/>
      <c r="DI15" s="684"/>
      <c r="DJ15" s="684"/>
      <c r="DK15" s="684"/>
      <c r="DL15" s="684"/>
      <c r="DM15" s="684"/>
      <c r="DN15" s="684"/>
      <c r="DO15" s="684"/>
      <c r="DP15" s="685"/>
      <c r="DQ15" s="692">
        <v>730187</v>
      </c>
      <c r="DR15" s="684"/>
      <c r="DS15" s="684"/>
      <c r="DT15" s="684"/>
      <c r="DU15" s="684"/>
      <c r="DV15" s="684"/>
      <c r="DW15" s="684"/>
      <c r="DX15" s="684"/>
      <c r="DY15" s="684"/>
      <c r="DZ15" s="684"/>
      <c r="EA15" s="684"/>
      <c r="EB15" s="684"/>
      <c r="EC15" s="693"/>
    </row>
    <row r="16" spans="2:143" ht="11.25" customHeight="1" x14ac:dyDescent="0.15">
      <c r="B16" s="680" t="s">
        <v>262</v>
      </c>
      <c r="C16" s="681"/>
      <c r="D16" s="681"/>
      <c r="E16" s="681"/>
      <c r="F16" s="681"/>
      <c r="G16" s="681"/>
      <c r="H16" s="681"/>
      <c r="I16" s="681"/>
      <c r="J16" s="681"/>
      <c r="K16" s="681"/>
      <c r="L16" s="681"/>
      <c r="M16" s="681"/>
      <c r="N16" s="681"/>
      <c r="O16" s="681"/>
      <c r="P16" s="681"/>
      <c r="Q16" s="682"/>
      <c r="R16" s="683">
        <v>4333</v>
      </c>
      <c r="S16" s="684"/>
      <c r="T16" s="684"/>
      <c r="U16" s="684"/>
      <c r="V16" s="684"/>
      <c r="W16" s="684"/>
      <c r="X16" s="684"/>
      <c r="Y16" s="685"/>
      <c r="Z16" s="686">
        <v>0</v>
      </c>
      <c r="AA16" s="686"/>
      <c r="AB16" s="686"/>
      <c r="AC16" s="686"/>
      <c r="AD16" s="687">
        <v>4333</v>
      </c>
      <c r="AE16" s="687"/>
      <c r="AF16" s="687"/>
      <c r="AG16" s="687"/>
      <c r="AH16" s="687"/>
      <c r="AI16" s="687"/>
      <c r="AJ16" s="687"/>
      <c r="AK16" s="687"/>
      <c r="AL16" s="688">
        <v>0.1</v>
      </c>
      <c r="AM16" s="689"/>
      <c r="AN16" s="689"/>
      <c r="AO16" s="690"/>
      <c r="AP16" s="680" t="s">
        <v>263</v>
      </c>
      <c r="AQ16" s="681"/>
      <c r="AR16" s="681"/>
      <c r="AS16" s="681"/>
      <c r="AT16" s="681"/>
      <c r="AU16" s="681"/>
      <c r="AV16" s="681"/>
      <c r="AW16" s="681"/>
      <c r="AX16" s="681"/>
      <c r="AY16" s="681"/>
      <c r="AZ16" s="681"/>
      <c r="BA16" s="681"/>
      <c r="BB16" s="681"/>
      <c r="BC16" s="681"/>
      <c r="BD16" s="681"/>
      <c r="BE16" s="681"/>
      <c r="BF16" s="682"/>
      <c r="BG16" s="683" t="s">
        <v>147</v>
      </c>
      <c r="BH16" s="684"/>
      <c r="BI16" s="684"/>
      <c r="BJ16" s="684"/>
      <c r="BK16" s="684"/>
      <c r="BL16" s="684"/>
      <c r="BM16" s="684"/>
      <c r="BN16" s="685"/>
      <c r="BO16" s="686" t="s">
        <v>147</v>
      </c>
      <c r="BP16" s="686"/>
      <c r="BQ16" s="686"/>
      <c r="BR16" s="686"/>
      <c r="BS16" s="692" t="s">
        <v>147</v>
      </c>
      <c r="BT16" s="684"/>
      <c r="BU16" s="684"/>
      <c r="BV16" s="684"/>
      <c r="BW16" s="684"/>
      <c r="BX16" s="684"/>
      <c r="BY16" s="684"/>
      <c r="BZ16" s="684"/>
      <c r="CA16" s="684"/>
      <c r="CB16" s="693"/>
      <c r="CD16" s="698" t="s">
        <v>264</v>
      </c>
      <c r="CE16" s="699"/>
      <c r="CF16" s="699"/>
      <c r="CG16" s="699"/>
      <c r="CH16" s="699"/>
      <c r="CI16" s="699"/>
      <c r="CJ16" s="699"/>
      <c r="CK16" s="699"/>
      <c r="CL16" s="699"/>
      <c r="CM16" s="699"/>
      <c r="CN16" s="699"/>
      <c r="CO16" s="699"/>
      <c r="CP16" s="699"/>
      <c r="CQ16" s="700"/>
      <c r="CR16" s="683">
        <v>22081</v>
      </c>
      <c r="CS16" s="684"/>
      <c r="CT16" s="684"/>
      <c r="CU16" s="684"/>
      <c r="CV16" s="684"/>
      <c r="CW16" s="684"/>
      <c r="CX16" s="684"/>
      <c r="CY16" s="685"/>
      <c r="CZ16" s="686">
        <v>0.2</v>
      </c>
      <c r="DA16" s="686"/>
      <c r="DB16" s="686"/>
      <c r="DC16" s="686"/>
      <c r="DD16" s="692" t="s">
        <v>147</v>
      </c>
      <c r="DE16" s="684"/>
      <c r="DF16" s="684"/>
      <c r="DG16" s="684"/>
      <c r="DH16" s="684"/>
      <c r="DI16" s="684"/>
      <c r="DJ16" s="684"/>
      <c r="DK16" s="684"/>
      <c r="DL16" s="684"/>
      <c r="DM16" s="684"/>
      <c r="DN16" s="684"/>
      <c r="DO16" s="684"/>
      <c r="DP16" s="685"/>
      <c r="DQ16" s="692">
        <v>20456</v>
      </c>
      <c r="DR16" s="684"/>
      <c r="DS16" s="684"/>
      <c r="DT16" s="684"/>
      <c r="DU16" s="684"/>
      <c r="DV16" s="684"/>
      <c r="DW16" s="684"/>
      <c r="DX16" s="684"/>
      <c r="DY16" s="684"/>
      <c r="DZ16" s="684"/>
      <c r="EA16" s="684"/>
      <c r="EB16" s="684"/>
      <c r="EC16" s="693"/>
    </row>
    <row r="17" spans="2:133" ht="11.25" customHeight="1" x14ac:dyDescent="0.15">
      <c r="B17" s="680" t="s">
        <v>265</v>
      </c>
      <c r="C17" s="681"/>
      <c r="D17" s="681"/>
      <c r="E17" s="681"/>
      <c r="F17" s="681"/>
      <c r="G17" s="681"/>
      <c r="H17" s="681"/>
      <c r="I17" s="681"/>
      <c r="J17" s="681"/>
      <c r="K17" s="681"/>
      <c r="L17" s="681"/>
      <c r="M17" s="681"/>
      <c r="N17" s="681"/>
      <c r="O17" s="681"/>
      <c r="P17" s="681"/>
      <c r="Q17" s="682"/>
      <c r="R17" s="683">
        <v>18169</v>
      </c>
      <c r="S17" s="684"/>
      <c r="T17" s="684"/>
      <c r="U17" s="684"/>
      <c r="V17" s="684"/>
      <c r="W17" s="684"/>
      <c r="X17" s="684"/>
      <c r="Y17" s="685"/>
      <c r="Z17" s="686">
        <v>0.2</v>
      </c>
      <c r="AA17" s="686"/>
      <c r="AB17" s="686"/>
      <c r="AC17" s="686"/>
      <c r="AD17" s="687">
        <v>18169</v>
      </c>
      <c r="AE17" s="687"/>
      <c r="AF17" s="687"/>
      <c r="AG17" s="687"/>
      <c r="AH17" s="687"/>
      <c r="AI17" s="687"/>
      <c r="AJ17" s="687"/>
      <c r="AK17" s="687"/>
      <c r="AL17" s="688">
        <v>0.3</v>
      </c>
      <c r="AM17" s="689"/>
      <c r="AN17" s="689"/>
      <c r="AO17" s="690"/>
      <c r="AP17" s="680" t="s">
        <v>266</v>
      </c>
      <c r="AQ17" s="681"/>
      <c r="AR17" s="681"/>
      <c r="AS17" s="681"/>
      <c r="AT17" s="681"/>
      <c r="AU17" s="681"/>
      <c r="AV17" s="681"/>
      <c r="AW17" s="681"/>
      <c r="AX17" s="681"/>
      <c r="AY17" s="681"/>
      <c r="AZ17" s="681"/>
      <c r="BA17" s="681"/>
      <c r="BB17" s="681"/>
      <c r="BC17" s="681"/>
      <c r="BD17" s="681"/>
      <c r="BE17" s="681"/>
      <c r="BF17" s="682"/>
      <c r="BG17" s="683" t="s">
        <v>147</v>
      </c>
      <c r="BH17" s="684"/>
      <c r="BI17" s="684"/>
      <c r="BJ17" s="684"/>
      <c r="BK17" s="684"/>
      <c r="BL17" s="684"/>
      <c r="BM17" s="684"/>
      <c r="BN17" s="685"/>
      <c r="BO17" s="686" t="s">
        <v>236</v>
      </c>
      <c r="BP17" s="686"/>
      <c r="BQ17" s="686"/>
      <c r="BR17" s="686"/>
      <c r="BS17" s="692" t="s">
        <v>147</v>
      </c>
      <c r="BT17" s="684"/>
      <c r="BU17" s="684"/>
      <c r="BV17" s="684"/>
      <c r="BW17" s="684"/>
      <c r="BX17" s="684"/>
      <c r="BY17" s="684"/>
      <c r="BZ17" s="684"/>
      <c r="CA17" s="684"/>
      <c r="CB17" s="693"/>
      <c r="CD17" s="698" t="s">
        <v>267</v>
      </c>
      <c r="CE17" s="699"/>
      <c r="CF17" s="699"/>
      <c r="CG17" s="699"/>
      <c r="CH17" s="699"/>
      <c r="CI17" s="699"/>
      <c r="CJ17" s="699"/>
      <c r="CK17" s="699"/>
      <c r="CL17" s="699"/>
      <c r="CM17" s="699"/>
      <c r="CN17" s="699"/>
      <c r="CO17" s="699"/>
      <c r="CP17" s="699"/>
      <c r="CQ17" s="700"/>
      <c r="CR17" s="683">
        <v>1354543</v>
      </c>
      <c r="CS17" s="684"/>
      <c r="CT17" s="684"/>
      <c r="CU17" s="684"/>
      <c r="CV17" s="684"/>
      <c r="CW17" s="684"/>
      <c r="CX17" s="684"/>
      <c r="CY17" s="685"/>
      <c r="CZ17" s="686">
        <v>12.7</v>
      </c>
      <c r="DA17" s="686"/>
      <c r="DB17" s="686"/>
      <c r="DC17" s="686"/>
      <c r="DD17" s="692" t="s">
        <v>147</v>
      </c>
      <c r="DE17" s="684"/>
      <c r="DF17" s="684"/>
      <c r="DG17" s="684"/>
      <c r="DH17" s="684"/>
      <c r="DI17" s="684"/>
      <c r="DJ17" s="684"/>
      <c r="DK17" s="684"/>
      <c r="DL17" s="684"/>
      <c r="DM17" s="684"/>
      <c r="DN17" s="684"/>
      <c r="DO17" s="684"/>
      <c r="DP17" s="685"/>
      <c r="DQ17" s="692">
        <v>1320979</v>
      </c>
      <c r="DR17" s="684"/>
      <c r="DS17" s="684"/>
      <c r="DT17" s="684"/>
      <c r="DU17" s="684"/>
      <c r="DV17" s="684"/>
      <c r="DW17" s="684"/>
      <c r="DX17" s="684"/>
      <c r="DY17" s="684"/>
      <c r="DZ17" s="684"/>
      <c r="EA17" s="684"/>
      <c r="EB17" s="684"/>
      <c r="EC17" s="693"/>
    </row>
    <row r="18" spans="2:133" ht="11.25" customHeight="1" x14ac:dyDescent="0.15">
      <c r="B18" s="680" t="s">
        <v>268</v>
      </c>
      <c r="C18" s="681"/>
      <c r="D18" s="681"/>
      <c r="E18" s="681"/>
      <c r="F18" s="681"/>
      <c r="G18" s="681"/>
      <c r="H18" s="681"/>
      <c r="I18" s="681"/>
      <c r="J18" s="681"/>
      <c r="K18" s="681"/>
      <c r="L18" s="681"/>
      <c r="M18" s="681"/>
      <c r="N18" s="681"/>
      <c r="O18" s="681"/>
      <c r="P18" s="681"/>
      <c r="Q18" s="682"/>
      <c r="R18" s="683">
        <v>6335</v>
      </c>
      <c r="S18" s="684"/>
      <c r="T18" s="684"/>
      <c r="U18" s="684"/>
      <c r="V18" s="684"/>
      <c r="W18" s="684"/>
      <c r="X18" s="684"/>
      <c r="Y18" s="685"/>
      <c r="Z18" s="686">
        <v>0.1</v>
      </c>
      <c r="AA18" s="686"/>
      <c r="AB18" s="686"/>
      <c r="AC18" s="686"/>
      <c r="AD18" s="687">
        <v>6335</v>
      </c>
      <c r="AE18" s="687"/>
      <c r="AF18" s="687"/>
      <c r="AG18" s="687"/>
      <c r="AH18" s="687"/>
      <c r="AI18" s="687"/>
      <c r="AJ18" s="687"/>
      <c r="AK18" s="687"/>
      <c r="AL18" s="688">
        <v>0.1</v>
      </c>
      <c r="AM18" s="689"/>
      <c r="AN18" s="689"/>
      <c r="AO18" s="690"/>
      <c r="AP18" s="680" t="s">
        <v>269</v>
      </c>
      <c r="AQ18" s="681"/>
      <c r="AR18" s="681"/>
      <c r="AS18" s="681"/>
      <c r="AT18" s="681"/>
      <c r="AU18" s="681"/>
      <c r="AV18" s="681"/>
      <c r="AW18" s="681"/>
      <c r="AX18" s="681"/>
      <c r="AY18" s="681"/>
      <c r="AZ18" s="681"/>
      <c r="BA18" s="681"/>
      <c r="BB18" s="681"/>
      <c r="BC18" s="681"/>
      <c r="BD18" s="681"/>
      <c r="BE18" s="681"/>
      <c r="BF18" s="682"/>
      <c r="BG18" s="683" t="s">
        <v>147</v>
      </c>
      <c r="BH18" s="684"/>
      <c r="BI18" s="684"/>
      <c r="BJ18" s="684"/>
      <c r="BK18" s="684"/>
      <c r="BL18" s="684"/>
      <c r="BM18" s="684"/>
      <c r="BN18" s="685"/>
      <c r="BO18" s="686" t="s">
        <v>147</v>
      </c>
      <c r="BP18" s="686"/>
      <c r="BQ18" s="686"/>
      <c r="BR18" s="686"/>
      <c r="BS18" s="692" t="s">
        <v>236</v>
      </c>
      <c r="BT18" s="684"/>
      <c r="BU18" s="684"/>
      <c r="BV18" s="684"/>
      <c r="BW18" s="684"/>
      <c r="BX18" s="684"/>
      <c r="BY18" s="684"/>
      <c r="BZ18" s="684"/>
      <c r="CA18" s="684"/>
      <c r="CB18" s="693"/>
      <c r="CD18" s="698" t="s">
        <v>270</v>
      </c>
      <c r="CE18" s="699"/>
      <c r="CF18" s="699"/>
      <c r="CG18" s="699"/>
      <c r="CH18" s="699"/>
      <c r="CI18" s="699"/>
      <c r="CJ18" s="699"/>
      <c r="CK18" s="699"/>
      <c r="CL18" s="699"/>
      <c r="CM18" s="699"/>
      <c r="CN18" s="699"/>
      <c r="CO18" s="699"/>
      <c r="CP18" s="699"/>
      <c r="CQ18" s="700"/>
      <c r="CR18" s="683" t="s">
        <v>147</v>
      </c>
      <c r="CS18" s="684"/>
      <c r="CT18" s="684"/>
      <c r="CU18" s="684"/>
      <c r="CV18" s="684"/>
      <c r="CW18" s="684"/>
      <c r="CX18" s="684"/>
      <c r="CY18" s="685"/>
      <c r="CZ18" s="686" t="s">
        <v>236</v>
      </c>
      <c r="DA18" s="686"/>
      <c r="DB18" s="686"/>
      <c r="DC18" s="686"/>
      <c r="DD18" s="692" t="s">
        <v>147</v>
      </c>
      <c r="DE18" s="684"/>
      <c r="DF18" s="684"/>
      <c r="DG18" s="684"/>
      <c r="DH18" s="684"/>
      <c r="DI18" s="684"/>
      <c r="DJ18" s="684"/>
      <c r="DK18" s="684"/>
      <c r="DL18" s="684"/>
      <c r="DM18" s="684"/>
      <c r="DN18" s="684"/>
      <c r="DO18" s="684"/>
      <c r="DP18" s="685"/>
      <c r="DQ18" s="692" t="s">
        <v>236</v>
      </c>
      <c r="DR18" s="684"/>
      <c r="DS18" s="684"/>
      <c r="DT18" s="684"/>
      <c r="DU18" s="684"/>
      <c r="DV18" s="684"/>
      <c r="DW18" s="684"/>
      <c r="DX18" s="684"/>
      <c r="DY18" s="684"/>
      <c r="DZ18" s="684"/>
      <c r="EA18" s="684"/>
      <c r="EB18" s="684"/>
      <c r="EC18" s="693"/>
    </row>
    <row r="19" spans="2:133" ht="11.25" customHeight="1" x14ac:dyDescent="0.15">
      <c r="B19" s="680" t="s">
        <v>271</v>
      </c>
      <c r="C19" s="681"/>
      <c r="D19" s="681"/>
      <c r="E19" s="681"/>
      <c r="F19" s="681"/>
      <c r="G19" s="681"/>
      <c r="H19" s="681"/>
      <c r="I19" s="681"/>
      <c r="J19" s="681"/>
      <c r="K19" s="681"/>
      <c r="L19" s="681"/>
      <c r="M19" s="681"/>
      <c r="N19" s="681"/>
      <c r="O19" s="681"/>
      <c r="P19" s="681"/>
      <c r="Q19" s="682"/>
      <c r="R19" s="683">
        <v>2212</v>
      </c>
      <c r="S19" s="684"/>
      <c r="T19" s="684"/>
      <c r="U19" s="684"/>
      <c r="V19" s="684"/>
      <c r="W19" s="684"/>
      <c r="X19" s="684"/>
      <c r="Y19" s="685"/>
      <c r="Z19" s="686">
        <v>0</v>
      </c>
      <c r="AA19" s="686"/>
      <c r="AB19" s="686"/>
      <c r="AC19" s="686"/>
      <c r="AD19" s="687">
        <v>2212</v>
      </c>
      <c r="AE19" s="687"/>
      <c r="AF19" s="687"/>
      <c r="AG19" s="687"/>
      <c r="AH19" s="687"/>
      <c r="AI19" s="687"/>
      <c r="AJ19" s="687"/>
      <c r="AK19" s="687"/>
      <c r="AL19" s="688">
        <v>0</v>
      </c>
      <c r="AM19" s="689"/>
      <c r="AN19" s="689"/>
      <c r="AO19" s="690"/>
      <c r="AP19" s="680" t="s">
        <v>272</v>
      </c>
      <c r="AQ19" s="681"/>
      <c r="AR19" s="681"/>
      <c r="AS19" s="681"/>
      <c r="AT19" s="681"/>
      <c r="AU19" s="681"/>
      <c r="AV19" s="681"/>
      <c r="AW19" s="681"/>
      <c r="AX19" s="681"/>
      <c r="AY19" s="681"/>
      <c r="AZ19" s="681"/>
      <c r="BA19" s="681"/>
      <c r="BB19" s="681"/>
      <c r="BC19" s="681"/>
      <c r="BD19" s="681"/>
      <c r="BE19" s="681"/>
      <c r="BF19" s="682"/>
      <c r="BG19" s="683" t="s">
        <v>236</v>
      </c>
      <c r="BH19" s="684"/>
      <c r="BI19" s="684"/>
      <c r="BJ19" s="684"/>
      <c r="BK19" s="684"/>
      <c r="BL19" s="684"/>
      <c r="BM19" s="684"/>
      <c r="BN19" s="685"/>
      <c r="BO19" s="686" t="s">
        <v>236</v>
      </c>
      <c r="BP19" s="686"/>
      <c r="BQ19" s="686"/>
      <c r="BR19" s="686"/>
      <c r="BS19" s="692" t="s">
        <v>236</v>
      </c>
      <c r="BT19" s="684"/>
      <c r="BU19" s="684"/>
      <c r="BV19" s="684"/>
      <c r="BW19" s="684"/>
      <c r="BX19" s="684"/>
      <c r="BY19" s="684"/>
      <c r="BZ19" s="684"/>
      <c r="CA19" s="684"/>
      <c r="CB19" s="693"/>
      <c r="CD19" s="698" t="s">
        <v>273</v>
      </c>
      <c r="CE19" s="699"/>
      <c r="CF19" s="699"/>
      <c r="CG19" s="699"/>
      <c r="CH19" s="699"/>
      <c r="CI19" s="699"/>
      <c r="CJ19" s="699"/>
      <c r="CK19" s="699"/>
      <c r="CL19" s="699"/>
      <c r="CM19" s="699"/>
      <c r="CN19" s="699"/>
      <c r="CO19" s="699"/>
      <c r="CP19" s="699"/>
      <c r="CQ19" s="700"/>
      <c r="CR19" s="683" t="s">
        <v>236</v>
      </c>
      <c r="CS19" s="684"/>
      <c r="CT19" s="684"/>
      <c r="CU19" s="684"/>
      <c r="CV19" s="684"/>
      <c r="CW19" s="684"/>
      <c r="CX19" s="684"/>
      <c r="CY19" s="685"/>
      <c r="CZ19" s="686" t="s">
        <v>236</v>
      </c>
      <c r="DA19" s="686"/>
      <c r="DB19" s="686"/>
      <c r="DC19" s="686"/>
      <c r="DD19" s="692" t="s">
        <v>236</v>
      </c>
      <c r="DE19" s="684"/>
      <c r="DF19" s="684"/>
      <c r="DG19" s="684"/>
      <c r="DH19" s="684"/>
      <c r="DI19" s="684"/>
      <c r="DJ19" s="684"/>
      <c r="DK19" s="684"/>
      <c r="DL19" s="684"/>
      <c r="DM19" s="684"/>
      <c r="DN19" s="684"/>
      <c r="DO19" s="684"/>
      <c r="DP19" s="685"/>
      <c r="DQ19" s="692" t="s">
        <v>236</v>
      </c>
      <c r="DR19" s="684"/>
      <c r="DS19" s="684"/>
      <c r="DT19" s="684"/>
      <c r="DU19" s="684"/>
      <c r="DV19" s="684"/>
      <c r="DW19" s="684"/>
      <c r="DX19" s="684"/>
      <c r="DY19" s="684"/>
      <c r="DZ19" s="684"/>
      <c r="EA19" s="684"/>
      <c r="EB19" s="684"/>
      <c r="EC19" s="693"/>
    </row>
    <row r="20" spans="2:133" ht="11.25" customHeight="1" x14ac:dyDescent="0.15">
      <c r="B20" s="680" t="s">
        <v>274</v>
      </c>
      <c r="C20" s="681"/>
      <c r="D20" s="681"/>
      <c r="E20" s="681"/>
      <c r="F20" s="681"/>
      <c r="G20" s="681"/>
      <c r="H20" s="681"/>
      <c r="I20" s="681"/>
      <c r="J20" s="681"/>
      <c r="K20" s="681"/>
      <c r="L20" s="681"/>
      <c r="M20" s="681"/>
      <c r="N20" s="681"/>
      <c r="O20" s="681"/>
      <c r="P20" s="681"/>
      <c r="Q20" s="682"/>
      <c r="R20" s="683">
        <v>497</v>
      </c>
      <c r="S20" s="684"/>
      <c r="T20" s="684"/>
      <c r="U20" s="684"/>
      <c r="V20" s="684"/>
      <c r="W20" s="684"/>
      <c r="X20" s="684"/>
      <c r="Y20" s="685"/>
      <c r="Z20" s="686">
        <v>0</v>
      </c>
      <c r="AA20" s="686"/>
      <c r="AB20" s="686"/>
      <c r="AC20" s="686"/>
      <c r="AD20" s="687">
        <v>497</v>
      </c>
      <c r="AE20" s="687"/>
      <c r="AF20" s="687"/>
      <c r="AG20" s="687"/>
      <c r="AH20" s="687"/>
      <c r="AI20" s="687"/>
      <c r="AJ20" s="687"/>
      <c r="AK20" s="687"/>
      <c r="AL20" s="688">
        <v>0</v>
      </c>
      <c r="AM20" s="689"/>
      <c r="AN20" s="689"/>
      <c r="AO20" s="690"/>
      <c r="AP20" s="680" t="s">
        <v>275</v>
      </c>
      <c r="AQ20" s="681"/>
      <c r="AR20" s="681"/>
      <c r="AS20" s="681"/>
      <c r="AT20" s="681"/>
      <c r="AU20" s="681"/>
      <c r="AV20" s="681"/>
      <c r="AW20" s="681"/>
      <c r="AX20" s="681"/>
      <c r="AY20" s="681"/>
      <c r="AZ20" s="681"/>
      <c r="BA20" s="681"/>
      <c r="BB20" s="681"/>
      <c r="BC20" s="681"/>
      <c r="BD20" s="681"/>
      <c r="BE20" s="681"/>
      <c r="BF20" s="682"/>
      <c r="BG20" s="683" t="s">
        <v>147</v>
      </c>
      <c r="BH20" s="684"/>
      <c r="BI20" s="684"/>
      <c r="BJ20" s="684"/>
      <c r="BK20" s="684"/>
      <c r="BL20" s="684"/>
      <c r="BM20" s="684"/>
      <c r="BN20" s="685"/>
      <c r="BO20" s="686" t="s">
        <v>147</v>
      </c>
      <c r="BP20" s="686"/>
      <c r="BQ20" s="686"/>
      <c r="BR20" s="686"/>
      <c r="BS20" s="692" t="s">
        <v>236</v>
      </c>
      <c r="BT20" s="684"/>
      <c r="BU20" s="684"/>
      <c r="BV20" s="684"/>
      <c r="BW20" s="684"/>
      <c r="BX20" s="684"/>
      <c r="BY20" s="684"/>
      <c r="BZ20" s="684"/>
      <c r="CA20" s="684"/>
      <c r="CB20" s="693"/>
      <c r="CD20" s="698" t="s">
        <v>276</v>
      </c>
      <c r="CE20" s="699"/>
      <c r="CF20" s="699"/>
      <c r="CG20" s="699"/>
      <c r="CH20" s="699"/>
      <c r="CI20" s="699"/>
      <c r="CJ20" s="699"/>
      <c r="CK20" s="699"/>
      <c r="CL20" s="699"/>
      <c r="CM20" s="699"/>
      <c r="CN20" s="699"/>
      <c r="CO20" s="699"/>
      <c r="CP20" s="699"/>
      <c r="CQ20" s="700"/>
      <c r="CR20" s="683">
        <v>10691171</v>
      </c>
      <c r="CS20" s="684"/>
      <c r="CT20" s="684"/>
      <c r="CU20" s="684"/>
      <c r="CV20" s="684"/>
      <c r="CW20" s="684"/>
      <c r="CX20" s="684"/>
      <c r="CY20" s="685"/>
      <c r="CZ20" s="686">
        <v>100</v>
      </c>
      <c r="DA20" s="686"/>
      <c r="DB20" s="686"/>
      <c r="DC20" s="686"/>
      <c r="DD20" s="692">
        <v>1238780</v>
      </c>
      <c r="DE20" s="684"/>
      <c r="DF20" s="684"/>
      <c r="DG20" s="684"/>
      <c r="DH20" s="684"/>
      <c r="DI20" s="684"/>
      <c r="DJ20" s="684"/>
      <c r="DK20" s="684"/>
      <c r="DL20" s="684"/>
      <c r="DM20" s="684"/>
      <c r="DN20" s="684"/>
      <c r="DO20" s="684"/>
      <c r="DP20" s="685"/>
      <c r="DQ20" s="692">
        <v>7440583</v>
      </c>
      <c r="DR20" s="684"/>
      <c r="DS20" s="684"/>
      <c r="DT20" s="684"/>
      <c r="DU20" s="684"/>
      <c r="DV20" s="684"/>
      <c r="DW20" s="684"/>
      <c r="DX20" s="684"/>
      <c r="DY20" s="684"/>
      <c r="DZ20" s="684"/>
      <c r="EA20" s="684"/>
      <c r="EB20" s="684"/>
      <c r="EC20" s="693"/>
    </row>
    <row r="21" spans="2:133" ht="11.25" customHeight="1" x14ac:dyDescent="0.15">
      <c r="B21" s="680" t="s">
        <v>277</v>
      </c>
      <c r="C21" s="681"/>
      <c r="D21" s="681"/>
      <c r="E21" s="681"/>
      <c r="F21" s="681"/>
      <c r="G21" s="681"/>
      <c r="H21" s="681"/>
      <c r="I21" s="681"/>
      <c r="J21" s="681"/>
      <c r="K21" s="681"/>
      <c r="L21" s="681"/>
      <c r="M21" s="681"/>
      <c r="N21" s="681"/>
      <c r="O21" s="681"/>
      <c r="P21" s="681"/>
      <c r="Q21" s="682"/>
      <c r="R21" s="683">
        <v>9125</v>
      </c>
      <c r="S21" s="684"/>
      <c r="T21" s="684"/>
      <c r="U21" s="684"/>
      <c r="V21" s="684"/>
      <c r="W21" s="684"/>
      <c r="X21" s="684"/>
      <c r="Y21" s="685"/>
      <c r="Z21" s="686">
        <v>0.1</v>
      </c>
      <c r="AA21" s="686"/>
      <c r="AB21" s="686"/>
      <c r="AC21" s="686"/>
      <c r="AD21" s="687">
        <v>9125</v>
      </c>
      <c r="AE21" s="687"/>
      <c r="AF21" s="687"/>
      <c r="AG21" s="687"/>
      <c r="AH21" s="687"/>
      <c r="AI21" s="687"/>
      <c r="AJ21" s="687"/>
      <c r="AK21" s="687"/>
      <c r="AL21" s="688">
        <v>0.1</v>
      </c>
      <c r="AM21" s="689"/>
      <c r="AN21" s="689"/>
      <c r="AO21" s="690"/>
      <c r="AP21" s="702" t="s">
        <v>278</v>
      </c>
      <c r="AQ21" s="703"/>
      <c r="AR21" s="703"/>
      <c r="AS21" s="703"/>
      <c r="AT21" s="703"/>
      <c r="AU21" s="703"/>
      <c r="AV21" s="703"/>
      <c r="AW21" s="703"/>
      <c r="AX21" s="703"/>
      <c r="AY21" s="703"/>
      <c r="AZ21" s="703"/>
      <c r="BA21" s="703"/>
      <c r="BB21" s="703"/>
      <c r="BC21" s="703"/>
      <c r="BD21" s="703"/>
      <c r="BE21" s="703"/>
      <c r="BF21" s="704"/>
      <c r="BG21" s="683" t="s">
        <v>236</v>
      </c>
      <c r="BH21" s="684"/>
      <c r="BI21" s="684"/>
      <c r="BJ21" s="684"/>
      <c r="BK21" s="684"/>
      <c r="BL21" s="684"/>
      <c r="BM21" s="684"/>
      <c r="BN21" s="685"/>
      <c r="BO21" s="686" t="s">
        <v>147</v>
      </c>
      <c r="BP21" s="686"/>
      <c r="BQ21" s="686"/>
      <c r="BR21" s="686"/>
      <c r="BS21" s="692" t="s">
        <v>147</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279</v>
      </c>
      <c r="C22" s="681"/>
      <c r="D22" s="681"/>
      <c r="E22" s="681"/>
      <c r="F22" s="681"/>
      <c r="G22" s="681"/>
      <c r="H22" s="681"/>
      <c r="I22" s="681"/>
      <c r="J22" s="681"/>
      <c r="K22" s="681"/>
      <c r="L22" s="681"/>
      <c r="M22" s="681"/>
      <c r="N22" s="681"/>
      <c r="O22" s="681"/>
      <c r="P22" s="681"/>
      <c r="Q22" s="682"/>
      <c r="R22" s="683">
        <v>5043916</v>
      </c>
      <c r="S22" s="684"/>
      <c r="T22" s="684"/>
      <c r="U22" s="684"/>
      <c r="V22" s="684"/>
      <c r="W22" s="684"/>
      <c r="X22" s="684"/>
      <c r="Y22" s="685"/>
      <c r="Z22" s="686">
        <v>45.5</v>
      </c>
      <c r="AA22" s="686"/>
      <c r="AB22" s="686"/>
      <c r="AC22" s="686"/>
      <c r="AD22" s="687">
        <v>4545404</v>
      </c>
      <c r="AE22" s="687"/>
      <c r="AF22" s="687"/>
      <c r="AG22" s="687"/>
      <c r="AH22" s="687"/>
      <c r="AI22" s="687"/>
      <c r="AJ22" s="687"/>
      <c r="AK22" s="687"/>
      <c r="AL22" s="688">
        <v>68.599999999999994</v>
      </c>
      <c r="AM22" s="689"/>
      <c r="AN22" s="689"/>
      <c r="AO22" s="690"/>
      <c r="AP22" s="702" t="s">
        <v>280</v>
      </c>
      <c r="AQ22" s="703"/>
      <c r="AR22" s="703"/>
      <c r="AS22" s="703"/>
      <c r="AT22" s="703"/>
      <c r="AU22" s="703"/>
      <c r="AV22" s="703"/>
      <c r="AW22" s="703"/>
      <c r="AX22" s="703"/>
      <c r="AY22" s="703"/>
      <c r="AZ22" s="703"/>
      <c r="BA22" s="703"/>
      <c r="BB22" s="703"/>
      <c r="BC22" s="703"/>
      <c r="BD22" s="703"/>
      <c r="BE22" s="703"/>
      <c r="BF22" s="704"/>
      <c r="BG22" s="683" t="s">
        <v>147</v>
      </c>
      <c r="BH22" s="684"/>
      <c r="BI22" s="684"/>
      <c r="BJ22" s="684"/>
      <c r="BK22" s="684"/>
      <c r="BL22" s="684"/>
      <c r="BM22" s="684"/>
      <c r="BN22" s="685"/>
      <c r="BO22" s="686" t="s">
        <v>147</v>
      </c>
      <c r="BP22" s="686"/>
      <c r="BQ22" s="686"/>
      <c r="BR22" s="686"/>
      <c r="BS22" s="692" t="s">
        <v>236</v>
      </c>
      <c r="BT22" s="684"/>
      <c r="BU22" s="684"/>
      <c r="BV22" s="684"/>
      <c r="BW22" s="684"/>
      <c r="BX22" s="684"/>
      <c r="BY22" s="684"/>
      <c r="BZ22" s="684"/>
      <c r="CA22" s="684"/>
      <c r="CB22" s="693"/>
      <c r="CD22" s="665" t="s">
        <v>281</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282</v>
      </c>
      <c r="C23" s="681"/>
      <c r="D23" s="681"/>
      <c r="E23" s="681"/>
      <c r="F23" s="681"/>
      <c r="G23" s="681"/>
      <c r="H23" s="681"/>
      <c r="I23" s="681"/>
      <c r="J23" s="681"/>
      <c r="K23" s="681"/>
      <c r="L23" s="681"/>
      <c r="M23" s="681"/>
      <c r="N23" s="681"/>
      <c r="O23" s="681"/>
      <c r="P23" s="681"/>
      <c r="Q23" s="682"/>
      <c r="R23" s="683">
        <v>4545404</v>
      </c>
      <c r="S23" s="684"/>
      <c r="T23" s="684"/>
      <c r="U23" s="684"/>
      <c r="V23" s="684"/>
      <c r="W23" s="684"/>
      <c r="X23" s="684"/>
      <c r="Y23" s="685"/>
      <c r="Z23" s="686">
        <v>41</v>
      </c>
      <c r="AA23" s="686"/>
      <c r="AB23" s="686"/>
      <c r="AC23" s="686"/>
      <c r="AD23" s="687">
        <v>4545404</v>
      </c>
      <c r="AE23" s="687"/>
      <c r="AF23" s="687"/>
      <c r="AG23" s="687"/>
      <c r="AH23" s="687"/>
      <c r="AI23" s="687"/>
      <c r="AJ23" s="687"/>
      <c r="AK23" s="687"/>
      <c r="AL23" s="688">
        <v>68.599999999999994</v>
      </c>
      <c r="AM23" s="689"/>
      <c r="AN23" s="689"/>
      <c r="AO23" s="690"/>
      <c r="AP23" s="702" t="s">
        <v>283</v>
      </c>
      <c r="AQ23" s="703"/>
      <c r="AR23" s="703"/>
      <c r="AS23" s="703"/>
      <c r="AT23" s="703"/>
      <c r="AU23" s="703"/>
      <c r="AV23" s="703"/>
      <c r="AW23" s="703"/>
      <c r="AX23" s="703"/>
      <c r="AY23" s="703"/>
      <c r="AZ23" s="703"/>
      <c r="BA23" s="703"/>
      <c r="BB23" s="703"/>
      <c r="BC23" s="703"/>
      <c r="BD23" s="703"/>
      <c r="BE23" s="703"/>
      <c r="BF23" s="704"/>
      <c r="BG23" s="683" t="s">
        <v>236</v>
      </c>
      <c r="BH23" s="684"/>
      <c r="BI23" s="684"/>
      <c r="BJ23" s="684"/>
      <c r="BK23" s="684"/>
      <c r="BL23" s="684"/>
      <c r="BM23" s="684"/>
      <c r="BN23" s="685"/>
      <c r="BO23" s="686" t="s">
        <v>147</v>
      </c>
      <c r="BP23" s="686"/>
      <c r="BQ23" s="686"/>
      <c r="BR23" s="686"/>
      <c r="BS23" s="692" t="s">
        <v>147</v>
      </c>
      <c r="BT23" s="684"/>
      <c r="BU23" s="684"/>
      <c r="BV23" s="684"/>
      <c r="BW23" s="684"/>
      <c r="BX23" s="684"/>
      <c r="BY23" s="684"/>
      <c r="BZ23" s="684"/>
      <c r="CA23" s="684"/>
      <c r="CB23" s="693"/>
      <c r="CD23" s="665" t="s">
        <v>222</v>
      </c>
      <c r="CE23" s="666"/>
      <c r="CF23" s="666"/>
      <c r="CG23" s="666"/>
      <c r="CH23" s="666"/>
      <c r="CI23" s="666"/>
      <c r="CJ23" s="666"/>
      <c r="CK23" s="666"/>
      <c r="CL23" s="666"/>
      <c r="CM23" s="666"/>
      <c r="CN23" s="666"/>
      <c r="CO23" s="666"/>
      <c r="CP23" s="666"/>
      <c r="CQ23" s="667"/>
      <c r="CR23" s="665" t="s">
        <v>284</v>
      </c>
      <c r="CS23" s="666"/>
      <c r="CT23" s="666"/>
      <c r="CU23" s="666"/>
      <c r="CV23" s="666"/>
      <c r="CW23" s="666"/>
      <c r="CX23" s="666"/>
      <c r="CY23" s="667"/>
      <c r="CZ23" s="665" t="s">
        <v>285</v>
      </c>
      <c r="DA23" s="666"/>
      <c r="DB23" s="666"/>
      <c r="DC23" s="667"/>
      <c r="DD23" s="665" t="s">
        <v>286</v>
      </c>
      <c r="DE23" s="666"/>
      <c r="DF23" s="666"/>
      <c r="DG23" s="666"/>
      <c r="DH23" s="666"/>
      <c r="DI23" s="666"/>
      <c r="DJ23" s="666"/>
      <c r="DK23" s="667"/>
      <c r="DL23" s="714" t="s">
        <v>287</v>
      </c>
      <c r="DM23" s="715"/>
      <c r="DN23" s="715"/>
      <c r="DO23" s="715"/>
      <c r="DP23" s="715"/>
      <c r="DQ23" s="715"/>
      <c r="DR23" s="715"/>
      <c r="DS23" s="715"/>
      <c r="DT23" s="715"/>
      <c r="DU23" s="715"/>
      <c r="DV23" s="716"/>
      <c r="DW23" s="665" t="s">
        <v>288</v>
      </c>
      <c r="DX23" s="666"/>
      <c r="DY23" s="666"/>
      <c r="DZ23" s="666"/>
      <c r="EA23" s="666"/>
      <c r="EB23" s="666"/>
      <c r="EC23" s="667"/>
    </row>
    <row r="24" spans="2:133" ht="11.25" customHeight="1" x14ac:dyDescent="0.15">
      <c r="B24" s="680" t="s">
        <v>289</v>
      </c>
      <c r="C24" s="681"/>
      <c r="D24" s="681"/>
      <c r="E24" s="681"/>
      <c r="F24" s="681"/>
      <c r="G24" s="681"/>
      <c r="H24" s="681"/>
      <c r="I24" s="681"/>
      <c r="J24" s="681"/>
      <c r="K24" s="681"/>
      <c r="L24" s="681"/>
      <c r="M24" s="681"/>
      <c r="N24" s="681"/>
      <c r="O24" s="681"/>
      <c r="P24" s="681"/>
      <c r="Q24" s="682"/>
      <c r="R24" s="683">
        <v>498512</v>
      </c>
      <c r="S24" s="684"/>
      <c r="T24" s="684"/>
      <c r="U24" s="684"/>
      <c r="V24" s="684"/>
      <c r="W24" s="684"/>
      <c r="X24" s="684"/>
      <c r="Y24" s="685"/>
      <c r="Z24" s="686">
        <v>4.5</v>
      </c>
      <c r="AA24" s="686"/>
      <c r="AB24" s="686"/>
      <c r="AC24" s="686"/>
      <c r="AD24" s="687" t="s">
        <v>236</v>
      </c>
      <c r="AE24" s="687"/>
      <c r="AF24" s="687"/>
      <c r="AG24" s="687"/>
      <c r="AH24" s="687"/>
      <c r="AI24" s="687"/>
      <c r="AJ24" s="687"/>
      <c r="AK24" s="687"/>
      <c r="AL24" s="688" t="s">
        <v>236</v>
      </c>
      <c r="AM24" s="689"/>
      <c r="AN24" s="689"/>
      <c r="AO24" s="690"/>
      <c r="AP24" s="702" t="s">
        <v>290</v>
      </c>
      <c r="AQ24" s="703"/>
      <c r="AR24" s="703"/>
      <c r="AS24" s="703"/>
      <c r="AT24" s="703"/>
      <c r="AU24" s="703"/>
      <c r="AV24" s="703"/>
      <c r="AW24" s="703"/>
      <c r="AX24" s="703"/>
      <c r="AY24" s="703"/>
      <c r="AZ24" s="703"/>
      <c r="BA24" s="703"/>
      <c r="BB24" s="703"/>
      <c r="BC24" s="703"/>
      <c r="BD24" s="703"/>
      <c r="BE24" s="703"/>
      <c r="BF24" s="704"/>
      <c r="BG24" s="683" t="s">
        <v>147</v>
      </c>
      <c r="BH24" s="684"/>
      <c r="BI24" s="684"/>
      <c r="BJ24" s="684"/>
      <c r="BK24" s="684"/>
      <c r="BL24" s="684"/>
      <c r="BM24" s="684"/>
      <c r="BN24" s="685"/>
      <c r="BO24" s="686" t="s">
        <v>147</v>
      </c>
      <c r="BP24" s="686"/>
      <c r="BQ24" s="686"/>
      <c r="BR24" s="686"/>
      <c r="BS24" s="692" t="s">
        <v>147</v>
      </c>
      <c r="BT24" s="684"/>
      <c r="BU24" s="684"/>
      <c r="BV24" s="684"/>
      <c r="BW24" s="684"/>
      <c r="BX24" s="684"/>
      <c r="BY24" s="684"/>
      <c r="BZ24" s="684"/>
      <c r="CA24" s="684"/>
      <c r="CB24" s="693"/>
      <c r="CD24" s="694" t="s">
        <v>291</v>
      </c>
      <c r="CE24" s="695"/>
      <c r="CF24" s="695"/>
      <c r="CG24" s="695"/>
      <c r="CH24" s="695"/>
      <c r="CI24" s="695"/>
      <c r="CJ24" s="695"/>
      <c r="CK24" s="695"/>
      <c r="CL24" s="695"/>
      <c r="CM24" s="695"/>
      <c r="CN24" s="695"/>
      <c r="CO24" s="695"/>
      <c r="CP24" s="695"/>
      <c r="CQ24" s="696"/>
      <c r="CR24" s="672">
        <v>4175960</v>
      </c>
      <c r="CS24" s="673"/>
      <c r="CT24" s="673"/>
      <c r="CU24" s="673"/>
      <c r="CV24" s="673"/>
      <c r="CW24" s="673"/>
      <c r="CX24" s="673"/>
      <c r="CY24" s="674"/>
      <c r="CZ24" s="677">
        <v>39.1</v>
      </c>
      <c r="DA24" s="678"/>
      <c r="DB24" s="678"/>
      <c r="DC24" s="697"/>
      <c r="DD24" s="722">
        <v>3002209</v>
      </c>
      <c r="DE24" s="673"/>
      <c r="DF24" s="673"/>
      <c r="DG24" s="673"/>
      <c r="DH24" s="673"/>
      <c r="DI24" s="673"/>
      <c r="DJ24" s="673"/>
      <c r="DK24" s="674"/>
      <c r="DL24" s="722">
        <v>2735501</v>
      </c>
      <c r="DM24" s="673"/>
      <c r="DN24" s="673"/>
      <c r="DO24" s="673"/>
      <c r="DP24" s="673"/>
      <c r="DQ24" s="673"/>
      <c r="DR24" s="673"/>
      <c r="DS24" s="673"/>
      <c r="DT24" s="673"/>
      <c r="DU24" s="673"/>
      <c r="DV24" s="674"/>
      <c r="DW24" s="677">
        <v>40.1</v>
      </c>
      <c r="DX24" s="678"/>
      <c r="DY24" s="678"/>
      <c r="DZ24" s="678"/>
      <c r="EA24" s="678"/>
      <c r="EB24" s="678"/>
      <c r="EC24" s="679"/>
    </row>
    <row r="25" spans="2:133" ht="11.25" customHeight="1" x14ac:dyDescent="0.15">
      <c r="B25" s="680" t="s">
        <v>292</v>
      </c>
      <c r="C25" s="681"/>
      <c r="D25" s="681"/>
      <c r="E25" s="681"/>
      <c r="F25" s="681"/>
      <c r="G25" s="681"/>
      <c r="H25" s="681"/>
      <c r="I25" s="681"/>
      <c r="J25" s="681"/>
      <c r="K25" s="681"/>
      <c r="L25" s="681"/>
      <c r="M25" s="681"/>
      <c r="N25" s="681"/>
      <c r="O25" s="681"/>
      <c r="P25" s="681"/>
      <c r="Q25" s="682"/>
      <c r="R25" s="683" t="s">
        <v>236</v>
      </c>
      <c r="S25" s="684"/>
      <c r="T25" s="684"/>
      <c r="U25" s="684"/>
      <c r="V25" s="684"/>
      <c r="W25" s="684"/>
      <c r="X25" s="684"/>
      <c r="Y25" s="685"/>
      <c r="Z25" s="686" t="s">
        <v>147</v>
      </c>
      <c r="AA25" s="686"/>
      <c r="AB25" s="686"/>
      <c r="AC25" s="686"/>
      <c r="AD25" s="687" t="s">
        <v>236</v>
      </c>
      <c r="AE25" s="687"/>
      <c r="AF25" s="687"/>
      <c r="AG25" s="687"/>
      <c r="AH25" s="687"/>
      <c r="AI25" s="687"/>
      <c r="AJ25" s="687"/>
      <c r="AK25" s="687"/>
      <c r="AL25" s="688" t="s">
        <v>147</v>
      </c>
      <c r="AM25" s="689"/>
      <c r="AN25" s="689"/>
      <c r="AO25" s="690"/>
      <c r="AP25" s="702" t="s">
        <v>293</v>
      </c>
      <c r="AQ25" s="703"/>
      <c r="AR25" s="703"/>
      <c r="AS25" s="703"/>
      <c r="AT25" s="703"/>
      <c r="AU25" s="703"/>
      <c r="AV25" s="703"/>
      <c r="AW25" s="703"/>
      <c r="AX25" s="703"/>
      <c r="AY25" s="703"/>
      <c r="AZ25" s="703"/>
      <c r="BA25" s="703"/>
      <c r="BB25" s="703"/>
      <c r="BC25" s="703"/>
      <c r="BD25" s="703"/>
      <c r="BE25" s="703"/>
      <c r="BF25" s="704"/>
      <c r="BG25" s="683" t="s">
        <v>236</v>
      </c>
      <c r="BH25" s="684"/>
      <c r="BI25" s="684"/>
      <c r="BJ25" s="684"/>
      <c r="BK25" s="684"/>
      <c r="BL25" s="684"/>
      <c r="BM25" s="684"/>
      <c r="BN25" s="685"/>
      <c r="BO25" s="686" t="s">
        <v>236</v>
      </c>
      <c r="BP25" s="686"/>
      <c r="BQ25" s="686"/>
      <c r="BR25" s="686"/>
      <c r="BS25" s="692" t="s">
        <v>147</v>
      </c>
      <c r="BT25" s="684"/>
      <c r="BU25" s="684"/>
      <c r="BV25" s="684"/>
      <c r="BW25" s="684"/>
      <c r="BX25" s="684"/>
      <c r="BY25" s="684"/>
      <c r="BZ25" s="684"/>
      <c r="CA25" s="684"/>
      <c r="CB25" s="693"/>
      <c r="CD25" s="698" t="s">
        <v>294</v>
      </c>
      <c r="CE25" s="699"/>
      <c r="CF25" s="699"/>
      <c r="CG25" s="699"/>
      <c r="CH25" s="699"/>
      <c r="CI25" s="699"/>
      <c r="CJ25" s="699"/>
      <c r="CK25" s="699"/>
      <c r="CL25" s="699"/>
      <c r="CM25" s="699"/>
      <c r="CN25" s="699"/>
      <c r="CO25" s="699"/>
      <c r="CP25" s="699"/>
      <c r="CQ25" s="700"/>
      <c r="CR25" s="683">
        <v>1354927</v>
      </c>
      <c r="CS25" s="719"/>
      <c r="CT25" s="719"/>
      <c r="CU25" s="719"/>
      <c r="CV25" s="719"/>
      <c r="CW25" s="719"/>
      <c r="CX25" s="719"/>
      <c r="CY25" s="720"/>
      <c r="CZ25" s="688">
        <v>12.7</v>
      </c>
      <c r="DA25" s="717"/>
      <c r="DB25" s="717"/>
      <c r="DC25" s="721"/>
      <c r="DD25" s="692">
        <v>1278163</v>
      </c>
      <c r="DE25" s="719"/>
      <c r="DF25" s="719"/>
      <c r="DG25" s="719"/>
      <c r="DH25" s="719"/>
      <c r="DI25" s="719"/>
      <c r="DJ25" s="719"/>
      <c r="DK25" s="720"/>
      <c r="DL25" s="692">
        <v>1262254</v>
      </c>
      <c r="DM25" s="719"/>
      <c r="DN25" s="719"/>
      <c r="DO25" s="719"/>
      <c r="DP25" s="719"/>
      <c r="DQ25" s="719"/>
      <c r="DR25" s="719"/>
      <c r="DS25" s="719"/>
      <c r="DT25" s="719"/>
      <c r="DU25" s="719"/>
      <c r="DV25" s="720"/>
      <c r="DW25" s="688">
        <v>18.5</v>
      </c>
      <c r="DX25" s="717"/>
      <c r="DY25" s="717"/>
      <c r="DZ25" s="717"/>
      <c r="EA25" s="717"/>
      <c r="EB25" s="717"/>
      <c r="EC25" s="718"/>
    </row>
    <row r="26" spans="2:133" ht="11.25" customHeight="1" x14ac:dyDescent="0.15">
      <c r="B26" s="680" t="s">
        <v>295</v>
      </c>
      <c r="C26" s="681"/>
      <c r="D26" s="681"/>
      <c r="E26" s="681"/>
      <c r="F26" s="681"/>
      <c r="G26" s="681"/>
      <c r="H26" s="681"/>
      <c r="I26" s="681"/>
      <c r="J26" s="681"/>
      <c r="K26" s="681"/>
      <c r="L26" s="681"/>
      <c r="M26" s="681"/>
      <c r="N26" s="681"/>
      <c r="O26" s="681"/>
      <c r="P26" s="681"/>
      <c r="Q26" s="682"/>
      <c r="R26" s="683">
        <v>7100110</v>
      </c>
      <c r="S26" s="684"/>
      <c r="T26" s="684"/>
      <c r="U26" s="684"/>
      <c r="V26" s="684"/>
      <c r="W26" s="684"/>
      <c r="X26" s="684"/>
      <c r="Y26" s="685"/>
      <c r="Z26" s="686">
        <v>64.099999999999994</v>
      </c>
      <c r="AA26" s="686"/>
      <c r="AB26" s="686"/>
      <c r="AC26" s="686"/>
      <c r="AD26" s="687">
        <v>6601598</v>
      </c>
      <c r="AE26" s="687"/>
      <c r="AF26" s="687"/>
      <c r="AG26" s="687"/>
      <c r="AH26" s="687"/>
      <c r="AI26" s="687"/>
      <c r="AJ26" s="687"/>
      <c r="AK26" s="687"/>
      <c r="AL26" s="688">
        <v>99.7</v>
      </c>
      <c r="AM26" s="689"/>
      <c r="AN26" s="689"/>
      <c r="AO26" s="690"/>
      <c r="AP26" s="702" t="s">
        <v>296</v>
      </c>
      <c r="AQ26" s="723"/>
      <c r="AR26" s="723"/>
      <c r="AS26" s="723"/>
      <c r="AT26" s="723"/>
      <c r="AU26" s="723"/>
      <c r="AV26" s="723"/>
      <c r="AW26" s="723"/>
      <c r="AX26" s="723"/>
      <c r="AY26" s="723"/>
      <c r="AZ26" s="723"/>
      <c r="BA26" s="723"/>
      <c r="BB26" s="723"/>
      <c r="BC26" s="723"/>
      <c r="BD26" s="723"/>
      <c r="BE26" s="723"/>
      <c r="BF26" s="704"/>
      <c r="BG26" s="683" t="s">
        <v>236</v>
      </c>
      <c r="BH26" s="684"/>
      <c r="BI26" s="684"/>
      <c r="BJ26" s="684"/>
      <c r="BK26" s="684"/>
      <c r="BL26" s="684"/>
      <c r="BM26" s="684"/>
      <c r="BN26" s="685"/>
      <c r="BO26" s="686" t="s">
        <v>147</v>
      </c>
      <c r="BP26" s="686"/>
      <c r="BQ26" s="686"/>
      <c r="BR26" s="686"/>
      <c r="BS26" s="692" t="s">
        <v>147</v>
      </c>
      <c r="BT26" s="684"/>
      <c r="BU26" s="684"/>
      <c r="BV26" s="684"/>
      <c r="BW26" s="684"/>
      <c r="BX26" s="684"/>
      <c r="BY26" s="684"/>
      <c r="BZ26" s="684"/>
      <c r="CA26" s="684"/>
      <c r="CB26" s="693"/>
      <c r="CD26" s="698" t="s">
        <v>297</v>
      </c>
      <c r="CE26" s="699"/>
      <c r="CF26" s="699"/>
      <c r="CG26" s="699"/>
      <c r="CH26" s="699"/>
      <c r="CI26" s="699"/>
      <c r="CJ26" s="699"/>
      <c r="CK26" s="699"/>
      <c r="CL26" s="699"/>
      <c r="CM26" s="699"/>
      <c r="CN26" s="699"/>
      <c r="CO26" s="699"/>
      <c r="CP26" s="699"/>
      <c r="CQ26" s="700"/>
      <c r="CR26" s="683">
        <v>886284</v>
      </c>
      <c r="CS26" s="684"/>
      <c r="CT26" s="684"/>
      <c r="CU26" s="684"/>
      <c r="CV26" s="684"/>
      <c r="CW26" s="684"/>
      <c r="CX26" s="684"/>
      <c r="CY26" s="685"/>
      <c r="CZ26" s="688">
        <v>8.3000000000000007</v>
      </c>
      <c r="DA26" s="717"/>
      <c r="DB26" s="717"/>
      <c r="DC26" s="721"/>
      <c r="DD26" s="692">
        <v>812001</v>
      </c>
      <c r="DE26" s="684"/>
      <c r="DF26" s="684"/>
      <c r="DG26" s="684"/>
      <c r="DH26" s="684"/>
      <c r="DI26" s="684"/>
      <c r="DJ26" s="684"/>
      <c r="DK26" s="685"/>
      <c r="DL26" s="692" t="s">
        <v>236</v>
      </c>
      <c r="DM26" s="684"/>
      <c r="DN26" s="684"/>
      <c r="DO26" s="684"/>
      <c r="DP26" s="684"/>
      <c r="DQ26" s="684"/>
      <c r="DR26" s="684"/>
      <c r="DS26" s="684"/>
      <c r="DT26" s="684"/>
      <c r="DU26" s="684"/>
      <c r="DV26" s="685"/>
      <c r="DW26" s="688" t="s">
        <v>147</v>
      </c>
      <c r="DX26" s="717"/>
      <c r="DY26" s="717"/>
      <c r="DZ26" s="717"/>
      <c r="EA26" s="717"/>
      <c r="EB26" s="717"/>
      <c r="EC26" s="718"/>
    </row>
    <row r="27" spans="2:133" ht="11.25" customHeight="1" x14ac:dyDescent="0.15">
      <c r="B27" s="680" t="s">
        <v>298</v>
      </c>
      <c r="C27" s="681"/>
      <c r="D27" s="681"/>
      <c r="E27" s="681"/>
      <c r="F27" s="681"/>
      <c r="G27" s="681"/>
      <c r="H27" s="681"/>
      <c r="I27" s="681"/>
      <c r="J27" s="681"/>
      <c r="K27" s="681"/>
      <c r="L27" s="681"/>
      <c r="M27" s="681"/>
      <c r="N27" s="681"/>
      <c r="O27" s="681"/>
      <c r="P27" s="681"/>
      <c r="Q27" s="682"/>
      <c r="R27" s="683">
        <v>2354</v>
      </c>
      <c r="S27" s="684"/>
      <c r="T27" s="684"/>
      <c r="U27" s="684"/>
      <c r="V27" s="684"/>
      <c r="W27" s="684"/>
      <c r="X27" s="684"/>
      <c r="Y27" s="685"/>
      <c r="Z27" s="686">
        <v>0</v>
      </c>
      <c r="AA27" s="686"/>
      <c r="AB27" s="686"/>
      <c r="AC27" s="686"/>
      <c r="AD27" s="687">
        <v>2354</v>
      </c>
      <c r="AE27" s="687"/>
      <c r="AF27" s="687"/>
      <c r="AG27" s="687"/>
      <c r="AH27" s="687"/>
      <c r="AI27" s="687"/>
      <c r="AJ27" s="687"/>
      <c r="AK27" s="687"/>
      <c r="AL27" s="688">
        <v>0</v>
      </c>
      <c r="AM27" s="689"/>
      <c r="AN27" s="689"/>
      <c r="AO27" s="690"/>
      <c r="AP27" s="680" t="s">
        <v>299</v>
      </c>
      <c r="AQ27" s="681"/>
      <c r="AR27" s="681"/>
      <c r="AS27" s="681"/>
      <c r="AT27" s="681"/>
      <c r="AU27" s="681"/>
      <c r="AV27" s="681"/>
      <c r="AW27" s="681"/>
      <c r="AX27" s="681"/>
      <c r="AY27" s="681"/>
      <c r="AZ27" s="681"/>
      <c r="BA27" s="681"/>
      <c r="BB27" s="681"/>
      <c r="BC27" s="681"/>
      <c r="BD27" s="681"/>
      <c r="BE27" s="681"/>
      <c r="BF27" s="682"/>
      <c r="BG27" s="683">
        <v>1579171</v>
      </c>
      <c r="BH27" s="684"/>
      <c r="BI27" s="684"/>
      <c r="BJ27" s="684"/>
      <c r="BK27" s="684"/>
      <c r="BL27" s="684"/>
      <c r="BM27" s="684"/>
      <c r="BN27" s="685"/>
      <c r="BO27" s="686">
        <v>100</v>
      </c>
      <c r="BP27" s="686"/>
      <c r="BQ27" s="686"/>
      <c r="BR27" s="686"/>
      <c r="BS27" s="692" t="s">
        <v>236</v>
      </c>
      <c r="BT27" s="684"/>
      <c r="BU27" s="684"/>
      <c r="BV27" s="684"/>
      <c r="BW27" s="684"/>
      <c r="BX27" s="684"/>
      <c r="BY27" s="684"/>
      <c r="BZ27" s="684"/>
      <c r="CA27" s="684"/>
      <c r="CB27" s="693"/>
      <c r="CD27" s="698" t="s">
        <v>300</v>
      </c>
      <c r="CE27" s="699"/>
      <c r="CF27" s="699"/>
      <c r="CG27" s="699"/>
      <c r="CH27" s="699"/>
      <c r="CI27" s="699"/>
      <c r="CJ27" s="699"/>
      <c r="CK27" s="699"/>
      <c r="CL27" s="699"/>
      <c r="CM27" s="699"/>
      <c r="CN27" s="699"/>
      <c r="CO27" s="699"/>
      <c r="CP27" s="699"/>
      <c r="CQ27" s="700"/>
      <c r="CR27" s="683">
        <v>1466490</v>
      </c>
      <c r="CS27" s="719"/>
      <c r="CT27" s="719"/>
      <c r="CU27" s="719"/>
      <c r="CV27" s="719"/>
      <c r="CW27" s="719"/>
      <c r="CX27" s="719"/>
      <c r="CY27" s="720"/>
      <c r="CZ27" s="688">
        <v>13.7</v>
      </c>
      <c r="DA27" s="717"/>
      <c r="DB27" s="717"/>
      <c r="DC27" s="721"/>
      <c r="DD27" s="692">
        <v>403067</v>
      </c>
      <c r="DE27" s="719"/>
      <c r="DF27" s="719"/>
      <c r="DG27" s="719"/>
      <c r="DH27" s="719"/>
      <c r="DI27" s="719"/>
      <c r="DJ27" s="719"/>
      <c r="DK27" s="720"/>
      <c r="DL27" s="692">
        <v>152268</v>
      </c>
      <c r="DM27" s="719"/>
      <c r="DN27" s="719"/>
      <c r="DO27" s="719"/>
      <c r="DP27" s="719"/>
      <c r="DQ27" s="719"/>
      <c r="DR27" s="719"/>
      <c r="DS27" s="719"/>
      <c r="DT27" s="719"/>
      <c r="DU27" s="719"/>
      <c r="DV27" s="720"/>
      <c r="DW27" s="688">
        <v>2.2000000000000002</v>
      </c>
      <c r="DX27" s="717"/>
      <c r="DY27" s="717"/>
      <c r="DZ27" s="717"/>
      <c r="EA27" s="717"/>
      <c r="EB27" s="717"/>
      <c r="EC27" s="718"/>
    </row>
    <row r="28" spans="2:133" ht="11.25" customHeight="1" x14ac:dyDescent="0.15">
      <c r="B28" s="680" t="s">
        <v>301</v>
      </c>
      <c r="C28" s="681"/>
      <c r="D28" s="681"/>
      <c r="E28" s="681"/>
      <c r="F28" s="681"/>
      <c r="G28" s="681"/>
      <c r="H28" s="681"/>
      <c r="I28" s="681"/>
      <c r="J28" s="681"/>
      <c r="K28" s="681"/>
      <c r="L28" s="681"/>
      <c r="M28" s="681"/>
      <c r="N28" s="681"/>
      <c r="O28" s="681"/>
      <c r="P28" s="681"/>
      <c r="Q28" s="682"/>
      <c r="R28" s="683">
        <v>70307</v>
      </c>
      <c r="S28" s="684"/>
      <c r="T28" s="684"/>
      <c r="U28" s="684"/>
      <c r="V28" s="684"/>
      <c r="W28" s="684"/>
      <c r="X28" s="684"/>
      <c r="Y28" s="685"/>
      <c r="Z28" s="686">
        <v>0.6</v>
      </c>
      <c r="AA28" s="686"/>
      <c r="AB28" s="686"/>
      <c r="AC28" s="686"/>
      <c r="AD28" s="687">
        <v>11503</v>
      </c>
      <c r="AE28" s="687"/>
      <c r="AF28" s="687"/>
      <c r="AG28" s="687"/>
      <c r="AH28" s="687"/>
      <c r="AI28" s="687"/>
      <c r="AJ28" s="687"/>
      <c r="AK28" s="687"/>
      <c r="AL28" s="688">
        <v>0.2</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302</v>
      </c>
      <c r="CE28" s="699"/>
      <c r="CF28" s="699"/>
      <c r="CG28" s="699"/>
      <c r="CH28" s="699"/>
      <c r="CI28" s="699"/>
      <c r="CJ28" s="699"/>
      <c r="CK28" s="699"/>
      <c r="CL28" s="699"/>
      <c r="CM28" s="699"/>
      <c r="CN28" s="699"/>
      <c r="CO28" s="699"/>
      <c r="CP28" s="699"/>
      <c r="CQ28" s="700"/>
      <c r="CR28" s="683">
        <v>1354543</v>
      </c>
      <c r="CS28" s="684"/>
      <c r="CT28" s="684"/>
      <c r="CU28" s="684"/>
      <c r="CV28" s="684"/>
      <c r="CW28" s="684"/>
      <c r="CX28" s="684"/>
      <c r="CY28" s="685"/>
      <c r="CZ28" s="688">
        <v>12.7</v>
      </c>
      <c r="DA28" s="717"/>
      <c r="DB28" s="717"/>
      <c r="DC28" s="721"/>
      <c r="DD28" s="692">
        <v>1320979</v>
      </c>
      <c r="DE28" s="684"/>
      <c r="DF28" s="684"/>
      <c r="DG28" s="684"/>
      <c r="DH28" s="684"/>
      <c r="DI28" s="684"/>
      <c r="DJ28" s="684"/>
      <c r="DK28" s="685"/>
      <c r="DL28" s="692">
        <v>1320979</v>
      </c>
      <c r="DM28" s="684"/>
      <c r="DN28" s="684"/>
      <c r="DO28" s="684"/>
      <c r="DP28" s="684"/>
      <c r="DQ28" s="684"/>
      <c r="DR28" s="684"/>
      <c r="DS28" s="684"/>
      <c r="DT28" s="684"/>
      <c r="DU28" s="684"/>
      <c r="DV28" s="685"/>
      <c r="DW28" s="688">
        <v>19.399999999999999</v>
      </c>
      <c r="DX28" s="717"/>
      <c r="DY28" s="717"/>
      <c r="DZ28" s="717"/>
      <c r="EA28" s="717"/>
      <c r="EB28" s="717"/>
      <c r="EC28" s="718"/>
    </row>
    <row r="29" spans="2:133" ht="11.25" customHeight="1" x14ac:dyDescent="0.15">
      <c r="B29" s="680" t="s">
        <v>303</v>
      </c>
      <c r="C29" s="681"/>
      <c r="D29" s="681"/>
      <c r="E29" s="681"/>
      <c r="F29" s="681"/>
      <c r="G29" s="681"/>
      <c r="H29" s="681"/>
      <c r="I29" s="681"/>
      <c r="J29" s="681"/>
      <c r="K29" s="681"/>
      <c r="L29" s="681"/>
      <c r="M29" s="681"/>
      <c r="N29" s="681"/>
      <c r="O29" s="681"/>
      <c r="P29" s="681"/>
      <c r="Q29" s="682"/>
      <c r="R29" s="683">
        <v>186808</v>
      </c>
      <c r="S29" s="684"/>
      <c r="T29" s="684"/>
      <c r="U29" s="684"/>
      <c r="V29" s="684"/>
      <c r="W29" s="684"/>
      <c r="X29" s="684"/>
      <c r="Y29" s="685"/>
      <c r="Z29" s="686">
        <v>1.7</v>
      </c>
      <c r="AA29" s="686"/>
      <c r="AB29" s="686"/>
      <c r="AC29" s="686"/>
      <c r="AD29" s="687">
        <v>2244</v>
      </c>
      <c r="AE29" s="687"/>
      <c r="AF29" s="687"/>
      <c r="AG29" s="687"/>
      <c r="AH29" s="687"/>
      <c r="AI29" s="687"/>
      <c r="AJ29" s="687"/>
      <c r="AK29" s="687"/>
      <c r="AL29" s="688">
        <v>0</v>
      </c>
      <c r="AM29" s="689"/>
      <c r="AN29" s="689"/>
      <c r="AO29" s="690"/>
      <c r="AP29" s="724"/>
      <c r="AQ29" s="725"/>
      <c r="AR29" s="725"/>
      <c r="AS29" s="725"/>
      <c r="AT29" s="725"/>
      <c r="AU29" s="725"/>
      <c r="AV29" s="725"/>
      <c r="AW29" s="725"/>
      <c r="AX29" s="725"/>
      <c r="AY29" s="725"/>
      <c r="AZ29" s="725"/>
      <c r="BA29" s="725"/>
      <c r="BB29" s="725"/>
      <c r="BC29" s="725"/>
      <c r="BD29" s="725"/>
      <c r="BE29" s="725"/>
      <c r="BF29" s="726"/>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7" t="s">
        <v>304</v>
      </c>
      <c r="CE29" s="728"/>
      <c r="CF29" s="698" t="s">
        <v>305</v>
      </c>
      <c r="CG29" s="699"/>
      <c r="CH29" s="699"/>
      <c r="CI29" s="699"/>
      <c r="CJ29" s="699"/>
      <c r="CK29" s="699"/>
      <c r="CL29" s="699"/>
      <c r="CM29" s="699"/>
      <c r="CN29" s="699"/>
      <c r="CO29" s="699"/>
      <c r="CP29" s="699"/>
      <c r="CQ29" s="700"/>
      <c r="CR29" s="683">
        <v>1354543</v>
      </c>
      <c r="CS29" s="719"/>
      <c r="CT29" s="719"/>
      <c r="CU29" s="719"/>
      <c r="CV29" s="719"/>
      <c r="CW29" s="719"/>
      <c r="CX29" s="719"/>
      <c r="CY29" s="720"/>
      <c r="CZ29" s="688">
        <v>12.7</v>
      </c>
      <c r="DA29" s="717"/>
      <c r="DB29" s="717"/>
      <c r="DC29" s="721"/>
      <c r="DD29" s="692">
        <v>1320979</v>
      </c>
      <c r="DE29" s="719"/>
      <c r="DF29" s="719"/>
      <c r="DG29" s="719"/>
      <c r="DH29" s="719"/>
      <c r="DI29" s="719"/>
      <c r="DJ29" s="719"/>
      <c r="DK29" s="720"/>
      <c r="DL29" s="692">
        <v>1320979</v>
      </c>
      <c r="DM29" s="719"/>
      <c r="DN29" s="719"/>
      <c r="DO29" s="719"/>
      <c r="DP29" s="719"/>
      <c r="DQ29" s="719"/>
      <c r="DR29" s="719"/>
      <c r="DS29" s="719"/>
      <c r="DT29" s="719"/>
      <c r="DU29" s="719"/>
      <c r="DV29" s="720"/>
      <c r="DW29" s="688">
        <v>19.399999999999999</v>
      </c>
      <c r="DX29" s="717"/>
      <c r="DY29" s="717"/>
      <c r="DZ29" s="717"/>
      <c r="EA29" s="717"/>
      <c r="EB29" s="717"/>
      <c r="EC29" s="718"/>
    </row>
    <row r="30" spans="2:133" ht="11.25" customHeight="1" x14ac:dyDescent="0.15">
      <c r="B30" s="680" t="s">
        <v>306</v>
      </c>
      <c r="C30" s="681"/>
      <c r="D30" s="681"/>
      <c r="E30" s="681"/>
      <c r="F30" s="681"/>
      <c r="G30" s="681"/>
      <c r="H30" s="681"/>
      <c r="I30" s="681"/>
      <c r="J30" s="681"/>
      <c r="K30" s="681"/>
      <c r="L30" s="681"/>
      <c r="M30" s="681"/>
      <c r="N30" s="681"/>
      <c r="O30" s="681"/>
      <c r="P30" s="681"/>
      <c r="Q30" s="682"/>
      <c r="R30" s="683">
        <v>11647</v>
      </c>
      <c r="S30" s="684"/>
      <c r="T30" s="684"/>
      <c r="U30" s="684"/>
      <c r="V30" s="684"/>
      <c r="W30" s="684"/>
      <c r="X30" s="684"/>
      <c r="Y30" s="685"/>
      <c r="Z30" s="686">
        <v>0.1</v>
      </c>
      <c r="AA30" s="686"/>
      <c r="AB30" s="686"/>
      <c r="AC30" s="686"/>
      <c r="AD30" s="687" t="s">
        <v>147</v>
      </c>
      <c r="AE30" s="687"/>
      <c r="AF30" s="687"/>
      <c r="AG30" s="687"/>
      <c r="AH30" s="687"/>
      <c r="AI30" s="687"/>
      <c r="AJ30" s="687"/>
      <c r="AK30" s="687"/>
      <c r="AL30" s="688" t="s">
        <v>236</v>
      </c>
      <c r="AM30" s="689"/>
      <c r="AN30" s="689"/>
      <c r="AO30" s="690"/>
      <c r="AP30" s="662" t="s">
        <v>222</v>
      </c>
      <c r="AQ30" s="663"/>
      <c r="AR30" s="663"/>
      <c r="AS30" s="663"/>
      <c r="AT30" s="663"/>
      <c r="AU30" s="663"/>
      <c r="AV30" s="663"/>
      <c r="AW30" s="663"/>
      <c r="AX30" s="663"/>
      <c r="AY30" s="663"/>
      <c r="AZ30" s="663"/>
      <c r="BA30" s="663"/>
      <c r="BB30" s="663"/>
      <c r="BC30" s="663"/>
      <c r="BD30" s="663"/>
      <c r="BE30" s="663"/>
      <c r="BF30" s="664"/>
      <c r="BG30" s="662" t="s">
        <v>307</v>
      </c>
      <c r="BH30" s="736"/>
      <c r="BI30" s="736"/>
      <c r="BJ30" s="736"/>
      <c r="BK30" s="736"/>
      <c r="BL30" s="736"/>
      <c r="BM30" s="736"/>
      <c r="BN30" s="736"/>
      <c r="BO30" s="736"/>
      <c r="BP30" s="736"/>
      <c r="BQ30" s="737"/>
      <c r="BR30" s="662" t="s">
        <v>308</v>
      </c>
      <c r="BS30" s="736"/>
      <c r="BT30" s="736"/>
      <c r="BU30" s="736"/>
      <c r="BV30" s="736"/>
      <c r="BW30" s="736"/>
      <c r="BX30" s="736"/>
      <c r="BY30" s="736"/>
      <c r="BZ30" s="736"/>
      <c r="CA30" s="736"/>
      <c r="CB30" s="737"/>
      <c r="CD30" s="729"/>
      <c r="CE30" s="730"/>
      <c r="CF30" s="698" t="s">
        <v>309</v>
      </c>
      <c r="CG30" s="699"/>
      <c r="CH30" s="699"/>
      <c r="CI30" s="699"/>
      <c r="CJ30" s="699"/>
      <c r="CK30" s="699"/>
      <c r="CL30" s="699"/>
      <c r="CM30" s="699"/>
      <c r="CN30" s="699"/>
      <c r="CO30" s="699"/>
      <c r="CP30" s="699"/>
      <c r="CQ30" s="700"/>
      <c r="CR30" s="683">
        <v>1277153</v>
      </c>
      <c r="CS30" s="684"/>
      <c r="CT30" s="684"/>
      <c r="CU30" s="684"/>
      <c r="CV30" s="684"/>
      <c r="CW30" s="684"/>
      <c r="CX30" s="684"/>
      <c r="CY30" s="685"/>
      <c r="CZ30" s="688">
        <v>11.9</v>
      </c>
      <c r="DA30" s="717"/>
      <c r="DB30" s="717"/>
      <c r="DC30" s="721"/>
      <c r="DD30" s="692">
        <v>1246121</v>
      </c>
      <c r="DE30" s="684"/>
      <c r="DF30" s="684"/>
      <c r="DG30" s="684"/>
      <c r="DH30" s="684"/>
      <c r="DI30" s="684"/>
      <c r="DJ30" s="684"/>
      <c r="DK30" s="685"/>
      <c r="DL30" s="692">
        <v>1246121</v>
      </c>
      <c r="DM30" s="684"/>
      <c r="DN30" s="684"/>
      <c r="DO30" s="684"/>
      <c r="DP30" s="684"/>
      <c r="DQ30" s="684"/>
      <c r="DR30" s="684"/>
      <c r="DS30" s="684"/>
      <c r="DT30" s="684"/>
      <c r="DU30" s="684"/>
      <c r="DV30" s="685"/>
      <c r="DW30" s="688">
        <v>18.3</v>
      </c>
      <c r="DX30" s="717"/>
      <c r="DY30" s="717"/>
      <c r="DZ30" s="717"/>
      <c r="EA30" s="717"/>
      <c r="EB30" s="717"/>
      <c r="EC30" s="718"/>
    </row>
    <row r="31" spans="2:133" ht="11.25" customHeight="1" x14ac:dyDescent="0.15">
      <c r="B31" s="680" t="s">
        <v>310</v>
      </c>
      <c r="C31" s="681"/>
      <c r="D31" s="681"/>
      <c r="E31" s="681"/>
      <c r="F31" s="681"/>
      <c r="G31" s="681"/>
      <c r="H31" s="681"/>
      <c r="I31" s="681"/>
      <c r="J31" s="681"/>
      <c r="K31" s="681"/>
      <c r="L31" s="681"/>
      <c r="M31" s="681"/>
      <c r="N31" s="681"/>
      <c r="O31" s="681"/>
      <c r="P31" s="681"/>
      <c r="Q31" s="682"/>
      <c r="R31" s="683">
        <v>848602</v>
      </c>
      <c r="S31" s="684"/>
      <c r="T31" s="684"/>
      <c r="U31" s="684"/>
      <c r="V31" s="684"/>
      <c r="W31" s="684"/>
      <c r="X31" s="684"/>
      <c r="Y31" s="685"/>
      <c r="Z31" s="686">
        <v>7.7</v>
      </c>
      <c r="AA31" s="686"/>
      <c r="AB31" s="686"/>
      <c r="AC31" s="686"/>
      <c r="AD31" s="687" t="s">
        <v>147</v>
      </c>
      <c r="AE31" s="687"/>
      <c r="AF31" s="687"/>
      <c r="AG31" s="687"/>
      <c r="AH31" s="687"/>
      <c r="AI31" s="687"/>
      <c r="AJ31" s="687"/>
      <c r="AK31" s="687"/>
      <c r="AL31" s="688" t="s">
        <v>236</v>
      </c>
      <c r="AM31" s="689"/>
      <c r="AN31" s="689"/>
      <c r="AO31" s="690"/>
      <c r="AP31" s="740" t="s">
        <v>311</v>
      </c>
      <c r="AQ31" s="741"/>
      <c r="AR31" s="741"/>
      <c r="AS31" s="741"/>
      <c r="AT31" s="746" t="s">
        <v>312</v>
      </c>
      <c r="AU31" s="231"/>
      <c r="AV31" s="231"/>
      <c r="AW31" s="231"/>
      <c r="AX31" s="669" t="s">
        <v>189</v>
      </c>
      <c r="AY31" s="670"/>
      <c r="AZ31" s="670"/>
      <c r="BA31" s="670"/>
      <c r="BB31" s="670"/>
      <c r="BC31" s="670"/>
      <c r="BD31" s="670"/>
      <c r="BE31" s="670"/>
      <c r="BF31" s="671"/>
      <c r="BG31" s="751">
        <v>99.1</v>
      </c>
      <c r="BH31" s="738"/>
      <c r="BI31" s="738"/>
      <c r="BJ31" s="738"/>
      <c r="BK31" s="738"/>
      <c r="BL31" s="738"/>
      <c r="BM31" s="678">
        <v>95.3</v>
      </c>
      <c r="BN31" s="738"/>
      <c r="BO31" s="738"/>
      <c r="BP31" s="738"/>
      <c r="BQ31" s="739"/>
      <c r="BR31" s="751">
        <v>98.9</v>
      </c>
      <c r="BS31" s="738"/>
      <c r="BT31" s="738"/>
      <c r="BU31" s="738"/>
      <c r="BV31" s="738"/>
      <c r="BW31" s="738"/>
      <c r="BX31" s="678">
        <v>94.3</v>
      </c>
      <c r="BY31" s="738"/>
      <c r="BZ31" s="738"/>
      <c r="CA31" s="738"/>
      <c r="CB31" s="739"/>
      <c r="CD31" s="729"/>
      <c r="CE31" s="730"/>
      <c r="CF31" s="698" t="s">
        <v>313</v>
      </c>
      <c r="CG31" s="699"/>
      <c r="CH31" s="699"/>
      <c r="CI31" s="699"/>
      <c r="CJ31" s="699"/>
      <c r="CK31" s="699"/>
      <c r="CL31" s="699"/>
      <c r="CM31" s="699"/>
      <c r="CN31" s="699"/>
      <c r="CO31" s="699"/>
      <c r="CP31" s="699"/>
      <c r="CQ31" s="700"/>
      <c r="CR31" s="683">
        <v>77390</v>
      </c>
      <c r="CS31" s="719"/>
      <c r="CT31" s="719"/>
      <c r="CU31" s="719"/>
      <c r="CV31" s="719"/>
      <c r="CW31" s="719"/>
      <c r="CX31" s="719"/>
      <c r="CY31" s="720"/>
      <c r="CZ31" s="688">
        <v>0.7</v>
      </c>
      <c r="DA31" s="717"/>
      <c r="DB31" s="717"/>
      <c r="DC31" s="721"/>
      <c r="DD31" s="692">
        <v>74858</v>
      </c>
      <c r="DE31" s="719"/>
      <c r="DF31" s="719"/>
      <c r="DG31" s="719"/>
      <c r="DH31" s="719"/>
      <c r="DI31" s="719"/>
      <c r="DJ31" s="719"/>
      <c r="DK31" s="720"/>
      <c r="DL31" s="692">
        <v>74858</v>
      </c>
      <c r="DM31" s="719"/>
      <c r="DN31" s="719"/>
      <c r="DO31" s="719"/>
      <c r="DP31" s="719"/>
      <c r="DQ31" s="719"/>
      <c r="DR31" s="719"/>
      <c r="DS31" s="719"/>
      <c r="DT31" s="719"/>
      <c r="DU31" s="719"/>
      <c r="DV31" s="720"/>
      <c r="DW31" s="688">
        <v>1.1000000000000001</v>
      </c>
      <c r="DX31" s="717"/>
      <c r="DY31" s="717"/>
      <c r="DZ31" s="717"/>
      <c r="EA31" s="717"/>
      <c r="EB31" s="717"/>
      <c r="EC31" s="718"/>
    </row>
    <row r="32" spans="2:133" ht="11.25" customHeight="1" x14ac:dyDescent="0.15">
      <c r="B32" s="733" t="s">
        <v>314</v>
      </c>
      <c r="C32" s="734"/>
      <c r="D32" s="734"/>
      <c r="E32" s="734"/>
      <c r="F32" s="734"/>
      <c r="G32" s="734"/>
      <c r="H32" s="734"/>
      <c r="I32" s="734"/>
      <c r="J32" s="734"/>
      <c r="K32" s="734"/>
      <c r="L32" s="734"/>
      <c r="M32" s="734"/>
      <c r="N32" s="734"/>
      <c r="O32" s="734"/>
      <c r="P32" s="734"/>
      <c r="Q32" s="735"/>
      <c r="R32" s="683" t="s">
        <v>147</v>
      </c>
      <c r="S32" s="684"/>
      <c r="T32" s="684"/>
      <c r="U32" s="684"/>
      <c r="V32" s="684"/>
      <c r="W32" s="684"/>
      <c r="X32" s="684"/>
      <c r="Y32" s="685"/>
      <c r="Z32" s="686" t="s">
        <v>236</v>
      </c>
      <c r="AA32" s="686"/>
      <c r="AB32" s="686"/>
      <c r="AC32" s="686"/>
      <c r="AD32" s="687" t="s">
        <v>236</v>
      </c>
      <c r="AE32" s="687"/>
      <c r="AF32" s="687"/>
      <c r="AG32" s="687"/>
      <c r="AH32" s="687"/>
      <c r="AI32" s="687"/>
      <c r="AJ32" s="687"/>
      <c r="AK32" s="687"/>
      <c r="AL32" s="688" t="s">
        <v>147</v>
      </c>
      <c r="AM32" s="689"/>
      <c r="AN32" s="689"/>
      <c r="AO32" s="690"/>
      <c r="AP32" s="742"/>
      <c r="AQ32" s="743"/>
      <c r="AR32" s="743"/>
      <c r="AS32" s="743"/>
      <c r="AT32" s="747"/>
      <c r="AU32" s="230" t="s">
        <v>315</v>
      </c>
      <c r="AV32" s="230"/>
      <c r="AW32" s="230"/>
      <c r="AX32" s="680" t="s">
        <v>316</v>
      </c>
      <c r="AY32" s="681"/>
      <c r="AZ32" s="681"/>
      <c r="BA32" s="681"/>
      <c r="BB32" s="681"/>
      <c r="BC32" s="681"/>
      <c r="BD32" s="681"/>
      <c r="BE32" s="681"/>
      <c r="BF32" s="682"/>
      <c r="BG32" s="752">
        <v>99.2</v>
      </c>
      <c r="BH32" s="719"/>
      <c r="BI32" s="719"/>
      <c r="BJ32" s="719"/>
      <c r="BK32" s="719"/>
      <c r="BL32" s="719"/>
      <c r="BM32" s="689">
        <v>96.2</v>
      </c>
      <c r="BN32" s="749"/>
      <c r="BO32" s="749"/>
      <c r="BP32" s="749"/>
      <c r="BQ32" s="750"/>
      <c r="BR32" s="752">
        <v>99</v>
      </c>
      <c r="BS32" s="719"/>
      <c r="BT32" s="719"/>
      <c r="BU32" s="719"/>
      <c r="BV32" s="719"/>
      <c r="BW32" s="719"/>
      <c r="BX32" s="689">
        <v>95.1</v>
      </c>
      <c r="BY32" s="749"/>
      <c r="BZ32" s="749"/>
      <c r="CA32" s="749"/>
      <c r="CB32" s="750"/>
      <c r="CD32" s="731"/>
      <c r="CE32" s="732"/>
      <c r="CF32" s="698" t="s">
        <v>317</v>
      </c>
      <c r="CG32" s="699"/>
      <c r="CH32" s="699"/>
      <c r="CI32" s="699"/>
      <c r="CJ32" s="699"/>
      <c r="CK32" s="699"/>
      <c r="CL32" s="699"/>
      <c r="CM32" s="699"/>
      <c r="CN32" s="699"/>
      <c r="CO32" s="699"/>
      <c r="CP32" s="699"/>
      <c r="CQ32" s="700"/>
      <c r="CR32" s="683" t="s">
        <v>147</v>
      </c>
      <c r="CS32" s="684"/>
      <c r="CT32" s="684"/>
      <c r="CU32" s="684"/>
      <c r="CV32" s="684"/>
      <c r="CW32" s="684"/>
      <c r="CX32" s="684"/>
      <c r="CY32" s="685"/>
      <c r="CZ32" s="688" t="s">
        <v>236</v>
      </c>
      <c r="DA32" s="717"/>
      <c r="DB32" s="717"/>
      <c r="DC32" s="721"/>
      <c r="DD32" s="692" t="s">
        <v>147</v>
      </c>
      <c r="DE32" s="684"/>
      <c r="DF32" s="684"/>
      <c r="DG32" s="684"/>
      <c r="DH32" s="684"/>
      <c r="DI32" s="684"/>
      <c r="DJ32" s="684"/>
      <c r="DK32" s="685"/>
      <c r="DL32" s="692" t="s">
        <v>147</v>
      </c>
      <c r="DM32" s="684"/>
      <c r="DN32" s="684"/>
      <c r="DO32" s="684"/>
      <c r="DP32" s="684"/>
      <c r="DQ32" s="684"/>
      <c r="DR32" s="684"/>
      <c r="DS32" s="684"/>
      <c r="DT32" s="684"/>
      <c r="DU32" s="684"/>
      <c r="DV32" s="685"/>
      <c r="DW32" s="688" t="s">
        <v>147</v>
      </c>
      <c r="DX32" s="717"/>
      <c r="DY32" s="717"/>
      <c r="DZ32" s="717"/>
      <c r="EA32" s="717"/>
      <c r="EB32" s="717"/>
      <c r="EC32" s="718"/>
    </row>
    <row r="33" spans="2:133" ht="11.25" customHeight="1" x14ac:dyDescent="0.15">
      <c r="B33" s="680" t="s">
        <v>318</v>
      </c>
      <c r="C33" s="681"/>
      <c r="D33" s="681"/>
      <c r="E33" s="681"/>
      <c r="F33" s="681"/>
      <c r="G33" s="681"/>
      <c r="H33" s="681"/>
      <c r="I33" s="681"/>
      <c r="J33" s="681"/>
      <c r="K33" s="681"/>
      <c r="L33" s="681"/>
      <c r="M33" s="681"/>
      <c r="N33" s="681"/>
      <c r="O33" s="681"/>
      <c r="P33" s="681"/>
      <c r="Q33" s="682"/>
      <c r="R33" s="683">
        <v>713691</v>
      </c>
      <c r="S33" s="684"/>
      <c r="T33" s="684"/>
      <c r="U33" s="684"/>
      <c r="V33" s="684"/>
      <c r="W33" s="684"/>
      <c r="X33" s="684"/>
      <c r="Y33" s="685"/>
      <c r="Z33" s="686">
        <v>6.4</v>
      </c>
      <c r="AA33" s="686"/>
      <c r="AB33" s="686"/>
      <c r="AC33" s="686"/>
      <c r="AD33" s="687" t="s">
        <v>147</v>
      </c>
      <c r="AE33" s="687"/>
      <c r="AF33" s="687"/>
      <c r="AG33" s="687"/>
      <c r="AH33" s="687"/>
      <c r="AI33" s="687"/>
      <c r="AJ33" s="687"/>
      <c r="AK33" s="687"/>
      <c r="AL33" s="688" t="s">
        <v>147</v>
      </c>
      <c r="AM33" s="689"/>
      <c r="AN33" s="689"/>
      <c r="AO33" s="690"/>
      <c r="AP33" s="744"/>
      <c r="AQ33" s="745"/>
      <c r="AR33" s="745"/>
      <c r="AS33" s="745"/>
      <c r="AT33" s="748"/>
      <c r="AU33" s="232"/>
      <c r="AV33" s="232"/>
      <c r="AW33" s="232"/>
      <c r="AX33" s="724" t="s">
        <v>319</v>
      </c>
      <c r="AY33" s="725"/>
      <c r="AZ33" s="725"/>
      <c r="BA33" s="725"/>
      <c r="BB33" s="725"/>
      <c r="BC33" s="725"/>
      <c r="BD33" s="725"/>
      <c r="BE33" s="725"/>
      <c r="BF33" s="726"/>
      <c r="BG33" s="753">
        <v>99</v>
      </c>
      <c r="BH33" s="754"/>
      <c r="BI33" s="754"/>
      <c r="BJ33" s="754"/>
      <c r="BK33" s="754"/>
      <c r="BL33" s="754"/>
      <c r="BM33" s="755">
        <v>94.3</v>
      </c>
      <c r="BN33" s="754"/>
      <c r="BO33" s="754"/>
      <c r="BP33" s="754"/>
      <c r="BQ33" s="756"/>
      <c r="BR33" s="753">
        <v>98.8</v>
      </c>
      <c r="BS33" s="754"/>
      <c r="BT33" s="754"/>
      <c r="BU33" s="754"/>
      <c r="BV33" s="754"/>
      <c r="BW33" s="754"/>
      <c r="BX33" s="755">
        <v>93.3</v>
      </c>
      <c r="BY33" s="754"/>
      <c r="BZ33" s="754"/>
      <c r="CA33" s="754"/>
      <c r="CB33" s="756"/>
      <c r="CD33" s="698" t="s">
        <v>320</v>
      </c>
      <c r="CE33" s="699"/>
      <c r="CF33" s="699"/>
      <c r="CG33" s="699"/>
      <c r="CH33" s="699"/>
      <c r="CI33" s="699"/>
      <c r="CJ33" s="699"/>
      <c r="CK33" s="699"/>
      <c r="CL33" s="699"/>
      <c r="CM33" s="699"/>
      <c r="CN33" s="699"/>
      <c r="CO33" s="699"/>
      <c r="CP33" s="699"/>
      <c r="CQ33" s="700"/>
      <c r="CR33" s="683">
        <v>5254350</v>
      </c>
      <c r="CS33" s="719"/>
      <c r="CT33" s="719"/>
      <c r="CU33" s="719"/>
      <c r="CV33" s="719"/>
      <c r="CW33" s="719"/>
      <c r="CX33" s="719"/>
      <c r="CY33" s="720"/>
      <c r="CZ33" s="688">
        <v>49.1</v>
      </c>
      <c r="DA33" s="717"/>
      <c r="DB33" s="717"/>
      <c r="DC33" s="721"/>
      <c r="DD33" s="692">
        <v>4125101</v>
      </c>
      <c r="DE33" s="719"/>
      <c r="DF33" s="719"/>
      <c r="DG33" s="719"/>
      <c r="DH33" s="719"/>
      <c r="DI33" s="719"/>
      <c r="DJ33" s="719"/>
      <c r="DK33" s="720"/>
      <c r="DL33" s="692">
        <v>3059645</v>
      </c>
      <c r="DM33" s="719"/>
      <c r="DN33" s="719"/>
      <c r="DO33" s="719"/>
      <c r="DP33" s="719"/>
      <c r="DQ33" s="719"/>
      <c r="DR33" s="719"/>
      <c r="DS33" s="719"/>
      <c r="DT33" s="719"/>
      <c r="DU33" s="719"/>
      <c r="DV33" s="720"/>
      <c r="DW33" s="688">
        <v>44.8</v>
      </c>
      <c r="DX33" s="717"/>
      <c r="DY33" s="717"/>
      <c r="DZ33" s="717"/>
      <c r="EA33" s="717"/>
      <c r="EB33" s="717"/>
      <c r="EC33" s="718"/>
    </row>
    <row r="34" spans="2:133" ht="11.25" customHeight="1" x14ac:dyDescent="0.15">
      <c r="B34" s="680" t="s">
        <v>321</v>
      </c>
      <c r="C34" s="681"/>
      <c r="D34" s="681"/>
      <c r="E34" s="681"/>
      <c r="F34" s="681"/>
      <c r="G34" s="681"/>
      <c r="H34" s="681"/>
      <c r="I34" s="681"/>
      <c r="J34" s="681"/>
      <c r="K34" s="681"/>
      <c r="L34" s="681"/>
      <c r="M34" s="681"/>
      <c r="N34" s="681"/>
      <c r="O34" s="681"/>
      <c r="P34" s="681"/>
      <c r="Q34" s="682"/>
      <c r="R34" s="683">
        <v>114487</v>
      </c>
      <c r="S34" s="684"/>
      <c r="T34" s="684"/>
      <c r="U34" s="684"/>
      <c r="V34" s="684"/>
      <c r="W34" s="684"/>
      <c r="X34" s="684"/>
      <c r="Y34" s="685"/>
      <c r="Z34" s="686">
        <v>1</v>
      </c>
      <c r="AA34" s="686"/>
      <c r="AB34" s="686"/>
      <c r="AC34" s="686"/>
      <c r="AD34" s="687">
        <v>4541</v>
      </c>
      <c r="AE34" s="687"/>
      <c r="AF34" s="687"/>
      <c r="AG34" s="687"/>
      <c r="AH34" s="687"/>
      <c r="AI34" s="687"/>
      <c r="AJ34" s="687"/>
      <c r="AK34" s="687"/>
      <c r="AL34" s="688">
        <v>0.1</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322</v>
      </c>
      <c r="CE34" s="699"/>
      <c r="CF34" s="699"/>
      <c r="CG34" s="699"/>
      <c r="CH34" s="699"/>
      <c r="CI34" s="699"/>
      <c r="CJ34" s="699"/>
      <c r="CK34" s="699"/>
      <c r="CL34" s="699"/>
      <c r="CM34" s="699"/>
      <c r="CN34" s="699"/>
      <c r="CO34" s="699"/>
      <c r="CP34" s="699"/>
      <c r="CQ34" s="700"/>
      <c r="CR34" s="683">
        <v>1750445</v>
      </c>
      <c r="CS34" s="684"/>
      <c r="CT34" s="684"/>
      <c r="CU34" s="684"/>
      <c r="CV34" s="684"/>
      <c r="CW34" s="684"/>
      <c r="CX34" s="684"/>
      <c r="CY34" s="685"/>
      <c r="CZ34" s="688">
        <v>16.399999999999999</v>
      </c>
      <c r="DA34" s="717"/>
      <c r="DB34" s="717"/>
      <c r="DC34" s="721"/>
      <c r="DD34" s="692">
        <v>1504937</v>
      </c>
      <c r="DE34" s="684"/>
      <c r="DF34" s="684"/>
      <c r="DG34" s="684"/>
      <c r="DH34" s="684"/>
      <c r="DI34" s="684"/>
      <c r="DJ34" s="684"/>
      <c r="DK34" s="685"/>
      <c r="DL34" s="692">
        <v>950069</v>
      </c>
      <c r="DM34" s="684"/>
      <c r="DN34" s="684"/>
      <c r="DO34" s="684"/>
      <c r="DP34" s="684"/>
      <c r="DQ34" s="684"/>
      <c r="DR34" s="684"/>
      <c r="DS34" s="684"/>
      <c r="DT34" s="684"/>
      <c r="DU34" s="684"/>
      <c r="DV34" s="685"/>
      <c r="DW34" s="688">
        <v>13.9</v>
      </c>
      <c r="DX34" s="717"/>
      <c r="DY34" s="717"/>
      <c r="DZ34" s="717"/>
      <c r="EA34" s="717"/>
      <c r="EB34" s="717"/>
      <c r="EC34" s="718"/>
    </row>
    <row r="35" spans="2:133" ht="11.25" customHeight="1" x14ac:dyDescent="0.15">
      <c r="B35" s="680" t="s">
        <v>323</v>
      </c>
      <c r="C35" s="681"/>
      <c r="D35" s="681"/>
      <c r="E35" s="681"/>
      <c r="F35" s="681"/>
      <c r="G35" s="681"/>
      <c r="H35" s="681"/>
      <c r="I35" s="681"/>
      <c r="J35" s="681"/>
      <c r="K35" s="681"/>
      <c r="L35" s="681"/>
      <c r="M35" s="681"/>
      <c r="N35" s="681"/>
      <c r="O35" s="681"/>
      <c r="P35" s="681"/>
      <c r="Q35" s="682"/>
      <c r="R35" s="683">
        <v>333016</v>
      </c>
      <c r="S35" s="684"/>
      <c r="T35" s="684"/>
      <c r="U35" s="684"/>
      <c r="V35" s="684"/>
      <c r="W35" s="684"/>
      <c r="X35" s="684"/>
      <c r="Y35" s="685"/>
      <c r="Z35" s="686">
        <v>3</v>
      </c>
      <c r="AA35" s="686"/>
      <c r="AB35" s="686"/>
      <c r="AC35" s="686"/>
      <c r="AD35" s="687" t="s">
        <v>236</v>
      </c>
      <c r="AE35" s="687"/>
      <c r="AF35" s="687"/>
      <c r="AG35" s="687"/>
      <c r="AH35" s="687"/>
      <c r="AI35" s="687"/>
      <c r="AJ35" s="687"/>
      <c r="AK35" s="687"/>
      <c r="AL35" s="688" t="s">
        <v>236</v>
      </c>
      <c r="AM35" s="689"/>
      <c r="AN35" s="689"/>
      <c r="AO35" s="690"/>
      <c r="AP35" s="235"/>
      <c r="AQ35" s="662" t="s">
        <v>324</v>
      </c>
      <c r="AR35" s="663"/>
      <c r="AS35" s="663"/>
      <c r="AT35" s="663"/>
      <c r="AU35" s="663"/>
      <c r="AV35" s="663"/>
      <c r="AW35" s="663"/>
      <c r="AX35" s="663"/>
      <c r="AY35" s="663"/>
      <c r="AZ35" s="663"/>
      <c r="BA35" s="663"/>
      <c r="BB35" s="663"/>
      <c r="BC35" s="663"/>
      <c r="BD35" s="663"/>
      <c r="BE35" s="663"/>
      <c r="BF35" s="664"/>
      <c r="BG35" s="662" t="s">
        <v>325</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326</v>
      </c>
      <c r="CE35" s="699"/>
      <c r="CF35" s="699"/>
      <c r="CG35" s="699"/>
      <c r="CH35" s="699"/>
      <c r="CI35" s="699"/>
      <c r="CJ35" s="699"/>
      <c r="CK35" s="699"/>
      <c r="CL35" s="699"/>
      <c r="CM35" s="699"/>
      <c r="CN35" s="699"/>
      <c r="CO35" s="699"/>
      <c r="CP35" s="699"/>
      <c r="CQ35" s="700"/>
      <c r="CR35" s="683">
        <v>180304</v>
      </c>
      <c r="CS35" s="719"/>
      <c r="CT35" s="719"/>
      <c r="CU35" s="719"/>
      <c r="CV35" s="719"/>
      <c r="CW35" s="719"/>
      <c r="CX35" s="719"/>
      <c r="CY35" s="720"/>
      <c r="CZ35" s="688">
        <v>1.7</v>
      </c>
      <c r="DA35" s="717"/>
      <c r="DB35" s="717"/>
      <c r="DC35" s="721"/>
      <c r="DD35" s="692">
        <v>164172</v>
      </c>
      <c r="DE35" s="719"/>
      <c r="DF35" s="719"/>
      <c r="DG35" s="719"/>
      <c r="DH35" s="719"/>
      <c r="DI35" s="719"/>
      <c r="DJ35" s="719"/>
      <c r="DK35" s="720"/>
      <c r="DL35" s="692">
        <v>64177</v>
      </c>
      <c r="DM35" s="719"/>
      <c r="DN35" s="719"/>
      <c r="DO35" s="719"/>
      <c r="DP35" s="719"/>
      <c r="DQ35" s="719"/>
      <c r="DR35" s="719"/>
      <c r="DS35" s="719"/>
      <c r="DT35" s="719"/>
      <c r="DU35" s="719"/>
      <c r="DV35" s="720"/>
      <c r="DW35" s="688">
        <v>0.9</v>
      </c>
      <c r="DX35" s="717"/>
      <c r="DY35" s="717"/>
      <c r="DZ35" s="717"/>
      <c r="EA35" s="717"/>
      <c r="EB35" s="717"/>
      <c r="EC35" s="718"/>
    </row>
    <row r="36" spans="2:133" ht="11.25" customHeight="1" x14ac:dyDescent="0.15">
      <c r="B36" s="680" t="s">
        <v>327</v>
      </c>
      <c r="C36" s="681"/>
      <c r="D36" s="681"/>
      <c r="E36" s="681"/>
      <c r="F36" s="681"/>
      <c r="G36" s="681"/>
      <c r="H36" s="681"/>
      <c r="I36" s="681"/>
      <c r="J36" s="681"/>
      <c r="K36" s="681"/>
      <c r="L36" s="681"/>
      <c r="M36" s="681"/>
      <c r="N36" s="681"/>
      <c r="O36" s="681"/>
      <c r="P36" s="681"/>
      <c r="Q36" s="682"/>
      <c r="R36" s="683">
        <v>325694</v>
      </c>
      <c r="S36" s="684"/>
      <c r="T36" s="684"/>
      <c r="U36" s="684"/>
      <c r="V36" s="684"/>
      <c r="W36" s="684"/>
      <c r="X36" s="684"/>
      <c r="Y36" s="685"/>
      <c r="Z36" s="686">
        <v>2.9</v>
      </c>
      <c r="AA36" s="686"/>
      <c r="AB36" s="686"/>
      <c r="AC36" s="686"/>
      <c r="AD36" s="687" t="s">
        <v>236</v>
      </c>
      <c r="AE36" s="687"/>
      <c r="AF36" s="687"/>
      <c r="AG36" s="687"/>
      <c r="AH36" s="687"/>
      <c r="AI36" s="687"/>
      <c r="AJ36" s="687"/>
      <c r="AK36" s="687"/>
      <c r="AL36" s="688" t="s">
        <v>147</v>
      </c>
      <c r="AM36" s="689"/>
      <c r="AN36" s="689"/>
      <c r="AO36" s="690"/>
      <c r="AP36" s="235"/>
      <c r="AQ36" s="757" t="s">
        <v>328</v>
      </c>
      <c r="AR36" s="758"/>
      <c r="AS36" s="758"/>
      <c r="AT36" s="758"/>
      <c r="AU36" s="758"/>
      <c r="AV36" s="758"/>
      <c r="AW36" s="758"/>
      <c r="AX36" s="758"/>
      <c r="AY36" s="759"/>
      <c r="AZ36" s="672">
        <v>1681738</v>
      </c>
      <c r="BA36" s="673"/>
      <c r="BB36" s="673"/>
      <c r="BC36" s="673"/>
      <c r="BD36" s="673"/>
      <c r="BE36" s="673"/>
      <c r="BF36" s="760"/>
      <c r="BG36" s="694" t="s">
        <v>329</v>
      </c>
      <c r="BH36" s="695"/>
      <c r="BI36" s="695"/>
      <c r="BJ36" s="695"/>
      <c r="BK36" s="695"/>
      <c r="BL36" s="695"/>
      <c r="BM36" s="695"/>
      <c r="BN36" s="695"/>
      <c r="BO36" s="695"/>
      <c r="BP36" s="695"/>
      <c r="BQ36" s="695"/>
      <c r="BR36" s="695"/>
      <c r="BS36" s="695"/>
      <c r="BT36" s="695"/>
      <c r="BU36" s="696"/>
      <c r="BV36" s="672">
        <v>17252</v>
      </c>
      <c r="BW36" s="673"/>
      <c r="BX36" s="673"/>
      <c r="BY36" s="673"/>
      <c r="BZ36" s="673"/>
      <c r="CA36" s="673"/>
      <c r="CB36" s="760"/>
      <c r="CD36" s="698" t="s">
        <v>330</v>
      </c>
      <c r="CE36" s="699"/>
      <c r="CF36" s="699"/>
      <c r="CG36" s="699"/>
      <c r="CH36" s="699"/>
      <c r="CI36" s="699"/>
      <c r="CJ36" s="699"/>
      <c r="CK36" s="699"/>
      <c r="CL36" s="699"/>
      <c r="CM36" s="699"/>
      <c r="CN36" s="699"/>
      <c r="CO36" s="699"/>
      <c r="CP36" s="699"/>
      <c r="CQ36" s="700"/>
      <c r="CR36" s="683">
        <v>1341247</v>
      </c>
      <c r="CS36" s="684"/>
      <c r="CT36" s="684"/>
      <c r="CU36" s="684"/>
      <c r="CV36" s="684"/>
      <c r="CW36" s="684"/>
      <c r="CX36" s="684"/>
      <c r="CY36" s="685"/>
      <c r="CZ36" s="688">
        <v>12.5</v>
      </c>
      <c r="DA36" s="717"/>
      <c r="DB36" s="717"/>
      <c r="DC36" s="721"/>
      <c r="DD36" s="692">
        <v>1063760</v>
      </c>
      <c r="DE36" s="684"/>
      <c r="DF36" s="684"/>
      <c r="DG36" s="684"/>
      <c r="DH36" s="684"/>
      <c r="DI36" s="684"/>
      <c r="DJ36" s="684"/>
      <c r="DK36" s="685"/>
      <c r="DL36" s="692">
        <v>851964</v>
      </c>
      <c r="DM36" s="684"/>
      <c r="DN36" s="684"/>
      <c r="DO36" s="684"/>
      <c r="DP36" s="684"/>
      <c r="DQ36" s="684"/>
      <c r="DR36" s="684"/>
      <c r="DS36" s="684"/>
      <c r="DT36" s="684"/>
      <c r="DU36" s="684"/>
      <c r="DV36" s="685"/>
      <c r="DW36" s="688">
        <v>12.5</v>
      </c>
      <c r="DX36" s="717"/>
      <c r="DY36" s="717"/>
      <c r="DZ36" s="717"/>
      <c r="EA36" s="717"/>
      <c r="EB36" s="717"/>
      <c r="EC36" s="718"/>
    </row>
    <row r="37" spans="2:133" ht="11.25" customHeight="1" x14ac:dyDescent="0.15">
      <c r="B37" s="680" t="s">
        <v>331</v>
      </c>
      <c r="C37" s="681"/>
      <c r="D37" s="681"/>
      <c r="E37" s="681"/>
      <c r="F37" s="681"/>
      <c r="G37" s="681"/>
      <c r="H37" s="681"/>
      <c r="I37" s="681"/>
      <c r="J37" s="681"/>
      <c r="K37" s="681"/>
      <c r="L37" s="681"/>
      <c r="M37" s="681"/>
      <c r="N37" s="681"/>
      <c r="O37" s="681"/>
      <c r="P37" s="681"/>
      <c r="Q37" s="682"/>
      <c r="R37" s="683">
        <v>257110</v>
      </c>
      <c r="S37" s="684"/>
      <c r="T37" s="684"/>
      <c r="U37" s="684"/>
      <c r="V37" s="684"/>
      <c r="W37" s="684"/>
      <c r="X37" s="684"/>
      <c r="Y37" s="685"/>
      <c r="Z37" s="686">
        <v>2.2999999999999998</v>
      </c>
      <c r="AA37" s="686"/>
      <c r="AB37" s="686"/>
      <c r="AC37" s="686"/>
      <c r="AD37" s="687" t="s">
        <v>147</v>
      </c>
      <c r="AE37" s="687"/>
      <c r="AF37" s="687"/>
      <c r="AG37" s="687"/>
      <c r="AH37" s="687"/>
      <c r="AI37" s="687"/>
      <c r="AJ37" s="687"/>
      <c r="AK37" s="687"/>
      <c r="AL37" s="688" t="s">
        <v>236</v>
      </c>
      <c r="AM37" s="689"/>
      <c r="AN37" s="689"/>
      <c r="AO37" s="690"/>
      <c r="AQ37" s="761" t="s">
        <v>332</v>
      </c>
      <c r="AR37" s="762"/>
      <c r="AS37" s="762"/>
      <c r="AT37" s="762"/>
      <c r="AU37" s="762"/>
      <c r="AV37" s="762"/>
      <c r="AW37" s="762"/>
      <c r="AX37" s="762"/>
      <c r="AY37" s="763"/>
      <c r="AZ37" s="683">
        <v>298745</v>
      </c>
      <c r="BA37" s="684"/>
      <c r="BB37" s="684"/>
      <c r="BC37" s="684"/>
      <c r="BD37" s="719"/>
      <c r="BE37" s="719"/>
      <c r="BF37" s="750"/>
      <c r="BG37" s="698" t="s">
        <v>333</v>
      </c>
      <c r="BH37" s="699"/>
      <c r="BI37" s="699"/>
      <c r="BJ37" s="699"/>
      <c r="BK37" s="699"/>
      <c r="BL37" s="699"/>
      <c r="BM37" s="699"/>
      <c r="BN37" s="699"/>
      <c r="BO37" s="699"/>
      <c r="BP37" s="699"/>
      <c r="BQ37" s="699"/>
      <c r="BR37" s="699"/>
      <c r="BS37" s="699"/>
      <c r="BT37" s="699"/>
      <c r="BU37" s="700"/>
      <c r="BV37" s="683">
        <v>-15354</v>
      </c>
      <c r="BW37" s="684"/>
      <c r="BX37" s="684"/>
      <c r="BY37" s="684"/>
      <c r="BZ37" s="684"/>
      <c r="CA37" s="684"/>
      <c r="CB37" s="693"/>
      <c r="CD37" s="698" t="s">
        <v>334</v>
      </c>
      <c r="CE37" s="699"/>
      <c r="CF37" s="699"/>
      <c r="CG37" s="699"/>
      <c r="CH37" s="699"/>
      <c r="CI37" s="699"/>
      <c r="CJ37" s="699"/>
      <c r="CK37" s="699"/>
      <c r="CL37" s="699"/>
      <c r="CM37" s="699"/>
      <c r="CN37" s="699"/>
      <c r="CO37" s="699"/>
      <c r="CP37" s="699"/>
      <c r="CQ37" s="700"/>
      <c r="CR37" s="683">
        <v>743794</v>
      </c>
      <c r="CS37" s="719"/>
      <c r="CT37" s="719"/>
      <c r="CU37" s="719"/>
      <c r="CV37" s="719"/>
      <c r="CW37" s="719"/>
      <c r="CX37" s="719"/>
      <c r="CY37" s="720"/>
      <c r="CZ37" s="688">
        <v>7</v>
      </c>
      <c r="DA37" s="717"/>
      <c r="DB37" s="717"/>
      <c r="DC37" s="721"/>
      <c r="DD37" s="692">
        <v>626378</v>
      </c>
      <c r="DE37" s="719"/>
      <c r="DF37" s="719"/>
      <c r="DG37" s="719"/>
      <c r="DH37" s="719"/>
      <c r="DI37" s="719"/>
      <c r="DJ37" s="719"/>
      <c r="DK37" s="720"/>
      <c r="DL37" s="692">
        <v>622757</v>
      </c>
      <c r="DM37" s="719"/>
      <c r="DN37" s="719"/>
      <c r="DO37" s="719"/>
      <c r="DP37" s="719"/>
      <c r="DQ37" s="719"/>
      <c r="DR37" s="719"/>
      <c r="DS37" s="719"/>
      <c r="DT37" s="719"/>
      <c r="DU37" s="719"/>
      <c r="DV37" s="720"/>
      <c r="DW37" s="688">
        <v>9.1</v>
      </c>
      <c r="DX37" s="717"/>
      <c r="DY37" s="717"/>
      <c r="DZ37" s="717"/>
      <c r="EA37" s="717"/>
      <c r="EB37" s="717"/>
      <c r="EC37" s="718"/>
    </row>
    <row r="38" spans="2:133" ht="11.25" customHeight="1" x14ac:dyDescent="0.15">
      <c r="B38" s="680" t="s">
        <v>335</v>
      </c>
      <c r="C38" s="681"/>
      <c r="D38" s="681"/>
      <c r="E38" s="681"/>
      <c r="F38" s="681"/>
      <c r="G38" s="681"/>
      <c r="H38" s="681"/>
      <c r="I38" s="681"/>
      <c r="J38" s="681"/>
      <c r="K38" s="681"/>
      <c r="L38" s="681"/>
      <c r="M38" s="681"/>
      <c r="N38" s="681"/>
      <c r="O38" s="681"/>
      <c r="P38" s="681"/>
      <c r="Q38" s="682"/>
      <c r="R38" s="683">
        <v>130464</v>
      </c>
      <c r="S38" s="684"/>
      <c r="T38" s="684"/>
      <c r="U38" s="684"/>
      <c r="V38" s="684"/>
      <c r="W38" s="684"/>
      <c r="X38" s="684"/>
      <c r="Y38" s="685"/>
      <c r="Z38" s="686">
        <v>1.2</v>
      </c>
      <c r="AA38" s="686"/>
      <c r="AB38" s="686"/>
      <c r="AC38" s="686"/>
      <c r="AD38" s="687">
        <v>1935</v>
      </c>
      <c r="AE38" s="687"/>
      <c r="AF38" s="687"/>
      <c r="AG38" s="687"/>
      <c r="AH38" s="687"/>
      <c r="AI38" s="687"/>
      <c r="AJ38" s="687"/>
      <c r="AK38" s="687"/>
      <c r="AL38" s="688">
        <v>0</v>
      </c>
      <c r="AM38" s="689"/>
      <c r="AN38" s="689"/>
      <c r="AO38" s="690"/>
      <c r="AQ38" s="761" t="s">
        <v>336</v>
      </c>
      <c r="AR38" s="762"/>
      <c r="AS38" s="762"/>
      <c r="AT38" s="762"/>
      <c r="AU38" s="762"/>
      <c r="AV38" s="762"/>
      <c r="AW38" s="762"/>
      <c r="AX38" s="762"/>
      <c r="AY38" s="763"/>
      <c r="AZ38" s="683">
        <v>217963</v>
      </c>
      <c r="BA38" s="684"/>
      <c r="BB38" s="684"/>
      <c r="BC38" s="684"/>
      <c r="BD38" s="719"/>
      <c r="BE38" s="719"/>
      <c r="BF38" s="750"/>
      <c r="BG38" s="698" t="s">
        <v>337</v>
      </c>
      <c r="BH38" s="699"/>
      <c r="BI38" s="699"/>
      <c r="BJ38" s="699"/>
      <c r="BK38" s="699"/>
      <c r="BL38" s="699"/>
      <c r="BM38" s="699"/>
      <c r="BN38" s="699"/>
      <c r="BO38" s="699"/>
      <c r="BP38" s="699"/>
      <c r="BQ38" s="699"/>
      <c r="BR38" s="699"/>
      <c r="BS38" s="699"/>
      <c r="BT38" s="699"/>
      <c r="BU38" s="700"/>
      <c r="BV38" s="683">
        <v>2900</v>
      </c>
      <c r="BW38" s="684"/>
      <c r="BX38" s="684"/>
      <c r="BY38" s="684"/>
      <c r="BZ38" s="684"/>
      <c r="CA38" s="684"/>
      <c r="CB38" s="693"/>
      <c r="CD38" s="698" t="s">
        <v>338</v>
      </c>
      <c r="CE38" s="699"/>
      <c r="CF38" s="699"/>
      <c r="CG38" s="699"/>
      <c r="CH38" s="699"/>
      <c r="CI38" s="699"/>
      <c r="CJ38" s="699"/>
      <c r="CK38" s="699"/>
      <c r="CL38" s="699"/>
      <c r="CM38" s="699"/>
      <c r="CN38" s="699"/>
      <c r="CO38" s="699"/>
      <c r="CP38" s="699"/>
      <c r="CQ38" s="700"/>
      <c r="CR38" s="683">
        <v>1472938</v>
      </c>
      <c r="CS38" s="684"/>
      <c r="CT38" s="684"/>
      <c r="CU38" s="684"/>
      <c r="CV38" s="684"/>
      <c r="CW38" s="684"/>
      <c r="CX38" s="684"/>
      <c r="CY38" s="685"/>
      <c r="CZ38" s="688">
        <v>13.8</v>
      </c>
      <c r="DA38" s="717"/>
      <c r="DB38" s="717"/>
      <c r="DC38" s="721"/>
      <c r="DD38" s="692">
        <v>1244926</v>
      </c>
      <c r="DE38" s="684"/>
      <c r="DF38" s="684"/>
      <c r="DG38" s="684"/>
      <c r="DH38" s="684"/>
      <c r="DI38" s="684"/>
      <c r="DJ38" s="684"/>
      <c r="DK38" s="685"/>
      <c r="DL38" s="692">
        <v>1193435</v>
      </c>
      <c r="DM38" s="684"/>
      <c r="DN38" s="684"/>
      <c r="DO38" s="684"/>
      <c r="DP38" s="684"/>
      <c r="DQ38" s="684"/>
      <c r="DR38" s="684"/>
      <c r="DS38" s="684"/>
      <c r="DT38" s="684"/>
      <c r="DU38" s="684"/>
      <c r="DV38" s="685"/>
      <c r="DW38" s="688">
        <v>17.5</v>
      </c>
      <c r="DX38" s="717"/>
      <c r="DY38" s="717"/>
      <c r="DZ38" s="717"/>
      <c r="EA38" s="717"/>
      <c r="EB38" s="717"/>
      <c r="EC38" s="718"/>
    </row>
    <row r="39" spans="2:133" ht="11.25" customHeight="1" x14ac:dyDescent="0.15">
      <c r="B39" s="680" t="s">
        <v>339</v>
      </c>
      <c r="C39" s="681"/>
      <c r="D39" s="681"/>
      <c r="E39" s="681"/>
      <c r="F39" s="681"/>
      <c r="G39" s="681"/>
      <c r="H39" s="681"/>
      <c r="I39" s="681"/>
      <c r="J39" s="681"/>
      <c r="K39" s="681"/>
      <c r="L39" s="681"/>
      <c r="M39" s="681"/>
      <c r="N39" s="681"/>
      <c r="O39" s="681"/>
      <c r="P39" s="681"/>
      <c r="Q39" s="682"/>
      <c r="R39" s="683">
        <v>979881</v>
      </c>
      <c r="S39" s="684"/>
      <c r="T39" s="684"/>
      <c r="U39" s="684"/>
      <c r="V39" s="684"/>
      <c r="W39" s="684"/>
      <c r="X39" s="684"/>
      <c r="Y39" s="685"/>
      <c r="Z39" s="686">
        <v>8.8000000000000007</v>
      </c>
      <c r="AA39" s="686"/>
      <c r="AB39" s="686"/>
      <c r="AC39" s="686"/>
      <c r="AD39" s="687" t="s">
        <v>236</v>
      </c>
      <c r="AE39" s="687"/>
      <c r="AF39" s="687"/>
      <c r="AG39" s="687"/>
      <c r="AH39" s="687"/>
      <c r="AI39" s="687"/>
      <c r="AJ39" s="687"/>
      <c r="AK39" s="687"/>
      <c r="AL39" s="688" t="s">
        <v>236</v>
      </c>
      <c r="AM39" s="689"/>
      <c r="AN39" s="689"/>
      <c r="AO39" s="690"/>
      <c r="AQ39" s="761" t="s">
        <v>340</v>
      </c>
      <c r="AR39" s="762"/>
      <c r="AS39" s="762"/>
      <c r="AT39" s="762"/>
      <c r="AU39" s="762"/>
      <c r="AV39" s="762"/>
      <c r="AW39" s="762"/>
      <c r="AX39" s="762"/>
      <c r="AY39" s="763"/>
      <c r="AZ39" s="683">
        <v>194000</v>
      </c>
      <c r="BA39" s="684"/>
      <c r="BB39" s="684"/>
      <c r="BC39" s="684"/>
      <c r="BD39" s="719"/>
      <c r="BE39" s="719"/>
      <c r="BF39" s="750"/>
      <c r="BG39" s="698" t="s">
        <v>341</v>
      </c>
      <c r="BH39" s="699"/>
      <c r="BI39" s="699"/>
      <c r="BJ39" s="699"/>
      <c r="BK39" s="699"/>
      <c r="BL39" s="699"/>
      <c r="BM39" s="699"/>
      <c r="BN39" s="699"/>
      <c r="BO39" s="699"/>
      <c r="BP39" s="699"/>
      <c r="BQ39" s="699"/>
      <c r="BR39" s="699"/>
      <c r="BS39" s="699"/>
      <c r="BT39" s="699"/>
      <c r="BU39" s="700"/>
      <c r="BV39" s="683">
        <v>4726</v>
      </c>
      <c r="BW39" s="684"/>
      <c r="BX39" s="684"/>
      <c r="BY39" s="684"/>
      <c r="BZ39" s="684"/>
      <c r="CA39" s="684"/>
      <c r="CB39" s="693"/>
      <c r="CD39" s="698" t="s">
        <v>342</v>
      </c>
      <c r="CE39" s="699"/>
      <c r="CF39" s="699"/>
      <c r="CG39" s="699"/>
      <c r="CH39" s="699"/>
      <c r="CI39" s="699"/>
      <c r="CJ39" s="699"/>
      <c r="CK39" s="699"/>
      <c r="CL39" s="699"/>
      <c r="CM39" s="699"/>
      <c r="CN39" s="699"/>
      <c r="CO39" s="699"/>
      <c r="CP39" s="699"/>
      <c r="CQ39" s="700"/>
      <c r="CR39" s="683">
        <v>496016</v>
      </c>
      <c r="CS39" s="719"/>
      <c r="CT39" s="719"/>
      <c r="CU39" s="719"/>
      <c r="CV39" s="719"/>
      <c r="CW39" s="719"/>
      <c r="CX39" s="719"/>
      <c r="CY39" s="720"/>
      <c r="CZ39" s="688">
        <v>4.5999999999999996</v>
      </c>
      <c r="DA39" s="717"/>
      <c r="DB39" s="717"/>
      <c r="DC39" s="721"/>
      <c r="DD39" s="692">
        <v>147306</v>
      </c>
      <c r="DE39" s="719"/>
      <c r="DF39" s="719"/>
      <c r="DG39" s="719"/>
      <c r="DH39" s="719"/>
      <c r="DI39" s="719"/>
      <c r="DJ39" s="719"/>
      <c r="DK39" s="720"/>
      <c r="DL39" s="692" t="s">
        <v>147</v>
      </c>
      <c r="DM39" s="719"/>
      <c r="DN39" s="719"/>
      <c r="DO39" s="719"/>
      <c r="DP39" s="719"/>
      <c r="DQ39" s="719"/>
      <c r="DR39" s="719"/>
      <c r="DS39" s="719"/>
      <c r="DT39" s="719"/>
      <c r="DU39" s="719"/>
      <c r="DV39" s="720"/>
      <c r="DW39" s="688" t="s">
        <v>236</v>
      </c>
      <c r="DX39" s="717"/>
      <c r="DY39" s="717"/>
      <c r="DZ39" s="717"/>
      <c r="EA39" s="717"/>
      <c r="EB39" s="717"/>
      <c r="EC39" s="718"/>
    </row>
    <row r="40" spans="2:133" ht="11.25" customHeight="1" x14ac:dyDescent="0.15">
      <c r="B40" s="680" t="s">
        <v>343</v>
      </c>
      <c r="C40" s="681"/>
      <c r="D40" s="681"/>
      <c r="E40" s="681"/>
      <c r="F40" s="681"/>
      <c r="G40" s="681"/>
      <c r="H40" s="681"/>
      <c r="I40" s="681"/>
      <c r="J40" s="681"/>
      <c r="K40" s="681"/>
      <c r="L40" s="681"/>
      <c r="M40" s="681"/>
      <c r="N40" s="681"/>
      <c r="O40" s="681"/>
      <c r="P40" s="681"/>
      <c r="Q40" s="682"/>
      <c r="R40" s="683" t="s">
        <v>236</v>
      </c>
      <c r="S40" s="684"/>
      <c r="T40" s="684"/>
      <c r="U40" s="684"/>
      <c r="V40" s="684"/>
      <c r="W40" s="684"/>
      <c r="X40" s="684"/>
      <c r="Y40" s="685"/>
      <c r="Z40" s="686" t="s">
        <v>147</v>
      </c>
      <c r="AA40" s="686"/>
      <c r="AB40" s="686"/>
      <c r="AC40" s="686"/>
      <c r="AD40" s="687" t="s">
        <v>236</v>
      </c>
      <c r="AE40" s="687"/>
      <c r="AF40" s="687"/>
      <c r="AG40" s="687"/>
      <c r="AH40" s="687"/>
      <c r="AI40" s="687"/>
      <c r="AJ40" s="687"/>
      <c r="AK40" s="687"/>
      <c r="AL40" s="688" t="s">
        <v>147</v>
      </c>
      <c r="AM40" s="689"/>
      <c r="AN40" s="689"/>
      <c r="AO40" s="690"/>
      <c r="AQ40" s="761" t="s">
        <v>344</v>
      </c>
      <c r="AR40" s="762"/>
      <c r="AS40" s="762"/>
      <c r="AT40" s="762"/>
      <c r="AU40" s="762"/>
      <c r="AV40" s="762"/>
      <c r="AW40" s="762"/>
      <c r="AX40" s="762"/>
      <c r="AY40" s="763"/>
      <c r="AZ40" s="683">
        <v>28036</v>
      </c>
      <c r="BA40" s="684"/>
      <c r="BB40" s="684"/>
      <c r="BC40" s="684"/>
      <c r="BD40" s="719"/>
      <c r="BE40" s="719"/>
      <c r="BF40" s="750"/>
      <c r="BG40" s="764" t="s">
        <v>345</v>
      </c>
      <c r="BH40" s="765"/>
      <c r="BI40" s="765"/>
      <c r="BJ40" s="765"/>
      <c r="BK40" s="765"/>
      <c r="BL40" s="236"/>
      <c r="BM40" s="699" t="s">
        <v>346</v>
      </c>
      <c r="BN40" s="699"/>
      <c r="BO40" s="699"/>
      <c r="BP40" s="699"/>
      <c r="BQ40" s="699"/>
      <c r="BR40" s="699"/>
      <c r="BS40" s="699"/>
      <c r="BT40" s="699"/>
      <c r="BU40" s="700"/>
      <c r="BV40" s="683">
        <v>93</v>
      </c>
      <c r="BW40" s="684"/>
      <c r="BX40" s="684"/>
      <c r="BY40" s="684"/>
      <c r="BZ40" s="684"/>
      <c r="CA40" s="684"/>
      <c r="CB40" s="693"/>
      <c r="CD40" s="698" t="s">
        <v>347</v>
      </c>
      <c r="CE40" s="699"/>
      <c r="CF40" s="699"/>
      <c r="CG40" s="699"/>
      <c r="CH40" s="699"/>
      <c r="CI40" s="699"/>
      <c r="CJ40" s="699"/>
      <c r="CK40" s="699"/>
      <c r="CL40" s="699"/>
      <c r="CM40" s="699"/>
      <c r="CN40" s="699"/>
      <c r="CO40" s="699"/>
      <c r="CP40" s="699"/>
      <c r="CQ40" s="700"/>
      <c r="CR40" s="683">
        <v>13400</v>
      </c>
      <c r="CS40" s="684"/>
      <c r="CT40" s="684"/>
      <c r="CU40" s="684"/>
      <c r="CV40" s="684"/>
      <c r="CW40" s="684"/>
      <c r="CX40" s="684"/>
      <c r="CY40" s="685"/>
      <c r="CZ40" s="688">
        <v>0.1</v>
      </c>
      <c r="DA40" s="717"/>
      <c r="DB40" s="717"/>
      <c r="DC40" s="721"/>
      <c r="DD40" s="692" t="s">
        <v>147</v>
      </c>
      <c r="DE40" s="684"/>
      <c r="DF40" s="684"/>
      <c r="DG40" s="684"/>
      <c r="DH40" s="684"/>
      <c r="DI40" s="684"/>
      <c r="DJ40" s="684"/>
      <c r="DK40" s="685"/>
      <c r="DL40" s="692" t="s">
        <v>236</v>
      </c>
      <c r="DM40" s="684"/>
      <c r="DN40" s="684"/>
      <c r="DO40" s="684"/>
      <c r="DP40" s="684"/>
      <c r="DQ40" s="684"/>
      <c r="DR40" s="684"/>
      <c r="DS40" s="684"/>
      <c r="DT40" s="684"/>
      <c r="DU40" s="684"/>
      <c r="DV40" s="685"/>
      <c r="DW40" s="688" t="s">
        <v>236</v>
      </c>
      <c r="DX40" s="717"/>
      <c r="DY40" s="717"/>
      <c r="DZ40" s="717"/>
      <c r="EA40" s="717"/>
      <c r="EB40" s="717"/>
      <c r="EC40" s="718"/>
    </row>
    <row r="41" spans="2:133" ht="11.25" customHeight="1" x14ac:dyDescent="0.15">
      <c r="B41" s="680" t="s">
        <v>348</v>
      </c>
      <c r="C41" s="681"/>
      <c r="D41" s="681"/>
      <c r="E41" s="681"/>
      <c r="F41" s="681"/>
      <c r="G41" s="681"/>
      <c r="H41" s="681"/>
      <c r="I41" s="681"/>
      <c r="J41" s="681"/>
      <c r="K41" s="681"/>
      <c r="L41" s="681"/>
      <c r="M41" s="681"/>
      <c r="N41" s="681"/>
      <c r="O41" s="681"/>
      <c r="P41" s="681"/>
      <c r="Q41" s="682"/>
      <c r="R41" s="683">
        <v>202481</v>
      </c>
      <c r="S41" s="684"/>
      <c r="T41" s="684"/>
      <c r="U41" s="684"/>
      <c r="V41" s="684"/>
      <c r="W41" s="684"/>
      <c r="X41" s="684"/>
      <c r="Y41" s="685"/>
      <c r="Z41" s="686">
        <v>1.8</v>
      </c>
      <c r="AA41" s="686"/>
      <c r="AB41" s="686"/>
      <c r="AC41" s="686"/>
      <c r="AD41" s="687" t="s">
        <v>147</v>
      </c>
      <c r="AE41" s="687"/>
      <c r="AF41" s="687"/>
      <c r="AG41" s="687"/>
      <c r="AH41" s="687"/>
      <c r="AI41" s="687"/>
      <c r="AJ41" s="687"/>
      <c r="AK41" s="687"/>
      <c r="AL41" s="688" t="s">
        <v>147</v>
      </c>
      <c r="AM41" s="689"/>
      <c r="AN41" s="689"/>
      <c r="AO41" s="690"/>
      <c r="AQ41" s="761" t="s">
        <v>349</v>
      </c>
      <c r="AR41" s="762"/>
      <c r="AS41" s="762"/>
      <c r="AT41" s="762"/>
      <c r="AU41" s="762"/>
      <c r="AV41" s="762"/>
      <c r="AW41" s="762"/>
      <c r="AX41" s="762"/>
      <c r="AY41" s="763"/>
      <c r="AZ41" s="683">
        <v>206433</v>
      </c>
      <c r="BA41" s="684"/>
      <c r="BB41" s="684"/>
      <c r="BC41" s="684"/>
      <c r="BD41" s="719"/>
      <c r="BE41" s="719"/>
      <c r="BF41" s="750"/>
      <c r="BG41" s="764"/>
      <c r="BH41" s="765"/>
      <c r="BI41" s="765"/>
      <c r="BJ41" s="765"/>
      <c r="BK41" s="765"/>
      <c r="BL41" s="236"/>
      <c r="BM41" s="699" t="s">
        <v>350</v>
      </c>
      <c r="BN41" s="699"/>
      <c r="BO41" s="699"/>
      <c r="BP41" s="699"/>
      <c r="BQ41" s="699"/>
      <c r="BR41" s="699"/>
      <c r="BS41" s="699"/>
      <c r="BT41" s="699"/>
      <c r="BU41" s="700"/>
      <c r="BV41" s="683" t="s">
        <v>147</v>
      </c>
      <c r="BW41" s="684"/>
      <c r="BX41" s="684"/>
      <c r="BY41" s="684"/>
      <c r="BZ41" s="684"/>
      <c r="CA41" s="684"/>
      <c r="CB41" s="693"/>
      <c r="CD41" s="698" t="s">
        <v>351</v>
      </c>
      <c r="CE41" s="699"/>
      <c r="CF41" s="699"/>
      <c r="CG41" s="699"/>
      <c r="CH41" s="699"/>
      <c r="CI41" s="699"/>
      <c r="CJ41" s="699"/>
      <c r="CK41" s="699"/>
      <c r="CL41" s="699"/>
      <c r="CM41" s="699"/>
      <c r="CN41" s="699"/>
      <c r="CO41" s="699"/>
      <c r="CP41" s="699"/>
      <c r="CQ41" s="700"/>
      <c r="CR41" s="683" t="s">
        <v>147</v>
      </c>
      <c r="CS41" s="719"/>
      <c r="CT41" s="719"/>
      <c r="CU41" s="719"/>
      <c r="CV41" s="719"/>
      <c r="CW41" s="719"/>
      <c r="CX41" s="719"/>
      <c r="CY41" s="720"/>
      <c r="CZ41" s="688" t="s">
        <v>147</v>
      </c>
      <c r="DA41" s="717"/>
      <c r="DB41" s="717"/>
      <c r="DC41" s="721"/>
      <c r="DD41" s="692" t="s">
        <v>147</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24" t="s">
        <v>352</v>
      </c>
      <c r="C42" s="725"/>
      <c r="D42" s="725"/>
      <c r="E42" s="725"/>
      <c r="F42" s="725"/>
      <c r="G42" s="725"/>
      <c r="H42" s="725"/>
      <c r="I42" s="725"/>
      <c r="J42" s="725"/>
      <c r="K42" s="725"/>
      <c r="L42" s="725"/>
      <c r="M42" s="725"/>
      <c r="N42" s="725"/>
      <c r="O42" s="725"/>
      <c r="P42" s="725"/>
      <c r="Q42" s="726"/>
      <c r="R42" s="768">
        <v>11074171</v>
      </c>
      <c r="S42" s="769"/>
      <c r="T42" s="769"/>
      <c r="U42" s="769"/>
      <c r="V42" s="769"/>
      <c r="W42" s="769"/>
      <c r="X42" s="769"/>
      <c r="Y42" s="777"/>
      <c r="Z42" s="778">
        <v>100</v>
      </c>
      <c r="AA42" s="778"/>
      <c r="AB42" s="778"/>
      <c r="AC42" s="778"/>
      <c r="AD42" s="779">
        <v>6624175</v>
      </c>
      <c r="AE42" s="779"/>
      <c r="AF42" s="779"/>
      <c r="AG42" s="779"/>
      <c r="AH42" s="779"/>
      <c r="AI42" s="779"/>
      <c r="AJ42" s="779"/>
      <c r="AK42" s="779"/>
      <c r="AL42" s="780">
        <v>100</v>
      </c>
      <c r="AM42" s="755"/>
      <c r="AN42" s="755"/>
      <c r="AO42" s="781"/>
      <c r="AQ42" s="782" t="s">
        <v>353</v>
      </c>
      <c r="AR42" s="783"/>
      <c r="AS42" s="783"/>
      <c r="AT42" s="783"/>
      <c r="AU42" s="783"/>
      <c r="AV42" s="783"/>
      <c r="AW42" s="783"/>
      <c r="AX42" s="783"/>
      <c r="AY42" s="784"/>
      <c r="AZ42" s="768">
        <v>736561</v>
      </c>
      <c r="BA42" s="769"/>
      <c r="BB42" s="769"/>
      <c r="BC42" s="769"/>
      <c r="BD42" s="754"/>
      <c r="BE42" s="754"/>
      <c r="BF42" s="756"/>
      <c r="BG42" s="766"/>
      <c r="BH42" s="767"/>
      <c r="BI42" s="767"/>
      <c r="BJ42" s="767"/>
      <c r="BK42" s="767"/>
      <c r="BL42" s="237"/>
      <c r="BM42" s="709" t="s">
        <v>354</v>
      </c>
      <c r="BN42" s="709"/>
      <c r="BO42" s="709"/>
      <c r="BP42" s="709"/>
      <c r="BQ42" s="709"/>
      <c r="BR42" s="709"/>
      <c r="BS42" s="709"/>
      <c r="BT42" s="709"/>
      <c r="BU42" s="710"/>
      <c r="BV42" s="768">
        <v>329</v>
      </c>
      <c r="BW42" s="769"/>
      <c r="BX42" s="769"/>
      <c r="BY42" s="769"/>
      <c r="BZ42" s="769"/>
      <c r="CA42" s="769"/>
      <c r="CB42" s="776"/>
      <c r="CD42" s="680" t="s">
        <v>355</v>
      </c>
      <c r="CE42" s="681"/>
      <c r="CF42" s="681"/>
      <c r="CG42" s="681"/>
      <c r="CH42" s="681"/>
      <c r="CI42" s="681"/>
      <c r="CJ42" s="681"/>
      <c r="CK42" s="681"/>
      <c r="CL42" s="681"/>
      <c r="CM42" s="681"/>
      <c r="CN42" s="681"/>
      <c r="CO42" s="681"/>
      <c r="CP42" s="681"/>
      <c r="CQ42" s="682"/>
      <c r="CR42" s="683">
        <v>1260861</v>
      </c>
      <c r="CS42" s="684"/>
      <c r="CT42" s="684"/>
      <c r="CU42" s="684"/>
      <c r="CV42" s="684"/>
      <c r="CW42" s="684"/>
      <c r="CX42" s="684"/>
      <c r="CY42" s="685"/>
      <c r="CZ42" s="688">
        <v>11.8</v>
      </c>
      <c r="DA42" s="689"/>
      <c r="DB42" s="689"/>
      <c r="DC42" s="701"/>
      <c r="DD42" s="692">
        <v>313273</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356</v>
      </c>
      <c r="CE43" s="681"/>
      <c r="CF43" s="681"/>
      <c r="CG43" s="681"/>
      <c r="CH43" s="681"/>
      <c r="CI43" s="681"/>
      <c r="CJ43" s="681"/>
      <c r="CK43" s="681"/>
      <c r="CL43" s="681"/>
      <c r="CM43" s="681"/>
      <c r="CN43" s="681"/>
      <c r="CO43" s="681"/>
      <c r="CP43" s="681"/>
      <c r="CQ43" s="682"/>
      <c r="CR43" s="683">
        <v>39187</v>
      </c>
      <c r="CS43" s="719"/>
      <c r="CT43" s="719"/>
      <c r="CU43" s="719"/>
      <c r="CV43" s="719"/>
      <c r="CW43" s="719"/>
      <c r="CX43" s="719"/>
      <c r="CY43" s="720"/>
      <c r="CZ43" s="688">
        <v>0.4</v>
      </c>
      <c r="DA43" s="717"/>
      <c r="DB43" s="717"/>
      <c r="DC43" s="721"/>
      <c r="DD43" s="692">
        <v>39187</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304</v>
      </c>
      <c r="CE44" s="796"/>
      <c r="CF44" s="680" t="s">
        <v>357</v>
      </c>
      <c r="CG44" s="681"/>
      <c r="CH44" s="681"/>
      <c r="CI44" s="681"/>
      <c r="CJ44" s="681"/>
      <c r="CK44" s="681"/>
      <c r="CL44" s="681"/>
      <c r="CM44" s="681"/>
      <c r="CN44" s="681"/>
      <c r="CO44" s="681"/>
      <c r="CP44" s="681"/>
      <c r="CQ44" s="682"/>
      <c r="CR44" s="683">
        <v>1238780</v>
      </c>
      <c r="CS44" s="684"/>
      <c r="CT44" s="684"/>
      <c r="CU44" s="684"/>
      <c r="CV44" s="684"/>
      <c r="CW44" s="684"/>
      <c r="CX44" s="684"/>
      <c r="CY44" s="685"/>
      <c r="CZ44" s="688">
        <v>11.6</v>
      </c>
      <c r="DA44" s="689"/>
      <c r="DB44" s="689"/>
      <c r="DC44" s="701"/>
      <c r="DD44" s="692">
        <v>292817</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358</v>
      </c>
      <c r="CG45" s="681"/>
      <c r="CH45" s="681"/>
      <c r="CI45" s="681"/>
      <c r="CJ45" s="681"/>
      <c r="CK45" s="681"/>
      <c r="CL45" s="681"/>
      <c r="CM45" s="681"/>
      <c r="CN45" s="681"/>
      <c r="CO45" s="681"/>
      <c r="CP45" s="681"/>
      <c r="CQ45" s="682"/>
      <c r="CR45" s="683">
        <v>177609</v>
      </c>
      <c r="CS45" s="719"/>
      <c r="CT45" s="719"/>
      <c r="CU45" s="719"/>
      <c r="CV45" s="719"/>
      <c r="CW45" s="719"/>
      <c r="CX45" s="719"/>
      <c r="CY45" s="720"/>
      <c r="CZ45" s="688">
        <v>1.7</v>
      </c>
      <c r="DA45" s="717"/>
      <c r="DB45" s="717"/>
      <c r="DC45" s="721"/>
      <c r="DD45" s="692">
        <v>28520</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359</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360</v>
      </c>
      <c r="CG46" s="681"/>
      <c r="CH46" s="681"/>
      <c r="CI46" s="681"/>
      <c r="CJ46" s="681"/>
      <c r="CK46" s="681"/>
      <c r="CL46" s="681"/>
      <c r="CM46" s="681"/>
      <c r="CN46" s="681"/>
      <c r="CO46" s="681"/>
      <c r="CP46" s="681"/>
      <c r="CQ46" s="682"/>
      <c r="CR46" s="683">
        <v>981400</v>
      </c>
      <c r="CS46" s="684"/>
      <c r="CT46" s="684"/>
      <c r="CU46" s="684"/>
      <c r="CV46" s="684"/>
      <c r="CW46" s="684"/>
      <c r="CX46" s="684"/>
      <c r="CY46" s="685"/>
      <c r="CZ46" s="688">
        <v>9.1999999999999993</v>
      </c>
      <c r="DA46" s="689"/>
      <c r="DB46" s="689"/>
      <c r="DC46" s="701"/>
      <c r="DD46" s="692">
        <v>247026</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361</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362</v>
      </c>
      <c r="CG47" s="681"/>
      <c r="CH47" s="681"/>
      <c r="CI47" s="681"/>
      <c r="CJ47" s="681"/>
      <c r="CK47" s="681"/>
      <c r="CL47" s="681"/>
      <c r="CM47" s="681"/>
      <c r="CN47" s="681"/>
      <c r="CO47" s="681"/>
      <c r="CP47" s="681"/>
      <c r="CQ47" s="682"/>
      <c r="CR47" s="683">
        <v>22081</v>
      </c>
      <c r="CS47" s="719"/>
      <c r="CT47" s="719"/>
      <c r="CU47" s="719"/>
      <c r="CV47" s="719"/>
      <c r="CW47" s="719"/>
      <c r="CX47" s="719"/>
      <c r="CY47" s="720"/>
      <c r="CZ47" s="688">
        <v>0.2</v>
      </c>
      <c r="DA47" s="717"/>
      <c r="DB47" s="717"/>
      <c r="DC47" s="721"/>
      <c r="DD47" s="692">
        <v>20456</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363</v>
      </c>
      <c r="CD48" s="799"/>
      <c r="CE48" s="800"/>
      <c r="CF48" s="680" t="s">
        <v>364</v>
      </c>
      <c r="CG48" s="681"/>
      <c r="CH48" s="681"/>
      <c r="CI48" s="681"/>
      <c r="CJ48" s="681"/>
      <c r="CK48" s="681"/>
      <c r="CL48" s="681"/>
      <c r="CM48" s="681"/>
      <c r="CN48" s="681"/>
      <c r="CO48" s="681"/>
      <c r="CP48" s="681"/>
      <c r="CQ48" s="682"/>
      <c r="CR48" s="683" t="s">
        <v>147</v>
      </c>
      <c r="CS48" s="684"/>
      <c r="CT48" s="684"/>
      <c r="CU48" s="684"/>
      <c r="CV48" s="684"/>
      <c r="CW48" s="684"/>
      <c r="CX48" s="684"/>
      <c r="CY48" s="685"/>
      <c r="CZ48" s="688" t="s">
        <v>147</v>
      </c>
      <c r="DA48" s="689"/>
      <c r="DB48" s="689"/>
      <c r="DC48" s="701"/>
      <c r="DD48" s="692" t="s">
        <v>147</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24" t="s">
        <v>365</v>
      </c>
      <c r="CE49" s="725"/>
      <c r="CF49" s="725"/>
      <c r="CG49" s="725"/>
      <c r="CH49" s="725"/>
      <c r="CI49" s="725"/>
      <c r="CJ49" s="725"/>
      <c r="CK49" s="725"/>
      <c r="CL49" s="725"/>
      <c r="CM49" s="725"/>
      <c r="CN49" s="725"/>
      <c r="CO49" s="725"/>
      <c r="CP49" s="725"/>
      <c r="CQ49" s="726"/>
      <c r="CR49" s="768">
        <v>10691171</v>
      </c>
      <c r="CS49" s="754"/>
      <c r="CT49" s="754"/>
      <c r="CU49" s="754"/>
      <c r="CV49" s="754"/>
      <c r="CW49" s="754"/>
      <c r="CX49" s="754"/>
      <c r="CY49" s="785"/>
      <c r="CZ49" s="780">
        <v>100</v>
      </c>
      <c r="DA49" s="786"/>
      <c r="DB49" s="786"/>
      <c r="DC49" s="787"/>
      <c r="DD49" s="788">
        <v>7440583</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aSPtBhRTSuMClZMnukRfpFgmBe/em9yovJV3w864hisIfvfCJX2xs1FAfeCjdCFyM0/kA2mp3hk20Ddr23Vktw==" saltValue="g1pAx9Yz3kxwsMyt+wisZQ=="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366</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367</v>
      </c>
      <c r="DK2" s="831"/>
      <c r="DL2" s="831"/>
      <c r="DM2" s="831"/>
      <c r="DN2" s="831"/>
      <c r="DO2" s="832"/>
      <c r="DP2" s="250"/>
      <c r="DQ2" s="830" t="s">
        <v>368</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369</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370</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371</v>
      </c>
      <c r="B5" s="825"/>
      <c r="C5" s="825"/>
      <c r="D5" s="825"/>
      <c r="E5" s="825"/>
      <c r="F5" s="825"/>
      <c r="G5" s="825"/>
      <c r="H5" s="825"/>
      <c r="I5" s="825"/>
      <c r="J5" s="825"/>
      <c r="K5" s="825"/>
      <c r="L5" s="825"/>
      <c r="M5" s="825"/>
      <c r="N5" s="825"/>
      <c r="O5" s="825"/>
      <c r="P5" s="826"/>
      <c r="Q5" s="801" t="s">
        <v>372</v>
      </c>
      <c r="R5" s="802"/>
      <c r="S5" s="802"/>
      <c r="T5" s="802"/>
      <c r="U5" s="803"/>
      <c r="V5" s="801" t="s">
        <v>373</v>
      </c>
      <c r="W5" s="802"/>
      <c r="X5" s="802"/>
      <c r="Y5" s="802"/>
      <c r="Z5" s="803"/>
      <c r="AA5" s="801" t="s">
        <v>374</v>
      </c>
      <c r="AB5" s="802"/>
      <c r="AC5" s="802"/>
      <c r="AD5" s="802"/>
      <c r="AE5" s="802"/>
      <c r="AF5" s="834" t="s">
        <v>375</v>
      </c>
      <c r="AG5" s="802"/>
      <c r="AH5" s="802"/>
      <c r="AI5" s="802"/>
      <c r="AJ5" s="813"/>
      <c r="AK5" s="802" t="s">
        <v>376</v>
      </c>
      <c r="AL5" s="802"/>
      <c r="AM5" s="802"/>
      <c r="AN5" s="802"/>
      <c r="AO5" s="803"/>
      <c r="AP5" s="801" t="s">
        <v>377</v>
      </c>
      <c r="AQ5" s="802"/>
      <c r="AR5" s="802"/>
      <c r="AS5" s="802"/>
      <c r="AT5" s="803"/>
      <c r="AU5" s="801" t="s">
        <v>378</v>
      </c>
      <c r="AV5" s="802"/>
      <c r="AW5" s="802"/>
      <c r="AX5" s="802"/>
      <c r="AY5" s="813"/>
      <c r="AZ5" s="257"/>
      <c r="BA5" s="257"/>
      <c r="BB5" s="257"/>
      <c r="BC5" s="257"/>
      <c r="BD5" s="257"/>
      <c r="BE5" s="258"/>
      <c r="BF5" s="258"/>
      <c r="BG5" s="258"/>
      <c r="BH5" s="258"/>
      <c r="BI5" s="258"/>
      <c r="BJ5" s="258"/>
      <c r="BK5" s="258"/>
      <c r="BL5" s="258"/>
      <c r="BM5" s="258"/>
      <c r="BN5" s="258"/>
      <c r="BO5" s="258"/>
      <c r="BP5" s="258"/>
      <c r="BQ5" s="824" t="s">
        <v>379</v>
      </c>
      <c r="BR5" s="825"/>
      <c r="BS5" s="825"/>
      <c r="BT5" s="825"/>
      <c r="BU5" s="825"/>
      <c r="BV5" s="825"/>
      <c r="BW5" s="825"/>
      <c r="BX5" s="825"/>
      <c r="BY5" s="825"/>
      <c r="BZ5" s="825"/>
      <c r="CA5" s="825"/>
      <c r="CB5" s="825"/>
      <c r="CC5" s="825"/>
      <c r="CD5" s="825"/>
      <c r="CE5" s="825"/>
      <c r="CF5" s="825"/>
      <c r="CG5" s="826"/>
      <c r="CH5" s="801" t="s">
        <v>380</v>
      </c>
      <c r="CI5" s="802"/>
      <c r="CJ5" s="802"/>
      <c r="CK5" s="802"/>
      <c r="CL5" s="803"/>
      <c r="CM5" s="801" t="s">
        <v>381</v>
      </c>
      <c r="CN5" s="802"/>
      <c r="CO5" s="802"/>
      <c r="CP5" s="802"/>
      <c r="CQ5" s="803"/>
      <c r="CR5" s="801" t="s">
        <v>382</v>
      </c>
      <c r="CS5" s="802"/>
      <c r="CT5" s="802"/>
      <c r="CU5" s="802"/>
      <c r="CV5" s="803"/>
      <c r="CW5" s="801" t="s">
        <v>383</v>
      </c>
      <c r="CX5" s="802"/>
      <c r="CY5" s="802"/>
      <c r="CZ5" s="802"/>
      <c r="DA5" s="803"/>
      <c r="DB5" s="801" t="s">
        <v>384</v>
      </c>
      <c r="DC5" s="802"/>
      <c r="DD5" s="802"/>
      <c r="DE5" s="802"/>
      <c r="DF5" s="803"/>
      <c r="DG5" s="807" t="s">
        <v>385</v>
      </c>
      <c r="DH5" s="808"/>
      <c r="DI5" s="808"/>
      <c r="DJ5" s="808"/>
      <c r="DK5" s="809"/>
      <c r="DL5" s="807" t="s">
        <v>386</v>
      </c>
      <c r="DM5" s="808"/>
      <c r="DN5" s="808"/>
      <c r="DO5" s="808"/>
      <c r="DP5" s="809"/>
      <c r="DQ5" s="801" t="s">
        <v>387</v>
      </c>
      <c r="DR5" s="802"/>
      <c r="DS5" s="802"/>
      <c r="DT5" s="802"/>
      <c r="DU5" s="803"/>
      <c r="DV5" s="801" t="s">
        <v>378</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388</v>
      </c>
      <c r="C7" s="816"/>
      <c r="D7" s="816"/>
      <c r="E7" s="816"/>
      <c r="F7" s="816"/>
      <c r="G7" s="816"/>
      <c r="H7" s="816"/>
      <c r="I7" s="816"/>
      <c r="J7" s="816"/>
      <c r="K7" s="816"/>
      <c r="L7" s="816"/>
      <c r="M7" s="816"/>
      <c r="N7" s="816"/>
      <c r="O7" s="816"/>
      <c r="P7" s="817"/>
      <c r="Q7" s="818">
        <v>10969</v>
      </c>
      <c r="R7" s="819"/>
      <c r="S7" s="819"/>
      <c r="T7" s="819"/>
      <c r="U7" s="819"/>
      <c r="V7" s="819">
        <v>10586</v>
      </c>
      <c r="W7" s="819"/>
      <c r="X7" s="819"/>
      <c r="Y7" s="819"/>
      <c r="Z7" s="819"/>
      <c r="AA7" s="819">
        <v>383</v>
      </c>
      <c r="AB7" s="819"/>
      <c r="AC7" s="819"/>
      <c r="AD7" s="819"/>
      <c r="AE7" s="820"/>
      <c r="AF7" s="821">
        <v>175</v>
      </c>
      <c r="AG7" s="822"/>
      <c r="AH7" s="822"/>
      <c r="AI7" s="822"/>
      <c r="AJ7" s="823"/>
      <c r="AK7" s="858">
        <v>1</v>
      </c>
      <c r="AL7" s="859"/>
      <c r="AM7" s="859"/>
      <c r="AN7" s="859"/>
      <c r="AO7" s="859"/>
      <c r="AP7" s="859">
        <v>11093</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612</v>
      </c>
      <c r="BT7" s="863"/>
      <c r="BU7" s="863"/>
      <c r="BV7" s="863"/>
      <c r="BW7" s="863"/>
      <c r="BX7" s="863"/>
      <c r="BY7" s="863"/>
      <c r="BZ7" s="863"/>
      <c r="CA7" s="863"/>
      <c r="CB7" s="863"/>
      <c r="CC7" s="863"/>
      <c r="CD7" s="863"/>
      <c r="CE7" s="863"/>
      <c r="CF7" s="863"/>
      <c r="CG7" s="864"/>
      <c r="CH7" s="855">
        <v>-15</v>
      </c>
      <c r="CI7" s="856"/>
      <c r="CJ7" s="856"/>
      <c r="CK7" s="856"/>
      <c r="CL7" s="857"/>
      <c r="CM7" s="855">
        <v>12</v>
      </c>
      <c r="CN7" s="856"/>
      <c r="CO7" s="856"/>
      <c r="CP7" s="856"/>
      <c r="CQ7" s="857"/>
      <c r="CR7" s="855">
        <v>10</v>
      </c>
      <c r="CS7" s="856"/>
      <c r="CT7" s="856"/>
      <c r="CU7" s="856"/>
      <c r="CV7" s="857"/>
      <c r="CW7" s="855" t="s">
        <v>597</v>
      </c>
      <c r="CX7" s="856"/>
      <c r="CY7" s="856"/>
      <c r="CZ7" s="856"/>
      <c r="DA7" s="857"/>
      <c r="DB7" s="855" t="s">
        <v>597</v>
      </c>
      <c r="DC7" s="856"/>
      <c r="DD7" s="856"/>
      <c r="DE7" s="856"/>
      <c r="DF7" s="857"/>
      <c r="DG7" s="855" t="s">
        <v>597</v>
      </c>
      <c r="DH7" s="856"/>
      <c r="DI7" s="856"/>
      <c r="DJ7" s="856"/>
      <c r="DK7" s="857"/>
      <c r="DL7" s="855" t="s">
        <v>597</v>
      </c>
      <c r="DM7" s="856"/>
      <c r="DN7" s="856"/>
      <c r="DO7" s="856"/>
      <c r="DP7" s="857"/>
      <c r="DQ7" s="855" t="s">
        <v>597</v>
      </c>
      <c r="DR7" s="856"/>
      <c r="DS7" s="856"/>
      <c r="DT7" s="856"/>
      <c r="DU7" s="857"/>
      <c r="DV7" s="836"/>
      <c r="DW7" s="837"/>
      <c r="DX7" s="837"/>
      <c r="DY7" s="837"/>
      <c r="DZ7" s="838"/>
      <c r="EA7" s="255"/>
    </row>
    <row r="8" spans="1:131" s="256" customFormat="1" ht="26.25" customHeight="1" x14ac:dyDescent="0.15">
      <c r="A8" s="262">
        <v>2</v>
      </c>
      <c r="B8" s="839" t="s">
        <v>389</v>
      </c>
      <c r="C8" s="840"/>
      <c r="D8" s="840"/>
      <c r="E8" s="840"/>
      <c r="F8" s="840"/>
      <c r="G8" s="840"/>
      <c r="H8" s="840"/>
      <c r="I8" s="840"/>
      <c r="J8" s="840"/>
      <c r="K8" s="840"/>
      <c r="L8" s="840"/>
      <c r="M8" s="840"/>
      <c r="N8" s="840"/>
      <c r="O8" s="840"/>
      <c r="P8" s="841"/>
      <c r="Q8" s="842">
        <v>152</v>
      </c>
      <c r="R8" s="843"/>
      <c r="S8" s="843"/>
      <c r="T8" s="843"/>
      <c r="U8" s="843"/>
      <c r="V8" s="843">
        <v>152</v>
      </c>
      <c r="W8" s="843"/>
      <c r="X8" s="843"/>
      <c r="Y8" s="843"/>
      <c r="Z8" s="843"/>
      <c r="AA8" s="843">
        <v>0</v>
      </c>
      <c r="AB8" s="843"/>
      <c r="AC8" s="843"/>
      <c r="AD8" s="843"/>
      <c r="AE8" s="844"/>
      <c r="AF8" s="845">
        <v>0</v>
      </c>
      <c r="AG8" s="846"/>
      <c r="AH8" s="846"/>
      <c r="AI8" s="846"/>
      <c r="AJ8" s="847"/>
      <c r="AK8" s="848">
        <v>96</v>
      </c>
      <c r="AL8" s="849"/>
      <c r="AM8" s="849"/>
      <c r="AN8" s="849"/>
      <c r="AO8" s="849"/>
      <c r="AP8" s="849" t="s">
        <v>597</v>
      </c>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c r="BT8" s="853"/>
      <c r="BU8" s="853"/>
      <c r="BV8" s="853"/>
      <c r="BW8" s="853"/>
      <c r="BX8" s="853"/>
      <c r="BY8" s="853"/>
      <c r="BZ8" s="853"/>
      <c r="CA8" s="853"/>
      <c r="CB8" s="853"/>
      <c r="CC8" s="853"/>
      <c r="CD8" s="853"/>
      <c r="CE8" s="853"/>
      <c r="CF8" s="853"/>
      <c r="CG8" s="854"/>
      <c r="CH8" s="865"/>
      <c r="CI8" s="866"/>
      <c r="CJ8" s="866"/>
      <c r="CK8" s="866"/>
      <c r="CL8" s="867"/>
      <c r="CM8" s="865"/>
      <c r="CN8" s="866"/>
      <c r="CO8" s="866"/>
      <c r="CP8" s="866"/>
      <c r="CQ8" s="867"/>
      <c r="CR8" s="865"/>
      <c r="CS8" s="866"/>
      <c r="CT8" s="866"/>
      <c r="CU8" s="866"/>
      <c r="CV8" s="867"/>
      <c r="CW8" s="865"/>
      <c r="CX8" s="866"/>
      <c r="CY8" s="866"/>
      <c r="CZ8" s="866"/>
      <c r="DA8" s="867"/>
      <c r="DB8" s="865"/>
      <c r="DC8" s="866"/>
      <c r="DD8" s="866"/>
      <c r="DE8" s="866"/>
      <c r="DF8" s="867"/>
      <c r="DG8" s="865"/>
      <c r="DH8" s="866"/>
      <c r="DI8" s="866"/>
      <c r="DJ8" s="866"/>
      <c r="DK8" s="867"/>
      <c r="DL8" s="865"/>
      <c r="DM8" s="866"/>
      <c r="DN8" s="866"/>
      <c r="DO8" s="866"/>
      <c r="DP8" s="867"/>
      <c r="DQ8" s="865"/>
      <c r="DR8" s="866"/>
      <c r="DS8" s="866"/>
      <c r="DT8" s="866"/>
      <c r="DU8" s="867"/>
      <c r="DV8" s="868"/>
      <c r="DW8" s="869"/>
      <c r="DX8" s="869"/>
      <c r="DY8" s="869"/>
      <c r="DZ8" s="870"/>
      <c r="EA8" s="255"/>
    </row>
    <row r="9" spans="1:131" s="256" customFormat="1" ht="26.25" customHeight="1" x14ac:dyDescent="0.15">
      <c r="A9" s="262">
        <v>3</v>
      </c>
      <c r="B9" s="839" t="s">
        <v>390</v>
      </c>
      <c r="C9" s="840"/>
      <c r="D9" s="840"/>
      <c r="E9" s="840"/>
      <c r="F9" s="840"/>
      <c r="G9" s="840"/>
      <c r="H9" s="840"/>
      <c r="I9" s="840"/>
      <c r="J9" s="840"/>
      <c r="K9" s="840"/>
      <c r="L9" s="840"/>
      <c r="M9" s="840"/>
      <c r="N9" s="840"/>
      <c r="O9" s="840"/>
      <c r="P9" s="841"/>
      <c r="Q9" s="842">
        <v>79</v>
      </c>
      <c r="R9" s="843"/>
      <c r="S9" s="843"/>
      <c r="T9" s="843"/>
      <c r="U9" s="843"/>
      <c r="V9" s="843">
        <v>79</v>
      </c>
      <c r="W9" s="843"/>
      <c r="X9" s="843"/>
      <c r="Y9" s="843"/>
      <c r="Z9" s="843"/>
      <c r="AA9" s="843">
        <v>0</v>
      </c>
      <c r="AB9" s="843"/>
      <c r="AC9" s="843"/>
      <c r="AD9" s="843"/>
      <c r="AE9" s="844"/>
      <c r="AF9" s="845">
        <v>0</v>
      </c>
      <c r="AG9" s="846"/>
      <c r="AH9" s="846"/>
      <c r="AI9" s="846"/>
      <c r="AJ9" s="847"/>
      <c r="AK9" s="848">
        <v>30</v>
      </c>
      <c r="AL9" s="849"/>
      <c r="AM9" s="849"/>
      <c r="AN9" s="849"/>
      <c r="AO9" s="849"/>
      <c r="AP9" s="849" t="s">
        <v>598</v>
      </c>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391</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392</v>
      </c>
      <c r="B23" s="874" t="s">
        <v>393</v>
      </c>
      <c r="C23" s="875"/>
      <c r="D23" s="875"/>
      <c r="E23" s="875"/>
      <c r="F23" s="875"/>
      <c r="G23" s="875"/>
      <c r="H23" s="875"/>
      <c r="I23" s="875"/>
      <c r="J23" s="875"/>
      <c r="K23" s="875"/>
      <c r="L23" s="875"/>
      <c r="M23" s="875"/>
      <c r="N23" s="875"/>
      <c r="O23" s="875"/>
      <c r="P23" s="876"/>
      <c r="Q23" s="877">
        <v>11074</v>
      </c>
      <c r="R23" s="878"/>
      <c r="S23" s="878"/>
      <c r="T23" s="878"/>
      <c r="U23" s="878"/>
      <c r="V23" s="878">
        <v>10691</v>
      </c>
      <c r="W23" s="878"/>
      <c r="X23" s="878"/>
      <c r="Y23" s="878"/>
      <c r="Z23" s="878"/>
      <c r="AA23" s="878">
        <v>383</v>
      </c>
      <c r="AB23" s="878"/>
      <c r="AC23" s="878"/>
      <c r="AD23" s="878"/>
      <c r="AE23" s="879"/>
      <c r="AF23" s="880">
        <v>175</v>
      </c>
      <c r="AG23" s="878"/>
      <c r="AH23" s="878"/>
      <c r="AI23" s="878"/>
      <c r="AJ23" s="881"/>
      <c r="AK23" s="882"/>
      <c r="AL23" s="883"/>
      <c r="AM23" s="883"/>
      <c r="AN23" s="883"/>
      <c r="AO23" s="883"/>
      <c r="AP23" s="878">
        <v>11093</v>
      </c>
      <c r="AQ23" s="878"/>
      <c r="AR23" s="878"/>
      <c r="AS23" s="878"/>
      <c r="AT23" s="878"/>
      <c r="AU23" s="884"/>
      <c r="AV23" s="884"/>
      <c r="AW23" s="884"/>
      <c r="AX23" s="884"/>
      <c r="AY23" s="885"/>
      <c r="AZ23" s="893" t="s">
        <v>394</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395</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396</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371</v>
      </c>
      <c r="B26" s="825"/>
      <c r="C26" s="825"/>
      <c r="D26" s="825"/>
      <c r="E26" s="825"/>
      <c r="F26" s="825"/>
      <c r="G26" s="825"/>
      <c r="H26" s="825"/>
      <c r="I26" s="825"/>
      <c r="J26" s="825"/>
      <c r="K26" s="825"/>
      <c r="L26" s="825"/>
      <c r="M26" s="825"/>
      <c r="N26" s="825"/>
      <c r="O26" s="825"/>
      <c r="P26" s="826"/>
      <c r="Q26" s="801" t="s">
        <v>397</v>
      </c>
      <c r="R26" s="802"/>
      <c r="S26" s="802"/>
      <c r="T26" s="802"/>
      <c r="U26" s="803"/>
      <c r="V26" s="801" t="s">
        <v>398</v>
      </c>
      <c r="W26" s="802"/>
      <c r="X26" s="802"/>
      <c r="Y26" s="802"/>
      <c r="Z26" s="803"/>
      <c r="AA26" s="801" t="s">
        <v>399</v>
      </c>
      <c r="AB26" s="802"/>
      <c r="AC26" s="802"/>
      <c r="AD26" s="802"/>
      <c r="AE26" s="802"/>
      <c r="AF26" s="896" t="s">
        <v>400</v>
      </c>
      <c r="AG26" s="897"/>
      <c r="AH26" s="897"/>
      <c r="AI26" s="897"/>
      <c r="AJ26" s="898"/>
      <c r="AK26" s="802" t="s">
        <v>401</v>
      </c>
      <c r="AL26" s="802"/>
      <c r="AM26" s="802"/>
      <c r="AN26" s="802"/>
      <c r="AO26" s="803"/>
      <c r="AP26" s="801" t="s">
        <v>402</v>
      </c>
      <c r="AQ26" s="802"/>
      <c r="AR26" s="802"/>
      <c r="AS26" s="802"/>
      <c r="AT26" s="803"/>
      <c r="AU26" s="801" t="s">
        <v>403</v>
      </c>
      <c r="AV26" s="802"/>
      <c r="AW26" s="802"/>
      <c r="AX26" s="802"/>
      <c r="AY26" s="803"/>
      <c r="AZ26" s="801" t="s">
        <v>404</v>
      </c>
      <c r="BA26" s="802"/>
      <c r="BB26" s="802"/>
      <c r="BC26" s="802"/>
      <c r="BD26" s="803"/>
      <c r="BE26" s="801" t="s">
        <v>378</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405</v>
      </c>
      <c r="C28" s="816"/>
      <c r="D28" s="816"/>
      <c r="E28" s="816"/>
      <c r="F28" s="816"/>
      <c r="G28" s="816"/>
      <c r="H28" s="816"/>
      <c r="I28" s="816"/>
      <c r="J28" s="816"/>
      <c r="K28" s="816"/>
      <c r="L28" s="816"/>
      <c r="M28" s="816"/>
      <c r="N28" s="816"/>
      <c r="O28" s="816"/>
      <c r="P28" s="817"/>
      <c r="Q28" s="906">
        <v>2295</v>
      </c>
      <c r="R28" s="907"/>
      <c r="S28" s="907"/>
      <c r="T28" s="907"/>
      <c r="U28" s="907"/>
      <c r="V28" s="907">
        <v>2278</v>
      </c>
      <c r="W28" s="907"/>
      <c r="X28" s="907"/>
      <c r="Y28" s="907"/>
      <c r="Z28" s="907"/>
      <c r="AA28" s="907">
        <v>17</v>
      </c>
      <c r="AB28" s="907"/>
      <c r="AC28" s="907"/>
      <c r="AD28" s="907"/>
      <c r="AE28" s="908"/>
      <c r="AF28" s="909">
        <v>17</v>
      </c>
      <c r="AG28" s="907"/>
      <c r="AH28" s="907"/>
      <c r="AI28" s="907"/>
      <c r="AJ28" s="910"/>
      <c r="AK28" s="911">
        <v>206</v>
      </c>
      <c r="AL28" s="902"/>
      <c r="AM28" s="902"/>
      <c r="AN28" s="902"/>
      <c r="AO28" s="902"/>
      <c r="AP28" s="902" t="s">
        <v>598</v>
      </c>
      <c r="AQ28" s="902"/>
      <c r="AR28" s="902"/>
      <c r="AS28" s="902"/>
      <c r="AT28" s="902"/>
      <c r="AU28" s="902" t="s">
        <v>598</v>
      </c>
      <c r="AV28" s="902"/>
      <c r="AW28" s="902"/>
      <c r="AX28" s="902"/>
      <c r="AY28" s="902"/>
      <c r="AZ28" s="903" t="s">
        <v>598</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406</v>
      </c>
      <c r="C29" s="840"/>
      <c r="D29" s="840"/>
      <c r="E29" s="840"/>
      <c r="F29" s="840"/>
      <c r="G29" s="840"/>
      <c r="H29" s="840"/>
      <c r="I29" s="840"/>
      <c r="J29" s="840"/>
      <c r="K29" s="840"/>
      <c r="L29" s="840"/>
      <c r="M29" s="840"/>
      <c r="N29" s="840"/>
      <c r="O29" s="840"/>
      <c r="P29" s="841"/>
      <c r="Q29" s="842">
        <v>2717</v>
      </c>
      <c r="R29" s="843"/>
      <c r="S29" s="843"/>
      <c r="T29" s="843"/>
      <c r="U29" s="843"/>
      <c r="V29" s="843">
        <v>2651</v>
      </c>
      <c r="W29" s="843"/>
      <c r="X29" s="843"/>
      <c r="Y29" s="843"/>
      <c r="Z29" s="843"/>
      <c r="AA29" s="843">
        <v>66</v>
      </c>
      <c r="AB29" s="843"/>
      <c r="AC29" s="843"/>
      <c r="AD29" s="843"/>
      <c r="AE29" s="844"/>
      <c r="AF29" s="845">
        <v>66</v>
      </c>
      <c r="AG29" s="846"/>
      <c r="AH29" s="846"/>
      <c r="AI29" s="846"/>
      <c r="AJ29" s="847"/>
      <c r="AK29" s="914">
        <v>384</v>
      </c>
      <c r="AL29" s="915"/>
      <c r="AM29" s="915"/>
      <c r="AN29" s="915"/>
      <c r="AO29" s="915"/>
      <c r="AP29" s="915" t="s">
        <v>599</v>
      </c>
      <c r="AQ29" s="915"/>
      <c r="AR29" s="915"/>
      <c r="AS29" s="915"/>
      <c r="AT29" s="915"/>
      <c r="AU29" s="915" t="s">
        <v>598</v>
      </c>
      <c r="AV29" s="915"/>
      <c r="AW29" s="915"/>
      <c r="AX29" s="915"/>
      <c r="AY29" s="915"/>
      <c r="AZ29" s="916" t="s">
        <v>600</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407</v>
      </c>
      <c r="C30" s="840"/>
      <c r="D30" s="840"/>
      <c r="E30" s="840"/>
      <c r="F30" s="840"/>
      <c r="G30" s="840"/>
      <c r="H30" s="840"/>
      <c r="I30" s="840"/>
      <c r="J30" s="840"/>
      <c r="K30" s="840"/>
      <c r="L30" s="840"/>
      <c r="M30" s="840"/>
      <c r="N30" s="840"/>
      <c r="O30" s="840"/>
      <c r="P30" s="841"/>
      <c r="Q30" s="842">
        <v>222</v>
      </c>
      <c r="R30" s="843"/>
      <c r="S30" s="843"/>
      <c r="T30" s="843"/>
      <c r="U30" s="843"/>
      <c r="V30" s="843">
        <v>222</v>
      </c>
      <c r="W30" s="843"/>
      <c r="X30" s="843"/>
      <c r="Y30" s="843"/>
      <c r="Z30" s="843"/>
      <c r="AA30" s="843">
        <v>0</v>
      </c>
      <c r="AB30" s="843"/>
      <c r="AC30" s="843"/>
      <c r="AD30" s="843"/>
      <c r="AE30" s="844"/>
      <c r="AF30" s="845">
        <v>0</v>
      </c>
      <c r="AG30" s="846"/>
      <c r="AH30" s="846"/>
      <c r="AI30" s="846"/>
      <c r="AJ30" s="847"/>
      <c r="AK30" s="914">
        <v>88</v>
      </c>
      <c r="AL30" s="915"/>
      <c r="AM30" s="915"/>
      <c r="AN30" s="915"/>
      <c r="AO30" s="915"/>
      <c r="AP30" s="915" t="s">
        <v>598</v>
      </c>
      <c r="AQ30" s="915"/>
      <c r="AR30" s="915"/>
      <c r="AS30" s="915"/>
      <c r="AT30" s="915"/>
      <c r="AU30" s="915" t="s">
        <v>598</v>
      </c>
      <c r="AV30" s="915"/>
      <c r="AW30" s="915"/>
      <c r="AX30" s="915"/>
      <c r="AY30" s="915"/>
      <c r="AZ30" s="916" t="s">
        <v>598</v>
      </c>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408</v>
      </c>
      <c r="C31" s="840"/>
      <c r="D31" s="840"/>
      <c r="E31" s="840"/>
      <c r="F31" s="840"/>
      <c r="G31" s="840"/>
      <c r="H31" s="840"/>
      <c r="I31" s="840"/>
      <c r="J31" s="840"/>
      <c r="K31" s="840"/>
      <c r="L31" s="840"/>
      <c r="M31" s="840"/>
      <c r="N31" s="840"/>
      <c r="O31" s="840"/>
      <c r="P31" s="841"/>
      <c r="Q31" s="842">
        <v>25</v>
      </c>
      <c r="R31" s="843"/>
      <c r="S31" s="843"/>
      <c r="T31" s="843"/>
      <c r="U31" s="843"/>
      <c r="V31" s="843">
        <v>25</v>
      </c>
      <c r="W31" s="843"/>
      <c r="X31" s="843"/>
      <c r="Y31" s="843"/>
      <c r="Z31" s="843"/>
      <c r="AA31" s="843" t="s">
        <v>601</v>
      </c>
      <c r="AB31" s="843"/>
      <c r="AC31" s="843"/>
      <c r="AD31" s="843"/>
      <c r="AE31" s="844"/>
      <c r="AF31" s="845" t="s">
        <v>409</v>
      </c>
      <c r="AG31" s="846"/>
      <c r="AH31" s="846"/>
      <c r="AI31" s="846"/>
      <c r="AJ31" s="847"/>
      <c r="AK31" s="914">
        <v>21</v>
      </c>
      <c r="AL31" s="915"/>
      <c r="AM31" s="915"/>
      <c r="AN31" s="915"/>
      <c r="AO31" s="915"/>
      <c r="AP31" s="915" t="s">
        <v>598</v>
      </c>
      <c r="AQ31" s="915"/>
      <c r="AR31" s="915"/>
      <c r="AS31" s="915"/>
      <c r="AT31" s="915"/>
      <c r="AU31" s="915" t="s">
        <v>598</v>
      </c>
      <c r="AV31" s="915"/>
      <c r="AW31" s="915"/>
      <c r="AX31" s="915"/>
      <c r="AY31" s="915"/>
      <c r="AZ31" s="916" t="s">
        <v>600</v>
      </c>
      <c r="BA31" s="916"/>
      <c r="BB31" s="916"/>
      <c r="BC31" s="916"/>
      <c r="BD31" s="916"/>
      <c r="BE31" s="912"/>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410</v>
      </c>
      <c r="C32" s="840"/>
      <c r="D32" s="840"/>
      <c r="E32" s="840"/>
      <c r="F32" s="840"/>
      <c r="G32" s="840"/>
      <c r="H32" s="840"/>
      <c r="I32" s="840"/>
      <c r="J32" s="840"/>
      <c r="K32" s="840"/>
      <c r="L32" s="840"/>
      <c r="M32" s="840"/>
      <c r="N32" s="840"/>
      <c r="O32" s="840"/>
      <c r="P32" s="841"/>
      <c r="Q32" s="842">
        <v>378</v>
      </c>
      <c r="R32" s="843"/>
      <c r="S32" s="843"/>
      <c r="T32" s="843"/>
      <c r="U32" s="843"/>
      <c r="V32" s="843">
        <v>378</v>
      </c>
      <c r="W32" s="843"/>
      <c r="X32" s="843"/>
      <c r="Y32" s="843"/>
      <c r="Z32" s="843"/>
      <c r="AA32" s="843" t="s">
        <v>598</v>
      </c>
      <c r="AB32" s="843"/>
      <c r="AC32" s="843"/>
      <c r="AD32" s="843"/>
      <c r="AE32" s="844"/>
      <c r="AF32" s="845" t="s">
        <v>394</v>
      </c>
      <c r="AG32" s="846"/>
      <c r="AH32" s="846"/>
      <c r="AI32" s="846"/>
      <c r="AJ32" s="847"/>
      <c r="AK32" s="914">
        <v>218</v>
      </c>
      <c r="AL32" s="915"/>
      <c r="AM32" s="915"/>
      <c r="AN32" s="915"/>
      <c r="AO32" s="915"/>
      <c r="AP32" s="915" t="s">
        <v>598</v>
      </c>
      <c r="AQ32" s="915"/>
      <c r="AR32" s="915"/>
      <c r="AS32" s="915"/>
      <c r="AT32" s="915"/>
      <c r="AU32" s="915" t="s">
        <v>598</v>
      </c>
      <c r="AV32" s="915"/>
      <c r="AW32" s="915"/>
      <c r="AX32" s="915"/>
      <c r="AY32" s="915"/>
      <c r="AZ32" s="916" t="s">
        <v>598</v>
      </c>
      <c r="BA32" s="916"/>
      <c r="BB32" s="916"/>
      <c r="BC32" s="916"/>
      <c r="BD32" s="916"/>
      <c r="BE32" s="912"/>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t="s">
        <v>411</v>
      </c>
      <c r="C33" s="840"/>
      <c r="D33" s="840"/>
      <c r="E33" s="840"/>
      <c r="F33" s="840"/>
      <c r="G33" s="840"/>
      <c r="H33" s="840"/>
      <c r="I33" s="840"/>
      <c r="J33" s="840"/>
      <c r="K33" s="840"/>
      <c r="L33" s="840"/>
      <c r="M33" s="840"/>
      <c r="N33" s="840"/>
      <c r="O33" s="840"/>
      <c r="P33" s="841"/>
      <c r="Q33" s="842">
        <v>1060</v>
      </c>
      <c r="R33" s="843"/>
      <c r="S33" s="843"/>
      <c r="T33" s="843"/>
      <c r="U33" s="843"/>
      <c r="V33" s="843">
        <v>1056</v>
      </c>
      <c r="W33" s="843"/>
      <c r="X33" s="843"/>
      <c r="Y33" s="843"/>
      <c r="Z33" s="843"/>
      <c r="AA33" s="843">
        <v>4</v>
      </c>
      <c r="AB33" s="843"/>
      <c r="AC33" s="843"/>
      <c r="AD33" s="843"/>
      <c r="AE33" s="844"/>
      <c r="AF33" s="845">
        <v>753</v>
      </c>
      <c r="AG33" s="846"/>
      <c r="AH33" s="846"/>
      <c r="AI33" s="846"/>
      <c r="AJ33" s="847"/>
      <c r="AK33" s="914">
        <v>194</v>
      </c>
      <c r="AL33" s="915"/>
      <c r="AM33" s="915"/>
      <c r="AN33" s="915"/>
      <c r="AO33" s="915"/>
      <c r="AP33" s="915">
        <v>1500</v>
      </c>
      <c r="AQ33" s="915"/>
      <c r="AR33" s="915"/>
      <c r="AS33" s="915"/>
      <c r="AT33" s="915"/>
      <c r="AU33" s="915">
        <v>905</v>
      </c>
      <c r="AV33" s="915"/>
      <c r="AW33" s="915"/>
      <c r="AX33" s="915"/>
      <c r="AY33" s="915"/>
      <c r="AZ33" s="916" t="s">
        <v>600</v>
      </c>
      <c r="BA33" s="916"/>
      <c r="BB33" s="916"/>
      <c r="BC33" s="916"/>
      <c r="BD33" s="916"/>
      <c r="BE33" s="912" t="s">
        <v>412</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t="s">
        <v>413</v>
      </c>
      <c r="C34" s="840"/>
      <c r="D34" s="840"/>
      <c r="E34" s="840"/>
      <c r="F34" s="840"/>
      <c r="G34" s="840"/>
      <c r="H34" s="840"/>
      <c r="I34" s="840"/>
      <c r="J34" s="840"/>
      <c r="K34" s="840"/>
      <c r="L34" s="840"/>
      <c r="M34" s="840"/>
      <c r="N34" s="840"/>
      <c r="O34" s="840"/>
      <c r="P34" s="841"/>
      <c r="Q34" s="842">
        <v>233</v>
      </c>
      <c r="R34" s="843"/>
      <c r="S34" s="843"/>
      <c r="T34" s="843"/>
      <c r="U34" s="843"/>
      <c r="V34" s="843">
        <v>232</v>
      </c>
      <c r="W34" s="843"/>
      <c r="X34" s="843"/>
      <c r="Y34" s="843"/>
      <c r="Z34" s="843"/>
      <c r="AA34" s="843">
        <v>1</v>
      </c>
      <c r="AB34" s="843"/>
      <c r="AC34" s="843"/>
      <c r="AD34" s="843"/>
      <c r="AE34" s="844"/>
      <c r="AF34" s="845">
        <v>1</v>
      </c>
      <c r="AG34" s="846"/>
      <c r="AH34" s="846"/>
      <c r="AI34" s="846"/>
      <c r="AJ34" s="847"/>
      <c r="AK34" s="914">
        <v>28</v>
      </c>
      <c r="AL34" s="915"/>
      <c r="AM34" s="915"/>
      <c r="AN34" s="915"/>
      <c r="AO34" s="915"/>
      <c r="AP34" s="915" t="s">
        <v>598</v>
      </c>
      <c r="AQ34" s="915"/>
      <c r="AR34" s="915"/>
      <c r="AS34" s="915"/>
      <c r="AT34" s="915"/>
      <c r="AU34" s="915" t="s">
        <v>599</v>
      </c>
      <c r="AV34" s="915"/>
      <c r="AW34" s="915"/>
      <c r="AX34" s="915"/>
      <c r="AY34" s="915"/>
      <c r="AZ34" s="916" t="s">
        <v>598</v>
      </c>
      <c r="BA34" s="916"/>
      <c r="BB34" s="916"/>
      <c r="BC34" s="916"/>
      <c r="BD34" s="916"/>
      <c r="BE34" s="912" t="s">
        <v>414</v>
      </c>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t="s">
        <v>415</v>
      </c>
      <c r="C35" s="840"/>
      <c r="D35" s="840"/>
      <c r="E35" s="840"/>
      <c r="F35" s="840"/>
      <c r="G35" s="840"/>
      <c r="H35" s="840"/>
      <c r="I35" s="840"/>
      <c r="J35" s="840"/>
      <c r="K35" s="840"/>
      <c r="L35" s="840"/>
      <c r="M35" s="840"/>
      <c r="N35" s="840"/>
      <c r="O35" s="840"/>
      <c r="P35" s="841"/>
      <c r="Q35" s="842">
        <v>245</v>
      </c>
      <c r="R35" s="843"/>
      <c r="S35" s="843"/>
      <c r="T35" s="843"/>
      <c r="U35" s="843"/>
      <c r="V35" s="843">
        <v>245</v>
      </c>
      <c r="W35" s="843"/>
      <c r="X35" s="843"/>
      <c r="Y35" s="843"/>
      <c r="Z35" s="843"/>
      <c r="AA35" s="843">
        <v>0</v>
      </c>
      <c r="AB35" s="843"/>
      <c r="AC35" s="843"/>
      <c r="AD35" s="843"/>
      <c r="AE35" s="844"/>
      <c r="AF35" s="845">
        <v>0</v>
      </c>
      <c r="AG35" s="846"/>
      <c r="AH35" s="846"/>
      <c r="AI35" s="846"/>
      <c r="AJ35" s="847"/>
      <c r="AK35" s="914">
        <v>97</v>
      </c>
      <c r="AL35" s="915"/>
      <c r="AM35" s="915"/>
      <c r="AN35" s="915"/>
      <c r="AO35" s="915"/>
      <c r="AP35" s="915">
        <v>1468</v>
      </c>
      <c r="AQ35" s="915"/>
      <c r="AR35" s="915"/>
      <c r="AS35" s="915"/>
      <c r="AT35" s="915"/>
      <c r="AU35" s="915">
        <v>1468</v>
      </c>
      <c r="AV35" s="915"/>
      <c r="AW35" s="915"/>
      <c r="AX35" s="915"/>
      <c r="AY35" s="915"/>
      <c r="AZ35" s="916" t="s">
        <v>598</v>
      </c>
      <c r="BA35" s="916"/>
      <c r="BB35" s="916"/>
      <c r="BC35" s="916"/>
      <c r="BD35" s="916"/>
      <c r="BE35" s="912" t="s">
        <v>414</v>
      </c>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t="s">
        <v>416</v>
      </c>
      <c r="C36" s="840"/>
      <c r="D36" s="840"/>
      <c r="E36" s="840"/>
      <c r="F36" s="840"/>
      <c r="G36" s="840"/>
      <c r="H36" s="840"/>
      <c r="I36" s="840"/>
      <c r="J36" s="840"/>
      <c r="K36" s="840"/>
      <c r="L36" s="840"/>
      <c r="M36" s="840"/>
      <c r="N36" s="840"/>
      <c r="O36" s="840"/>
      <c r="P36" s="841"/>
      <c r="Q36" s="842">
        <v>250</v>
      </c>
      <c r="R36" s="843"/>
      <c r="S36" s="843"/>
      <c r="T36" s="843"/>
      <c r="U36" s="843"/>
      <c r="V36" s="843">
        <v>250</v>
      </c>
      <c r="W36" s="843"/>
      <c r="X36" s="843"/>
      <c r="Y36" s="843"/>
      <c r="Z36" s="843"/>
      <c r="AA36" s="843">
        <v>0</v>
      </c>
      <c r="AB36" s="843"/>
      <c r="AC36" s="843"/>
      <c r="AD36" s="843"/>
      <c r="AE36" s="844"/>
      <c r="AF36" s="845">
        <v>0</v>
      </c>
      <c r="AG36" s="846"/>
      <c r="AH36" s="846"/>
      <c r="AI36" s="846"/>
      <c r="AJ36" s="847"/>
      <c r="AK36" s="914">
        <v>202</v>
      </c>
      <c r="AL36" s="915"/>
      <c r="AM36" s="915"/>
      <c r="AN36" s="915"/>
      <c r="AO36" s="915"/>
      <c r="AP36" s="915">
        <v>1428</v>
      </c>
      <c r="AQ36" s="915"/>
      <c r="AR36" s="915"/>
      <c r="AS36" s="915"/>
      <c r="AT36" s="915"/>
      <c r="AU36" s="915">
        <v>1428</v>
      </c>
      <c r="AV36" s="915"/>
      <c r="AW36" s="915"/>
      <c r="AX36" s="915"/>
      <c r="AY36" s="915"/>
      <c r="AZ36" s="916" t="s">
        <v>598</v>
      </c>
      <c r="BA36" s="916"/>
      <c r="BB36" s="916"/>
      <c r="BC36" s="916"/>
      <c r="BD36" s="916"/>
      <c r="BE36" s="912" t="s">
        <v>417</v>
      </c>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418</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392</v>
      </c>
      <c r="B63" s="874" t="s">
        <v>419</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837</v>
      </c>
      <c r="AG63" s="926"/>
      <c r="AH63" s="926"/>
      <c r="AI63" s="926"/>
      <c r="AJ63" s="927"/>
      <c r="AK63" s="928"/>
      <c r="AL63" s="923"/>
      <c r="AM63" s="923"/>
      <c r="AN63" s="923"/>
      <c r="AO63" s="923"/>
      <c r="AP63" s="926">
        <v>4396</v>
      </c>
      <c r="AQ63" s="926"/>
      <c r="AR63" s="926"/>
      <c r="AS63" s="926"/>
      <c r="AT63" s="926"/>
      <c r="AU63" s="926">
        <v>3801</v>
      </c>
      <c r="AV63" s="926"/>
      <c r="AW63" s="926"/>
      <c r="AX63" s="926"/>
      <c r="AY63" s="926"/>
      <c r="AZ63" s="930"/>
      <c r="BA63" s="930"/>
      <c r="BB63" s="930"/>
      <c r="BC63" s="930"/>
      <c r="BD63" s="930"/>
      <c r="BE63" s="931"/>
      <c r="BF63" s="931"/>
      <c r="BG63" s="931"/>
      <c r="BH63" s="931"/>
      <c r="BI63" s="932"/>
      <c r="BJ63" s="933" t="s">
        <v>394</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420</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421</v>
      </c>
      <c r="B66" s="825"/>
      <c r="C66" s="825"/>
      <c r="D66" s="825"/>
      <c r="E66" s="825"/>
      <c r="F66" s="825"/>
      <c r="G66" s="825"/>
      <c r="H66" s="825"/>
      <c r="I66" s="825"/>
      <c r="J66" s="825"/>
      <c r="K66" s="825"/>
      <c r="L66" s="825"/>
      <c r="M66" s="825"/>
      <c r="N66" s="825"/>
      <c r="O66" s="825"/>
      <c r="P66" s="826"/>
      <c r="Q66" s="801" t="s">
        <v>422</v>
      </c>
      <c r="R66" s="802"/>
      <c r="S66" s="802"/>
      <c r="T66" s="802"/>
      <c r="U66" s="803"/>
      <c r="V66" s="801" t="s">
        <v>423</v>
      </c>
      <c r="W66" s="802"/>
      <c r="X66" s="802"/>
      <c r="Y66" s="802"/>
      <c r="Z66" s="803"/>
      <c r="AA66" s="801" t="s">
        <v>424</v>
      </c>
      <c r="AB66" s="802"/>
      <c r="AC66" s="802"/>
      <c r="AD66" s="802"/>
      <c r="AE66" s="803"/>
      <c r="AF66" s="936" t="s">
        <v>425</v>
      </c>
      <c r="AG66" s="897"/>
      <c r="AH66" s="897"/>
      <c r="AI66" s="897"/>
      <c r="AJ66" s="937"/>
      <c r="AK66" s="801" t="s">
        <v>401</v>
      </c>
      <c r="AL66" s="825"/>
      <c r="AM66" s="825"/>
      <c r="AN66" s="825"/>
      <c r="AO66" s="826"/>
      <c r="AP66" s="801" t="s">
        <v>426</v>
      </c>
      <c r="AQ66" s="802"/>
      <c r="AR66" s="802"/>
      <c r="AS66" s="802"/>
      <c r="AT66" s="803"/>
      <c r="AU66" s="801" t="s">
        <v>427</v>
      </c>
      <c r="AV66" s="802"/>
      <c r="AW66" s="802"/>
      <c r="AX66" s="802"/>
      <c r="AY66" s="803"/>
      <c r="AZ66" s="801" t="s">
        <v>378</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15">
      <c r="A68" s="259">
        <v>1</v>
      </c>
      <c r="B68" s="953" t="s">
        <v>602</v>
      </c>
      <c r="C68" s="954"/>
      <c r="D68" s="954"/>
      <c r="E68" s="954"/>
      <c r="F68" s="954"/>
      <c r="G68" s="954"/>
      <c r="H68" s="954"/>
      <c r="I68" s="954"/>
      <c r="J68" s="954"/>
      <c r="K68" s="954"/>
      <c r="L68" s="954"/>
      <c r="M68" s="954"/>
      <c r="N68" s="954"/>
      <c r="O68" s="954"/>
      <c r="P68" s="955"/>
      <c r="Q68" s="956">
        <v>7588</v>
      </c>
      <c r="R68" s="950"/>
      <c r="S68" s="950"/>
      <c r="T68" s="950"/>
      <c r="U68" s="950"/>
      <c r="V68" s="950">
        <v>7438</v>
      </c>
      <c r="W68" s="950"/>
      <c r="X68" s="950"/>
      <c r="Y68" s="950"/>
      <c r="Z68" s="950"/>
      <c r="AA68" s="950">
        <v>150</v>
      </c>
      <c r="AB68" s="950"/>
      <c r="AC68" s="950"/>
      <c r="AD68" s="950"/>
      <c r="AE68" s="950"/>
      <c r="AF68" s="950">
        <v>111</v>
      </c>
      <c r="AG68" s="950"/>
      <c r="AH68" s="950"/>
      <c r="AI68" s="950"/>
      <c r="AJ68" s="950"/>
      <c r="AK68" s="950" t="s">
        <v>597</v>
      </c>
      <c r="AL68" s="950"/>
      <c r="AM68" s="950"/>
      <c r="AN68" s="950"/>
      <c r="AO68" s="950"/>
      <c r="AP68" s="950">
        <v>5071</v>
      </c>
      <c r="AQ68" s="950"/>
      <c r="AR68" s="950"/>
      <c r="AS68" s="950"/>
      <c r="AT68" s="950"/>
      <c r="AU68" s="950">
        <v>252</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15">
      <c r="A69" s="262">
        <v>2</v>
      </c>
      <c r="B69" s="957" t="s">
        <v>603</v>
      </c>
      <c r="C69" s="958"/>
      <c r="D69" s="958"/>
      <c r="E69" s="958"/>
      <c r="F69" s="958"/>
      <c r="G69" s="958"/>
      <c r="H69" s="958"/>
      <c r="I69" s="958"/>
      <c r="J69" s="958"/>
      <c r="K69" s="958"/>
      <c r="L69" s="958"/>
      <c r="M69" s="958"/>
      <c r="N69" s="958"/>
      <c r="O69" s="958"/>
      <c r="P69" s="959"/>
      <c r="Q69" s="960">
        <v>425</v>
      </c>
      <c r="R69" s="915"/>
      <c r="S69" s="915"/>
      <c r="T69" s="915"/>
      <c r="U69" s="915"/>
      <c r="V69" s="915">
        <v>272</v>
      </c>
      <c r="W69" s="915"/>
      <c r="X69" s="915"/>
      <c r="Y69" s="915"/>
      <c r="Z69" s="915"/>
      <c r="AA69" s="915">
        <v>153</v>
      </c>
      <c r="AB69" s="915"/>
      <c r="AC69" s="915"/>
      <c r="AD69" s="915"/>
      <c r="AE69" s="915"/>
      <c r="AF69" s="915">
        <v>153</v>
      </c>
      <c r="AG69" s="915"/>
      <c r="AH69" s="915"/>
      <c r="AI69" s="915"/>
      <c r="AJ69" s="915"/>
      <c r="AK69" s="915">
        <v>170</v>
      </c>
      <c r="AL69" s="915"/>
      <c r="AM69" s="915"/>
      <c r="AN69" s="915"/>
      <c r="AO69" s="915"/>
      <c r="AP69" s="915" t="s">
        <v>597</v>
      </c>
      <c r="AQ69" s="915"/>
      <c r="AR69" s="915"/>
      <c r="AS69" s="915"/>
      <c r="AT69" s="915"/>
      <c r="AU69" s="915" t="s">
        <v>597</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15">
      <c r="A70" s="262">
        <v>3</v>
      </c>
      <c r="B70" s="957" t="s">
        <v>604</v>
      </c>
      <c r="C70" s="958"/>
      <c r="D70" s="958"/>
      <c r="E70" s="958"/>
      <c r="F70" s="958"/>
      <c r="G70" s="958"/>
      <c r="H70" s="958"/>
      <c r="I70" s="958"/>
      <c r="J70" s="958"/>
      <c r="K70" s="958"/>
      <c r="L70" s="958"/>
      <c r="M70" s="958"/>
      <c r="N70" s="958"/>
      <c r="O70" s="958"/>
      <c r="P70" s="959"/>
      <c r="Q70" s="960">
        <v>836</v>
      </c>
      <c r="R70" s="915"/>
      <c r="S70" s="915"/>
      <c r="T70" s="915"/>
      <c r="U70" s="915"/>
      <c r="V70" s="915">
        <v>817</v>
      </c>
      <c r="W70" s="915"/>
      <c r="X70" s="915"/>
      <c r="Y70" s="915"/>
      <c r="Z70" s="915"/>
      <c r="AA70" s="915">
        <v>19</v>
      </c>
      <c r="AB70" s="915"/>
      <c r="AC70" s="915"/>
      <c r="AD70" s="915"/>
      <c r="AE70" s="915"/>
      <c r="AF70" s="915">
        <v>19</v>
      </c>
      <c r="AG70" s="915"/>
      <c r="AH70" s="915"/>
      <c r="AI70" s="915"/>
      <c r="AJ70" s="915"/>
      <c r="AK70" s="915" t="s">
        <v>597</v>
      </c>
      <c r="AL70" s="915"/>
      <c r="AM70" s="915"/>
      <c r="AN70" s="915"/>
      <c r="AO70" s="915"/>
      <c r="AP70" s="915">
        <v>61</v>
      </c>
      <c r="AQ70" s="915"/>
      <c r="AR70" s="915"/>
      <c r="AS70" s="915"/>
      <c r="AT70" s="915"/>
      <c r="AU70" s="915">
        <v>27</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15">
      <c r="A71" s="262">
        <v>4</v>
      </c>
      <c r="B71" s="957" t="s">
        <v>605</v>
      </c>
      <c r="C71" s="958"/>
      <c r="D71" s="958"/>
      <c r="E71" s="958"/>
      <c r="F71" s="958"/>
      <c r="G71" s="958"/>
      <c r="H71" s="958"/>
      <c r="I71" s="958"/>
      <c r="J71" s="958"/>
      <c r="K71" s="958"/>
      <c r="L71" s="958"/>
      <c r="M71" s="958"/>
      <c r="N71" s="958"/>
      <c r="O71" s="958"/>
      <c r="P71" s="959"/>
      <c r="Q71" s="960">
        <v>22</v>
      </c>
      <c r="R71" s="915"/>
      <c r="S71" s="915"/>
      <c r="T71" s="915"/>
      <c r="U71" s="915"/>
      <c r="V71" s="915">
        <v>15</v>
      </c>
      <c r="W71" s="915"/>
      <c r="X71" s="915"/>
      <c r="Y71" s="915"/>
      <c r="Z71" s="915"/>
      <c r="AA71" s="915">
        <v>7</v>
      </c>
      <c r="AB71" s="915"/>
      <c r="AC71" s="915"/>
      <c r="AD71" s="915"/>
      <c r="AE71" s="915"/>
      <c r="AF71" s="915">
        <v>7</v>
      </c>
      <c r="AG71" s="915"/>
      <c r="AH71" s="915"/>
      <c r="AI71" s="915"/>
      <c r="AJ71" s="915"/>
      <c r="AK71" s="915" t="s">
        <v>597</v>
      </c>
      <c r="AL71" s="915"/>
      <c r="AM71" s="915"/>
      <c r="AN71" s="915"/>
      <c r="AO71" s="915"/>
      <c r="AP71" s="915" t="s">
        <v>597</v>
      </c>
      <c r="AQ71" s="915"/>
      <c r="AR71" s="915"/>
      <c r="AS71" s="915"/>
      <c r="AT71" s="915"/>
      <c r="AU71" s="915" t="s">
        <v>597</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15">
      <c r="A72" s="262">
        <v>5</v>
      </c>
      <c r="B72" s="957" t="s">
        <v>610</v>
      </c>
      <c r="C72" s="958"/>
      <c r="D72" s="958"/>
      <c r="E72" s="958"/>
      <c r="F72" s="958"/>
      <c r="G72" s="958"/>
      <c r="H72" s="958"/>
      <c r="I72" s="958"/>
      <c r="J72" s="958"/>
      <c r="K72" s="958"/>
      <c r="L72" s="958"/>
      <c r="M72" s="958"/>
      <c r="N72" s="958"/>
      <c r="O72" s="958"/>
      <c r="P72" s="959"/>
      <c r="Q72" s="960">
        <v>565</v>
      </c>
      <c r="R72" s="915"/>
      <c r="S72" s="915"/>
      <c r="T72" s="915"/>
      <c r="U72" s="915"/>
      <c r="V72" s="915">
        <v>535</v>
      </c>
      <c r="W72" s="915"/>
      <c r="X72" s="915"/>
      <c r="Y72" s="915"/>
      <c r="Z72" s="915"/>
      <c r="AA72" s="915">
        <v>30</v>
      </c>
      <c r="AB72" s="915"/>
      <c r="AC72" s="915"/>
      <c r="AD72" s="915"/>
      <c r="AE72" s="915"/>
      <c r="AF72" s="915">
        <v>30</v>
      </c>
      <c r="AG72" s="915"/>
      <c r="AH72" s="915"/>
      <c r="AI72" s="915"/>
      <c r="AJ72" s="915"/>
      <c r="AK72" s="915">
        <v>24</v>
      </c>
      <c r="AL72" s="915"/>
      <c r="AM72" s="915"/>
      <c r="AN72" s="915"/>
      <c r="AO72" s="915"/>
      <c r="AP72" s="915" t="s">
        <v>597</v>
      </c>
      <c r="AQ72" s="915"/>
      <c r="AR72" s="915"/>
      <c r="AS72" s="915"/>
      <c r="AT72" s="915"/>
      <c r="AU72" s="915" t="s">
        <v>597</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15">
      <c r="A73" s="262">
        <v>6</v>
      </c>
      <c r="B73" s="957" t="s">
        <v>611</v>
      </c>
      <c r="C73" s="958"/>
      <c r="D73" s="958"/>
      <c r="E73" s="958"/>
      <c r="F73" s="958"/>
      <c r="G73" s="958"/>
      <c r="H73" s="958"/>
      <c r="I73" s="958"/>
      <c r="J73" s="958"/>
      <c r="K73" s="958"/>
      <c r="L73" s="958"/>
      <c r="M73" s="958"/>
      <c r="N73" s="958"/>
      <c r="O73" s="958"/>
      <c r="P73" s="959"/>
      <c r="Q73" s="960">
        <v>171813</v>
      </c>
      <c r="R73" s="915"/>
      <c r="S73" s="915"/>
      <c r="T73" s="915"/>
      <c r="U73" s="915"/>
      <c r="V73" s="915">
        <v>167384</v>
      </c>
      <c r="W73" s="915"/>
      <c r="X73" s="915"/>
      <c r="Y73" s="915"/>
      <c r="Z73" s="915"/>
      <c r="AA73" s="915">
        <v>4429</v>
      </c>
      <c r="AB73" s="915"/>
      <c r="AC73" s="915"/>
      <c r="AD73" s="915"/>
      <c r="AE73" s="915"/>
      <c r="AF73" s="915">
        <v>4426</v>
      </c>
      <c r="AG73" s="915"/>
      <c r="AH73" s="915"/>
      <c r="AI73" s="915"/>
      <c r="AJ73" s="915"/>
      <c r="AK73" s="915">
        <v>6995</v>
      </c>
      <c r="AL73" s="915"/>
      <c r="AM73" s="915"/>
      <c r="AN73" s="915"/>
      <c r="AO73" s="915"/>
      <c r="AP73" s="915" t="s">
        <v>597</v>
      </c>
      <c r="AQ73" s="915"/>
      <c r="AR73" s="915"/>
      <c r="AS73" s="915"/>
      <c r="AT73" s="915"/>
      <c r="AU73" s="915" t="s">
        <v>597</v>
      </c>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15">
      <c r="A74" s="262">
        <v>7</v>
      </c>
      <c r="B74" s="957" t="s">
        <v>606</v>
      </c>
      <c r="C74" s="958"/>
      <c r="D74" s="958"/>
      <c r="E74" s="958"/>
      <c r="F74" s="958"/>
      <c r="G74" s="958"/>
      <c r="H74" s="958"/>
      <c r="I74" s="958"/>
      <c r="J74" s="958"/>
      <c r="K74" s="958"/>
      <c r="L74" s="958"/>
      <c r="M74" s="958"/>
      <c r="N74" s="958"/>
      <c r="O74" s="958"/>
      <c r="P74" s="959"/>
      <c r="Q74" s="960">
        <v>849</v>
      </c>
      <c r="R74" s="915"/>
      <c r="S74" s="915"/>
      <c r="T74" s="915"/>
      <c r="U74" s="915"/>
      <c r="V74" s="915">
        <v>824</v>
      </c>
      <c r="W74" s="915"/>
      <c r="X74" s="915"/>
      <c r="Y74" s="915"/>
      <c r="Z74" s="915"/>
      <c r="AA74" s="915">
        <v>25</v>
      </c>
      <c r="AB74" s="915"/>
      <c r="AC74" s="915"/>
      <c r="AD74" s="915"/>
      <c r="AE74" s="915"/>
      <c r="AF74" s="915">
        <v>25</v>
      </c>
      <c r="AG74" s="915"/>
      <c r="AH74" s="915"/>
      <c r="AI74" s="915"/>
      <c r="AJ74" s="915"/>
      <c r="AK74" s="915">
        <v>22</v>
      </c>
      <c r="AL74" s="915"/>
      <c r="AM74" s="915"/>
      <c r="AN74" s="915"/>
      <c r="AO74" s="915"/>
      <c r="AP74" s="915" t="s">
        <v>597</v>
      </c>
      <c r="AQ74" s="915"/>
      <c r="AR74" s="915"/>
      <c r="AS74" s="915"/>
      <c r="AT74" s="915"/>
      <c r="AU74" s="915" t="s">
        <v>597</v>
      </c>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15">
      <c r="A75" s="262">
        <v>8</v>
      </c>
      <c r="B75" s="957" t="s">
        <v>607</v>
      </c>
      <c r="C75" s="958"/>
      <c r="D75" s="958"/>
      <c r="E75" s="958"/>
      <c r="F75" s="958"/>
      <c r="G75" s="958"/>
      <c r="H75" s="958"/>
      <c r="I75" s="958"/>
      <c r="J75" s="958"/>
      <c r="K75" s="958"/>
      <c r="L75" s="958"/>
      <c r="M75" s="958"/>
      <c r="N75" s="958"/>
      <c r="O75" s="958"/>
      <c r="P75" s="959"/>
      <c r="Q75" s="960">
        <v>9567</v>
      </c>
      <c r="R75" s="915"/>
      <c r="S75" s="915"/>
      <c r="T75" s="915"/>
      <c r="U75" s="915"/>
      <c r="V75" s="915">
        <v>7806</v>
      </c>
      <c r="W75" s="915"/>
      <c r="X75" s="915"/>
      <c r="Y75" s="915"/>
      <c r="Z75" s="915"/>
      <c r="AA75" s="915">
        <v>1761</v>
      </c>
      <c r="AB75" s="915"/>
      <c r="AC75" s="915"/>
      <c r="AD75" s="915"/>
      <c r="AE75" s="915"/>
      <c r="AF75" s="915">
        <v>1761</v>
      </c>
      <c r="AG75" s="915"/>
      <c r="AH75" s="915"/>
      <c r="AI75" s="915"/>
      <c r="AJ75" s="915"/>
      <c r="AK75" s="915" t="s">
        <v>597</v>
      </c>
      <c r="AL75" s="915"/>
      <c r="AM75" s="915"/>
      <c r="AN75" s="915"/>
      <c r="AO75" s="915"/>
      <c r="AP75" s="915" t="s">
        <v>597</v>
      </c>
      <c r="AQ75" s="915"/>
      <c r="AR75" s="915"/>
      <c r="AS75" s="915"/>
      <c r="AT75" s="915"/>
      <c r="AU75" s="915" t="s">
        <v>597</v>
      </c>
      <c r="AV75" s="915"/>
      <c r="AW75" s="915"/>
      <c r="AX75" s="915"/>
      <c r="AY75" s="915"/>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15">
      <c r="A76" s="262">
        <v>9</v>
      </c>
      <c r="B76" s="957" t="s">
        <v>608</v>
      </c>
      <c r="C76" s="958"/>
      <c r="D76" s="958"/>
      <c r="E76" s="958"/>
      <c r="F76" s="958"/>
      <c r="G76" s="958"/>
      <c r="H76" s="958"/>
      <c r="I76" s="958"/>
      <c r="J76" s="958"/>
      <c r="K76" s="958"/>
      <c r="L76" s="958"/>
      <c r="M76" s="958"/>
      <c r="N76" s="958"/>
      <c r="O76" s="958"/>
      <c r="P76" s="959"/>
      <c r="Q76" s="963">
        <v>160</v>
      </c>
      <c r="R76" s="964"/>
      <c r="S76" s="964"/>
      <c r="T76" s="964"/>
      <c r="U76" s="914"/>
      <c r="V76" s="965">
        <v>159</v>
      </c>
      <c r="W76" s="964"/>
      <c r="X76" s="964"/>
      <c r="Y76" s="964"/>
      <c r="Z76" s="914"/>
      <c r="AA76" s="965">
        <v>1</v>
      </c>
      <c r="AB76" s="964"/>
      <c r="AC76" s="964"/>
      <c r="AD76" s="964"/>
      <c r="AE76" s="914"/>
      <c r="AF76" s="965">
        <v>1</v>
      </c>
      <c r="AG76" s="964"/>
      <c r="AH76" s="964"/>
      <c r="AI76" s="964"/>
      <c r="AJ76" s="914"/>
      <c r="AK76" s="915">
        <v>14</v>
      </c>
      <c r="AL76" s="915"/>
      <c r="AM76" s="915"/>
      <c r="AN76" s="915"/>
      <c r="AO76" s="915"/>
      <c r="AP76" s="915" t="s">
        <v>597</v>
      </c>
      <c r="AQ76" s="915"/>
      <c r="AR76" s="915"/>
      <c r="AS76" s="915"/>
      <c r="AT76" s="915"/>
      <c r="AU76" s="915" t="s">
        <v>597</v>
      </c>
      <c r="AV76" s="915"/>
      <c r="AW76" s="915"/>
      <c r="AX76" s="915"/>
      <c r="AY76" s="915"/>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15">
      <c r="A77" s="262">
        <v>10</v>
      </c>
      <c r="B77" s="957" t="s">
        <v>609</v>
      </c>
      <c r="C77" s="958"/>
      <c r="D77" s="958"/>
      <c r="E77" s="958"/>
      <c r="F77" s="958"/>
      <c r="G77" s="958"/>
      <c r="H77" s="958"/>
      <c r="I77" s="958"/>
      <c r="J77" s="958"/>
      <c r="K77" s="958"/>
      <c r="L77" s="958"/>
      <c r="M77" s="958"/>
      <c r="N77" s="958"/>
      <c r="O77" s="958"/>
      <c r="P77" s="959"/>
      <c r="Q77" s="963">
        <v>8498</v>
      </c>
      <c r="R77" s="964"/>
      <c r="S77" s="964"/>
      <c r="T77" s="964"/>
      <c r="U77" s="914"/>
      <c r="V77" s="965">
        <v>7527</v>
      </c>
      <c r="W77" s="964"/>
      <c r="X77" s="964"/>
      <c r="Y77" s="964"/>
      <c r="Z77" s="914"/>
      <c r="AA77" s="965">
        <v>971</v>
      </c>
      <c r="AB77" s="964"/>
      <c r="AC77" s="964"/>
      <c r="AD77" s="964"/>
      <c r="AE77" s="914"/>
      <c r="AF77" s="965">
        <v>6323</v>
      </c>
      <c r="AG77" s="964"/>
      <c r="AH77" s="964"/>
      <c r="AI77" s="964"/>
      <c r="AJ77" s="914"/>
      <c r="AK77" s="915">
        <v>28</v>
      </c>
      <c r="AL77" s="915"/>
      <c r="AM77" s="915"/>
      <c r="AN77" s="915"/>
      <c r="AO77" s="915"/>
      <c r="AP77" s="965">
        <v>10889</v>
      </c>
      <c r="AQ77" s="964"/>
      <c r="AR77" s="964"/>
      <c r="AS77" s="964"/>
      <c r="AT77" s="914"/>
      <c r="AU77" s="965">
        <v>18</v>
      </c>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15">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15">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15">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15">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15">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15">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15">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15">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15">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15">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
      <c r="A88" s="265" t="s">
        <v>392</v>
      </c>
      <c r="B88" s="874" t="s">
        <v>428</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7534</v>
      </c>
      <c r="AG88" s="926"/>
      <c r="AH88" s="926"/>
      <c r="AI88" s="926"/>
      <c r="AJ88" s="926"/>
      <c r="AK88" s="923"/>
      <c r="AL88" s="923"/>
      <c r="AM88" s="923"/>
      <c r="AN88" s="923"/>
      <c r="AO88" s="923"/>
      <c r="AP88" s="926">
        <v>16021</v>
      </c>
      <c r="AQ88" s="926"/>
      <c r="AR88" s="926"/>
      <c r="AS88" s="926"/>
      <c r="AT88" s="926"/>
      <c r="AU88" s="926">
        <v>5400</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392</v>
      </c>
      <c r="BR102" s="874" t="s">
        <v>429</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v>10</v>
      </c>
      <c r="CS102" s="934"/>
      <c r="CT102" s="934"/>
      <c r="CU102" s="934"/>
      <c r="CV102" s="977"/>
      <c r="CW102" s="976" t="s">
        <v>597</v>
      </c>
      <c r="CX102" s="934"/>
      <c r="CY102" s="934"/>
      <c r="CZ102" s="934"/>
      <c r="DA102" s="977"/>
      <c r="DB102" s="976" t="s">
        <v>600</v>
      </c>
      <c r="DC102" s="934"/>
      <c r="DD102" s="934"/>
      <c r="DE102" s="934"/>
      <c r="DF102" s="977"/>
      <c r="DG102" s="976" t="s">
        <v>597</v>
      </c>
      <c r="DH102" s="934"/>
      <c r="DI102" s="934"/>
      <c r="DJ102" s="934"/>
      <c r="DK102" s="977"/>
      <c r="DL102" s="976" t="s">
        <v>597</v>
      </c>
      <c r="DM102" s="934"/>
      <c r="DN102" s="934"/>
      <c r="DO102" s="934"/>
      <c r="DP102" s="977"/>
      <c r="DQ102" s="976" t="s">
        <v>597</v>
      </c>
      <c r="DR102" s="934"/>
      <c r="DS102" s="934"/>
      <c r="DT102" s="934"/>
      <c r="DU102" s="977"/>
      <c r="DV102" s="1000"/>
      <c r="DW102" s="1001"/>
      <c r="DX102" s="1001"/>
      <c r="DY102" s="1001"/>
      <c r="DZ102" s="1002"/>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430</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431</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432</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433</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5" t="s">
        <v>434</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435</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15">
      <c r="A109" s="998" t="s">
        <v>436</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437</v>
      </c>
      <c r="AB109" s="979"/>
      <c r="AC109" s="979"/>
      <c r="AD109" s="979"/>
      <c r="AE109" s="980"/>
      <c r="AF109" s="978" t="s">
        <v>308</v>
      </c>
      <c r="AG109" s="979"/>
      <c r="AH109" s="979"/>
      <c r="AI109" s="979"/>
      <c r="AJ109" s="980"/>
      <c r="AK109" s="978" t="s">
        <v>307</v>
      </c>
      <c r="AL109" s="979"/>
      <c r="AM109" s="979"/>
      <c r="AN109" s="979"/>
      <c r="AO109" s="980"/>
      <c r="AP109" s="978" t="s">
        <v>438</v>
      </c>
      <c r="AQ109" s="979"/>
      <c r="AR109" s="979"/>
      <c r="AS109" s="979"/>
      <c r="AT109" s="981"/>
      <c r="AU109" s="998" t="s">
        <v>436</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437</v>
      </c>
      <c r="BR109" s="979"/>
      <c r="BS109" s="979"/>
      <c r="BT109" s="979"/>
      <c r="BU109" s="980"/>
      <c r="BV109" s="978" t="s">
        <v>308</v>
      </c>
      <c r="BW109" s="979"/>
      <c r="BX109" s="979"/>
      <c r="BY109" s="979"/>
      <c r="BZ109" s="980"/>
      <c r="CA109" s="978" t="s">
        <v>307</v>
      </c>
      <c r="CB109" s="979"/>
      <c r="CC109" s="979"/>
      <c r="CD109" s="979"/>
      <c r="CE109" s="980"/>
      <c r="CF109" s="999" t="s">
        <v>438</v>
      </c>
      <c r="CG109" s="999"/>
      <c r="CH109" s="999"/>
      <c r="CI109" s="999"/>
      <c r="CJ109" s="999"/>
      <c r="CK109" s="978" t="s">
        <v>439</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437</v>
      </c>
      <c r="DH109" s="979"/>
      <c r="DI109" s="979"/>
      <c r="DJ109" s="979"/>
      <c r="DK109" s="980"/>
      <c r="DL109" s="978" t="s">
        <v>308</v>
      </c>
      <c r="DM109" s="979"/>
      <c r="DN109" s="979"/>
      <c r="DO109" s="979"/>
      <c r="DP109" s="980"/>
      <c r="DQ109" s="978" t="s">
        <v>307</v>
      </c>
      <c r="DR109" s="979"/>
      <c r="DS109" s="979"/>
      <c r="DT109" s="979"/>
      <c r="DU109" s="980"/>
      <c r="DV109" s="978" t="s">
        <v>438</v>
      </c>
      <c r="DW109" s="979"/>
      <c r="DX109" s="979"/>
      <c r="DY109" s="979"/>
      <c r="DZ109" s="981"/>
    </row>
    <row r="110" spans="1:131" s="247" customFormat="1" ht="26.25" customHeight="1" x14ac:dyDescent="0.15">
      <c r="A110" s="982" t="s">
        <v>440</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1548095</v>
      </c>
      <c r="AB110" s="986"/>
      <c r="AC110" s="986"/>
      <c r="AD110" s="986"/>
      <c r="AE110" s="987"/>
      <c r="AF110" s="988">
        <v>1427652</v>
      </c>
      <c r="AG110" s="986"/>
      <c r="AH110" s="986"/>
      <c r="AI110" s="986"/>
      <c r="AJ110" s="987"/>
      <c r="AK110" s="988">
        <v>1354543</v>
      </c>
      <c r="AL110" s="986"/>
      <c r="AM110" s="986"/>
      <c r="AN110" s="986"/>
      <c r="AO110" s="987"/>
      <c r="AP110" s="989">
        <v>24.6</v>
      </c>
      <c r="AQ110" s="990"/>
      <c r="AR110" s="990"/>
      <c r="AS110" s="990"/>
      <c r="AT110" s="991"/>
      <c r="AU110" s="992" t="s">
        <v>73</v>
      </c>
      <c r="AV110" s="993"/>
      <c r="AW110" s="993"/>
      <c r="AX110" s="993"/>
      <c r="AY110" s="993"/>
      <c r="AZ110" s="1034" t="s">
        <v>441</v>
      </c>
      <c r="BA110" s="983"/>
      <c r="BB110" s="983"/>
      <c r="BC110" s="983"/>
      <c r="BD110" s="983"/>
      <c r="BE110" s="983"/>
      <c r="BF110" s="983"/>
      <c r="BG110" s="983"/>
      <c r="BH110" s="983"/>
      <c r="BI110" s="983"/>
      <c r="BJ110" s="983"/>
      <c r="BK110" s="983"/>
      <c r="BL110" s="983"/>
      <c r="BM110" s="983"/>
      <c r="BN110" s="983"/>
      <c r="BO110" s="983"/>
      <c r="BP110" s="984"/>
      <c r="BQ110" s="1020">
        <v>11921564</v>
      </c>
      <c r="BR110" s="1021"/>
      <c r="BS110" s="1021"/>
      <c r="BT110" s="1021"/>
      <c r="BU110" s="1021"/>
      <c r="BV110" s="1021">
        <v>11390650</v>
      </c>
      <c r="BW110" s="1021"/>
      <c r="BX110" s="1021"/>
      <c r="BY110" s="1021"/>
      <c r="BZ110" s="1021"/>
      <c r="CA110" s="1021">
        <v>11093378</v>
      </c>
      <c r="CB110" s="1021"/>
      <c r="CC110" s="1021"/>
      <c r="CD110" s="1021"/>
      <c r="CE110" s="1021"/>
      <c r="CF110" s="1035">
        <v>201.5</v>
      </c>
      <c r="CG110" s="1036"/>
      <c r="CH110" s="1036"/>
      <c r="CI110" s="1036"/>
      <c r="CJ110" s="1036"/>
      <c r="CK110" s="1037" t="s">
        <v>442</v>
      </c>
      <c r="CL110" s="1038"/>
      <c r="CM110" s="1017" t="s">
        <v>443</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409</v>
      </c>
      <c r="DH110" s="1021"/>
      <c r="DI110" s="1021"/>
      <c r="DJ110" s="1021"/>
      <c r="DK110" s="1021"/>
      <c r="DL110" s="1021" t="s">
        <v>147</v>
      </c>
      <c r="DM110" s="1021"/>
      <c r="DN110" s="1021"/>
      <c r="DO110" s="1021"/>
      <c r="DP110" s="1021"/>
      <c r="DQ110" s="1021" t="s">
        <v>147</v>
      </c>
      <c r="DR110" s="1021"/>
      <c r="DS110" s="1021"/>
      <c r="DT110" s="1021"/>
      <c r="DU110" s="1021"/>
      <c r="DV110" s="1022" t="s">
        <v>147</v>
      </c>
      <c r="DW110" s="1022"/>
      <c r="DX110" s="1022"/>
      <c r="DY110" s="1022"/>
      <c r="DZ110" s="1023"/>
    </row>
    <row r="111" spans="1:131" s="247" customFormat="1" ht="26.25" customHeight="1" x14ac:dyDescent="0.15">
      <c r="A111" s="1024" t="s">
        <v>444</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445</v>
      </c>
      <c r="AB111" s="1028"/>
      <c r="AC111" s="1028"/>
      <c r="AD111" s="1028"/>
      <c r="AE111" s="1029"/>
      <c r="AF111" s="1030" t="s">
        <v>445</v>
      </c>
      <c r="AG111" s="1028"/>
      <c r="AH111" s="1028"/>
      <c r="AI111" s="1028"/>
      <c r="AJ111" s="1029"/>
      <c r="AK111" s="1030" t="s">
        <v>446</v>
      </c>
      <c r="AL111" s="1028"/>
      <c r="AM111" s="1028"/>
      <c r="AN111" s="1028"/>
      <c r="AO111" s="1029"/>
      <c r="AP111" s="1031" t="s">
        <v>147</v>
      </c>
      <c r="AQ111" s="1032"/>
      <c r="AR111" s="1032"/>
      <c r="AS111" s="1032"/>
      <c r="AT111" s="1033"/>
      <c r="AU111" s="994"/>
      <c r="AV111" s="995"/>
      <c r="AW111" s="995"/>
      <c r="AX111" s="995"/>
      <c r="AY111" s="995"/>
      <c r="AZ111" s="1043" t="s">
        <v>447</v>
      </c>
      <c r="BA111" s="1044"/>
      <c r="BB111" s="1044"/>
      <c r="BC111" s="1044"/>
      <c r="BD111" s="1044"/>
      <c r="BE111" s="1044"/>
      <c r="BF111" s="1044"/>
      <c r="BG111" s="1044"/>
      <c r="BH111" s="1044"/>
      <c r="BI111" s="1044"/>
      <c r="BJ111" s="1044"/>
      <c r="BK111" s="1044"/>
      <c r="BL111" s="1044"/>
      <c r="BM111" s="1044"/>
      <c r="BN111" s="1044"/>
      <c r="BO111" s="1044"/>
      <c r="BP111" s="1045"/>
      <c r="BQ111" s="1013" t="s">
        <v>448</v>
      </c>
      <c r="BR111" s="1014"/>
      <c r="BS111" s="1014"/>
      <c r="BT111" s="1014"/>
      <c r="BU111" s="1014"/>
      <c r="BV111" s="1014" t="s">
        <v>449</v>
      </c>
      <c r="BW111" s="1014"/>
      <c r="BX111" s="1014"/>
      <c r="BY111" s="1014"/>
      <c r="BZ111" s="1014"/>
      <c r="CA111" s="1014" t="s">
        <v>450</v>
      </c>
      <c r="CB111" s="1014"/>
      <c r="CC111" s="1014"/>
      <c r="CD111" s="1014"/>
      <c r="CE111" s="1014"/>
      <c r="CF111" s="1008" t="s">
        <v>446</v>
      </c>
      <c r="CG111" s="1009"/>
      <c r="CH111" s="1009"/>
      <c r="CI111" s="1009"/>
      <c r="CJ111" s="1009"/>
      <c r="CK111" s="1039"/>
      <c r="CL111" s="1040"/>
      <c r="CM111" s="1010" t="s">
        <v>451</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147</v>
      </c>
      <c r="DH111" s="1014"/>
      <c r="DI111" s="1014"/>
      <c r="DJ111" s="1014"/>
      <c r="DK111" s="1014"/>
      <c r="DL111" s="1014" t="s">
        <v>147</v>
      </c>
      <c r="DM111" s="1014"/>
      <c r="DN111" s="1014"/>
      <c r="DO111" s="1014"/>
      <c r="DP111" s="1014"/>
      <c r="DQ111" s="1014" t="s">
        <v>450</v>
      </c>
      <c r="DR111" s="1014"/>
      <c r="DS111" s="1014"/>
      <c r="DT111" s="1014"/>
      <c r="DU111" s="1014"/>
      <c r="DV111" s="1015" t="s">
        <v>452</v>
      </c>
      <c r="DW111" s="1015"/>
      <c r="DX111" s="1015"/>
      <c r="DY111" s="1015"/>
      <c r="DZ111" s="1016"/>
    </row>
    <row r="112" spans="1:131" s="247" customFormat="1" ht="26.25" customHeight="1" x14ac:dyDescent="0.15">
      <c r="A112" s="1046" t="s">
        <v>453</v>
      </c>
      <c r="B112" s="1047"/>
      <c r="C112" s="1044" t="s">
        <v>454</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147</v>
      </c>
      <c r="AB112" s="1053"/>
      <c r="AC112" s="1053"/>
      <c r="AD112" s="1053"/>
      <c r="AE112" s="1054"/>
      <c r="AF112" s="1055" t="s">
        <v>455</v>
      </c>
      <c r="AG112" s="1053"/>
      <c r="AH112" s="1053"/>
      <c r="AI112" s="1053"/>
      <c r="AJ112" s="1054"/>
      <c r="AK112" s="1055" t="s">
        <v>147</v>
      </c>
      <c r="AL112" s="1053"/>
      <c r="AM112" s="1053"/>
      <c r="AN112" s="1053"/>
      <c r="AO112" s="1054"/>
      <c r="AP112" s="1056" t="s">
        <v>456</v>
      </c>
      <c r="AQ112" s="1057"/>
      <c r="AR112" s="1057"/>
      <c r="AS112" s="1057"/>
      <c r="AT112" s="1058"/>
      <c r="AU112" s="994"/>
      <c r="AV112" s="995"/>
      <c r="AW112" s="995"/>
      <c r="AX112" s="995"/>
      <c r="AY112" s="995"/>
      <c r="AZ112" s="1043" t="s">
        <v>457</v>
      </c>
      <c r="BA112" s="1044"/>
      <c r="BB112" s="1044"/>
      <c r="BC112" s="1044"/>
      <c r="BD112" s="1044"/>
      <c r="BE112" s="1044"/>
      <c r="BF112" s="1044"/>
      <c r="BG112" s="1044"/>
      <c r="BH112" s="1044"/>
      <c r="BI112" s="1044"/>
      <c r="BJ112" s="1044"/>
      <c r="BK112" s="1044"/>
      <c r="BL112" s="1044"/>
      <c r="BM112" s="1044"/>
      <c r="BN112" s="1044"/>
      <c r="BO112" s="1044"/>
      <c r="BP112" s="1045"/>
      <c r="BQ112" s="1013">
        <v>4103959</v>
      </c>
      <c r="BR112" s="1014"/>
      <c r="BS112" s="1014"/>
      <c r="BT112" s="1014"/>
      <c r="BU112" s="1014"/>
      <c r="BV112" s="1014">
        <v>3959964</v>
      </c>
      <c r="BW112" s="1014"/>
      <c r="BX112" s="1014"/>
      <c r="BY112" s="1014"/>
      <c r="BZ112" s="1014"/>
      <c r="CA112" s="1014">
        <v>3799703</v>
      </c>
      <c r="CB112" s="1014"/>
      <c r="CC112" s="1014"/>
      <c r="CD112" s="1014"/>
      <c r="CE112" s="1014"/>
      <c r="CF112" s="1008">
        <v>69</v>
      </c>
      <c r="CG112" s="1009"/>
      <c r="CH112" s="1009"/>
      <c r="CI112" s="1009"/>
      <c r="CJ112" s="1009"/>
      <c r="CK112" s="1039"/>
      <c r="CL112" s="1040"/>
      <c r="CM112" s="1010" t="s">
        <v>458</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459</v>
      </c>
      <c r="DH112" s="1014"/>
      <c r="DI112" s="1014"/>
      <c r="DJ112" s="1014"/>
      <c r="DK112" s="1014"/>
      <c r="DL112" s="1014" t="s">
        <v>459</v>
      </c>
      <c r="DM112" s="1014"/>
      <c r="DN112" s="1014"/>
      <c r="DO112" s="1014"/>
      <c r="DP112" s="1014"/>
      <c r="DQ112" s="1014" t="s">
        <v>147</v>
      </c>
      <c r="DR112" s="1014"/>
      <c r="DS112" s="1014"/>
      <c r="DT112" s="1014"/>
      <c r="DU112" s="1014"/>
      <c r="DV112" s="1015" t="s">
        <v>460</v>
      </c>
      <c r="DW112" s="1015"/>
      <c r="DX112" s="1015"/>
      <c r="DY112" s="1015"/>
      <c r="DZ112" s="1016"/>
    </row>
    <row r="113" spans="1:130" s="247" customFormat="1" ht="26.25" customHeight="1" x14ac:dyDescent="0.15">
      <c r="A113" s="1048"/>
      <c r="B113" s="1049"/>
      <c r="C113" s="1044" t="s">
        <v>461</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283202</v>
      </c>
      <c r="AB113" s="1028"/>
      <c r="AC113" s="1028"/>
      <c r="AD113" s="1028"/>
      <c r="AE113" s="1029"/>
      <c r="AF113" s="1030">
        <v>290763</v>
      </c>
      <c r="AG113" s="1028"/>
      <c r="AH113" s="1028"/>
      <c r="AI113" s="1028"/>
      <c r="AJ113" s="1029"/>
      <c r="AK113" s="1030">
        <v>303908</v>
      </c>
      <c r="AL113" s="1028"/>
      <c r="AM113" s="1028"/>
      <c r="AN113" s="1028"/>
      <c r="AO113" s="1029"/>
      <c r="AP113" s="1031">
        <v>5.5</v>
      </c>
      <c r="AQ113" s="1032"/>
      <c r="AR113" s="1032"/>
      <c r="AS113" s="1032"/>
      <c r="AT113" s="1033"/>
      <c r="AU113" s="994"/>
      <c r="AV113" s="995"/>
      <c r="AW113" s="995"/>
      <c r="AX113" s="995"/>
      <c r="AY113" s="995"/>
      <c r="AZ113" s="1043" t="s">
        <v>462</v>
      </c>
      <c r="BA113" s="1044"/>
      <c r="BB113" s="1044"/>
      <c r="BC113" s="1044"/>
      <c r="BD113" s="1044"/>
      <c r="BE113" s="1044"/>
      <c r="BF113" s="1044"/>
      <c r="BG113" s="1044"/>
      <c r="BH113" s="1044"/>
      <c r="BI113" s="1044"/>
      <c r="BJ113" s="1044"/>
      <c r="BK113" s="1044"/>
      <c r="BL113" s="1044"/>
      <c r="BM113" s="1044"/>
      <c r="BN113" s="1044"/>
      <c r="BO113" s="1044"/>
      <c r="BP113" s="1045"/>
      <c r="BQ113" s="1013">
        <v>356495</v>
      </c>
      <c r="BR113" s="1014"/>
      <c r="BS113" s="1014"/>
      <c r="BT113" s="1014"/>
      <c r="BU113" s="1014"/>
      <c r="BV113" s="1014">
        <v>340065</v>
      </c>
      <c r="BW113" s="1014"/>
      <c r="BX113" s="1014"/>
      <c r="BY113" s="1014"/>
      <c r="BZ113" s="1014"/>
      <c r="CA113" s="1014">
        <v>298084</v>
      </c>
      <c r="CB113" s="1014"/>
      <c r="CC113" s="1014"/>
      <c r="CD113" s="1014"/>
      <c r="CE113" s="1014"/>
      <c r="CF113" s="1008">
        <v>5.4</v>
      </c>
      <c r="CG113" s="1009"/>
      <c r="CH113" s="1009"/>
      <c r="CI113" s="1009"/>
      <c r="CJ113" s="1009"/>
      <c r="CK113" s="1039"/>
      <c r="CL113" s="1040"/>
      <c r="CM113" s="1010" t="s">
        <v>463</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445</v>
      </c>
      <c r="DH113" s="1053"/>
      <c r="DI113" s="1053"/>
      <c r="DJ113" s="1053"/>
      <c r="DK113" s="1054"/>
      <c r="DL113" s="1055" t="s">
        <v>147</v>
      </c>
      <c r="DM113" s="1053"/>
      <c r="DN113" s="1053"/>
      <c r="DO113" s="1053"/>
      <c r="DP113" s="1054"/>
      <c r="DQ113" s="1055" t="s">
        <v>147</v>
      </c>
      <c r="DR113" s="1053"/>
      <c r="DS113" s="1053"/>
      <c r="DT113" s="1053"/>
      <c r="DU113" s="1054"/>
      <c r="DV113" s="1056" t="s">
        <v>460</v>
      </c>
      <c r="DW113" s="1057"/>
      <c r="DX113" s="1057"/>
      <c r="DY113" s="1057"/>
      <c r="DZ113" s="1058"/>
    </row>
    <row r="114" spans="1:130" s="247" customFormat="1" ht="26.25" customHeight="1" x14ac:dyDescent="0.15">
      <c r="A114" s="1048"/>
      <c r="B114" s="1049"/>
      <c r="C114" s="1044" t="s">
        <v>464</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69037</v>
      </c>
      <c r="AB114" s="1053"/>
      <c r="AC114" s="1053"/>
      <c r="AD114" s="1053"/>
      <c r="AE114" s="1054"/>
      <c r="AF114" s="1055">
        <v>67821</v>
      </c>
      <c r="AG114" s="1053"/>
      <c r="AH114" s="1053"/>
      <c r="AI114" s="1053"/>
      <c r="AJ114" s="1054"/>
      <c r="AK114" s="1055">
        <v>58125</v>
      </c>
      <c r="AL114" s="1053"/>
      <c r="AM114" s="1053"/>
      <c r="AN114" s="1053"/>
      <c r="AO114" s="1054"/>
      <c r="AP114" s="1056">
        <v>1.1000000000000001</v>
      </c>
      <c r="AQ114" s="1057"/>
      <c r="AR114" s="1057"/>
      <c r="AS114" s="1057"/>
      <c r="AT114" s="1058"/>
      <c r="AU114" s="994"/>
      <c r="AV114" s="995"/>
      <c r="AW114" s="995"/>
      <c r="AX114" s="995"/>
      <c r="AY114" s="995"/>
      <c r="AZ114" s="1043" t="s">
        <v>465</v>
      </c>
      <c r="BA114" s="1044"/>
      <c r="BB114" s="1044"/>
      <c r="BC114" s="1044"/>
      <c r="BD114" s="1044"/>
      <c r="BE114" s="1044"/>
      <c r="BF114" s="1044"/>
      <c r="BG114" s="1044"/>
      <c r="BH114" s="1044"/>
      <c r="BI114" s="1044"/>
      <c r="BJ114" s="1044"/>
      <c r="BK114" s="1044"/>
      <c r="BL114" s="1044"/>
      <c r="BM114" s="1044"/>
      <c r="BN114" s="1044"/>
      <c r="BO114" s="1044"/>
      <c r="BP114" s="1045"/>
      <c r="BQ114" s="1013">
        <v>1273264</v>
      </c>
      <c r="BR114" s="1014"/>
      <c r="BS114" s="1014"/>
      <c r="BT114" s="1014"/>
      <c r="BU114" s="1014"/>
      <c r="BV114" s="1014">
        <v>1253723</v>
      </c>
      <c r="BW114" s="1014"/>
      <c r="BX114" s="1014"/>
      <c r="BY114" s="1014"/>
      <c r="BZ114" s="1014"/>
      <c r="CA114" s="1014">
        <v>1252753</v>
      </c>
      <c r="CB114" s="1014"/>
      <c r="CC114" s="1014"/>
      <c r="CD114" s="1014"/>
      <c r="CE114" s="1014"/>
      <c r="CF114" s="1008">
        <v>22.8</v>
      </c>
      <c r="CG114" s="1009"/>
      <c r="CH114" s="1009"/>
      <c r="CI114" s="1009"/>
      <c r="CJ114" s="1009"/>
      <c r="CK114" s="1039"/>
      <c r="CL114" s="1040"/>
      <c r="CM114" s="1010" t="s">
        <v>466</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459</v>
      </c>
      <c r="DH114" s="1053"/>
      <c r="DI114" s="1053"/>
      <c r="DJ114" s="1053"/>
      <c r="DK114" s="1054"/>
      <c r="DL114" s="1055" t="s">
        <v>456</v>
      </c>
      <c r="DM114" s="1053"/>
      <c r="DN114" s="1053"/>
      <c r="DO114" s="1053"/>
      <c r="DP114" s="1054"/>
      <c r="DQ114" s="1055" t="s">
        <v>446</v>
      </c>
      <c r="DR114" s="1053"/>
      <c r="DS114" s="1053"/>
      <c r="DT114" s="1053"/>
      <c r="DU114" s="1054"/>
      <c r="DV114" s="1056" t="s">
        <v>147</v>
      </c>
      <c r="DW114" s="1057"/>
      <c r="DX114" s="1057"/>
      <c r="DY114" s="1057"/>
      <c r="DZ114" s="1058"/>
    </row>
    <row r="115" spans="1:130" s="247" customFormat="1" ht="26.25" customHeight="1" x14ac:dyDescent="0.15">
      <c r="A115" s="1048"/>
      <c r="B115" s="1049"/>
      <c r="C115" s="1044" t="s">
        <v>467</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t="s">
        <v>468</v>
      </c>
      <c r="AB115" s="1028"/>
      <c r="AC115" s="1028"/>
      <c r="AD115" s="1028"/>
      <c r="AE115" s="1029"/>
      <c r="AF115" s="1030" t="s">
        <v>469</v>
      </c>
      <c r="AG115" s="1028"/>
      <c r="AH115" s="1028"/>
      <c r="AI115" s="1028"/>
      <c r="AJ115" s="1029"/>
      <c r="AK115" s="1030" t="s">
        <v>459</v>
      </c>
      <c r="AL115" s="1028"/>
      <c r="AM115" s="1028"/>
      <c r="AN115" s="1028"/>
      <c r="AO115" s="1029"/>
      <c r="AP115" s="1031" t="s">
        <v>147</v>
      </c>
      <c r="AQ115" s="1032"/>
      <c r="AR115" s="1032"/>
      <c r="AS115" s="1032"/>
      <c r="AT115" s="1033"/>
      <c r="AU115" s="994"/>
      <c r="AV115" s="995"/>
      <c r="AW115" s="995"/>
      <c r="AX115" s="995"/>
      <c r="AY115" s="995"/>
      <c r="AZ115" s="1043" t="s">
        <v>470</v>
      </c>
      <c r="BA115" s="1044"/>
      <c r="BB115" s="1044"/>
      <c r="BC115" s="1044"/>
      <c r="BD115" s="1044"/>
      <c r="BE115" s="1044"/>
      <c r="BF115" s="1044"/>
      <c r="BG115" s="1044"/>
      <c r="BH115" s="1044"/>
      <c r="BI115" s="1044"/>
      <c r="BJ115" s="1044"/>
      <c r="BK115" s="1044"/>
      <c r="BL115" s="1044"/>
      <c r="BM115" s="1044"/>
      <c r="BN115" s="1044"/>
      <c r="BO115" s="1044"/>
      <c r="BP115" s="1045"/>
      <c r="BQ115" s="1013" t="s">
        <v>450</v>
      </c>
      <c r="BR115" s="1014"/>
      <c r="BS115" s="1014"/>
      <c r="BT115" s="1014"/>
      <c r="BU115" s="1014"/>
      <c r="BV115" s="1014" t="s">
        <v>147</v>
      </c>
      <c r="BW115" s="1014"/>
      <c r="BX115" s="1014"/>
      <c r="BY115" s="1014"/>
      <c r="BZ115" s="1014"/>
      <c r="CA115" s="1014" t="s">
        <v>446</v>
      </c>
      <c r="CB115" s="1014"/>
      <c r="CC115" s="1014"/>
      <c r="CD115" s="1014"/>
      <c r="CE115" s="1014"/>
      <c r="CF115" s="1008" t="s">
        <v>471</v>
      </c>
      <c r="CG115" s="1009"/>
      <c r="CH115" s="1009"/>
      <c r="CI115" s="1009"/>
      <c r="CJ115" s="1009"/>
      <c r="CK115" s="1039"/>
      <c r="CL115" s="1040"/>
      <c r="CM115" s="1043" t="s">
        <v>472</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448</v>
      </c>
      <c r="DH115" s="1053"/>
      <c r="DI115" s="1053"/>
      <c r="DJ115" s="1053"/>
      <c r="DK115" s="1054"/>
      <c r="DL115" s="1055" t="s">
        <v>445</v>
      </c>
      <c r="DM115" s="1053"/>
      <c r="DN115" s="1053"/>
      <c r="DO115" s="1053"/>
      <c r="DP115" s="1054"/>
      <c r="DQ115" s="1055" t="s">
        <v>147</v>
      </c>
      <c r="DR115" s="1053"/>
      <c r="DS115" s="1053"/>
      <c r="DT115" s="1053"/>
      <c r="DU115" s="1054"/>
      <c r="DV115" s="1056" t="s">
        <v>445</v>
      </c>
      <c r="DW115" s="1057"/>
      <c r="DX115" s="1057"/>
      <c r="DY115" s="1057"/>
      <c r="DZ115" s="1058"/>
    </row>
    <row r="116" spans="1:130" s="247" customFormat="1" ht="26.25" customHeight="1" x14ac:dyDescent="0.15">
      <c r="A116" s="1050"/>
      <c r="B116" s="1051"/>
      <c r="C116" s="1059" t="s">
        <v>473</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450</v>
      </c>
      <c r="AB116" s="1053"/>
      <c r="AC116" s="1053"/>
      <c r="AD116" s="1053"/>
      <c r="AE116" s="1054"/>
      <c r="AF116" s="1055" t="s">
        <v>456</v>
      </c>
      <c r="AG116" s="1053"/>
      <c r="AH116" s="1053"/>
      <c r="AI116" s="1053"/>
      <c r="AJ116" s="1054"/>
      <c r="AK116" s="1055" t="s">
        <v>445</v>
      </c>
      <c r="AL116" s="1053"/>
      <c r="AM116" s="1053"/>
      <c r="AN116" s="1053"/>
      <c r="AO116" s="1054"/>
      <c r="AP116" s="1056" t="s">
        <v>147</v>
      </c>
      <c r="AQ116" s="1057"/>
      <c r="AR116" s="1057"/>
      <c r="AS116" s="1057"/>
      <c r="AT116" s="1058"/>
      <c r="AU116" s="994"/>
      <c r="AV116" s="995"/>
      <c r="AW116" s="995"/>
      <c r="AX116" s="995"/>
      <c r="AY116" s="995"/>
      <c r="AZ116" s="1061" t="s">
        <v>474</v>
      </c>
      <c r="BA116" s="1062"/>
      <c r="BB116" s="1062"/>
      <c r="BC116" s="1062"/>
      <c r="BD116" s="1062"/>
      <c r="BE116" s="1062"/>
      <c r="BF116" s="1062"/>
      <c r="BG116" s="1062"/>
      <c r="BH116" s="1062"/>
      <c r="BI116" s="1062"/>
      <c r="BJ116" s="1062"/>
      <c r="BK116" s="1062"/>
      <c r="BL116" s="1062"/>
      <c r="BM116" s="1062"/>
      <c r="BN116" s="1062"/>
      <c r="BO116" s="1062"/>
      <c r="BP116" s="1063"/>
      <c r="BQ116" s="1013" t="s">
        <v>147</v>
      </c>
      <c r="BR116" s="1014"/>
      <c r="BS116" s="1014"/>
      <c r="BT116" s="1014"/>
      <c r="BU116" s="1014"/>
      <c r="BV116" s="1014" t="s">
        <v>147</v>
      </c>
      <c r="BW116" s="1014"/>
      <c r="BX116" s="1014"/>
      <c r="BY116" s="1014"/>
      <c r="BZ116" s="1014"/>
      <c r="CA116" s="1014" t="s">
        <v>475</v>
      </c>
      <c r="CB116" s="1014"/>
      <c r="CC116" s="1014"/>
      <c r="CD116" s="1014"/>
      <c r="CE116" s="1014"/>
      <c r="CF116" s="1008" t="s">
        <v>147</v>
      </c>
      <c r="CG116" s="1009"/>
      <c r="CH116" s="1009"/>
      <c r="CI116" s="1009"/>
      <c r="CJ116" s="1009"/>
      <c r="CK116" s="1039"/>
      <c r="CL116" s="1040"/>
      <c r="CM116" s="1010" t="s">
        <v>476</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147</v>
      </c>
      <c r="DH116" s="1053"/>
      <c r="DI116" s="1053"/>
      <c r="DJ116" s="1053"/>
      <c r="DK116" s="1054"/>
      <c r="DL116" s="1055" t="s">
        <v>147</v>
      </c>
      <c r="DM116" s="1053"/>
      <c r="DN116" s="1053"/>
      <c r="DO116" s="1053"/>
      <c r="DP116" s="1054"/>
      <c r="DQ116" s="1055" t="s">
        <v>475</v>
      </c>
      <c r="DR116" s="1053"/>
      <c r="DS116" s="1053"/>
      <c r="DT116" s="1053"/>
      <c r="DU116" s="1054"/>
      <c r="DV116" s="1056" t="s">
        <v>147</v>
      </c>
      <c r="DW116" s="1057"/>
      <c r="DX116" s="1057"/>
      <c r="DY116" s="1057"/>
      <c r="DZ116" s="1058"/>
    </row>
    <row r="117" spans="1:130" s="247" customFormat="1" ht="26.25" customHeight="1" x14ac:dyDescent="0.15">
      <c r="A117" s="998" t="s">
        <v>189</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477</v>
      </c>
      <c r="Z117" s="980"/>
      <c r="AA117" s="1070">
        <v>1900334</v>
      </c>
      <c r="AB117" s="1071"/>
      <c r="AC117" s="1071"/>
      <c r="AD117" s="1071"/>
      <c r="AE117" s="1072"/>
      <c r="AF117" s="1073">
        <v>1786236</v>
      </c>
      <c r="AG117" s="1071"/>
      <c r="AH117" s="1071"/>
      <c r="AI117" s="1071"/>
      <c r="AJ117" s="1072"/>
      <c r="AK117" s="1073">
        <v>1716576</v>
      </c>
      <c r="AL117" s="1071"/>
      <c r="AM117" s="1071"/>
      <c r="AN117" s="1071"/>
      <c r="AO117" s="1072"/>
      <c r="AP117" s="1074"/>
      <c r="AQ117" s="1075"/>
      <c r="AR117" s="1075"/>
      <c r="AS117" s="1075"/>
      <c r="AT117" s="1076"/>
      <c r="AU117" s="994"/>
      <c r="AV117" s="995"/>
      <c r="AW117" s="995"/>
      <c r="AX117" s="995"/>
      <c r="AY117" s="995"/>
      <c r="AZ117" s="1061" t="s">
        <v>478</v>
      </c>
      <c r="BA117" s="1062"/>
      <c r="BB117" s="1062"/>
      <c r="BC117" s="1062"/>
      <c r="BD117" s="1062"/>
      <c r="BE117" s="1062"/>
      <c r="BF117" s="1062"/>
      <c r="BG117" s="1062"/>
      <c r="BH117" s="1062"/>
      <c r="BI117" s="1062"/>
      <c r="BJ117" s="1062"/>
      <c r="BK117" s="1062"/>
      <c r="BL117" s="1062"/>
      <c r="BM117" s="1062"/>
      <c r="BN117" s="1062"/>
      <c r="BO117" s="1062"/>
      <c r="BP117" s="1063"/>
      <c r="BQ117" s="1013" t="s">
        <v>147</v>
      </c>
      <c r="BR117" s="1014"/>
      <c r="BS117" s="1014"/>
      <c r="BT117" s="1014"/>
      <c r="BU117" s="1014"/>
      <c r="BV117" s="1014" t="s">
        <v>147</v>
      </c>
      <c r="BW117" s="1014"/>
      <c r="BX117" s="1014"/>
      <c r="BY117" s="1014"/>
      <c r="BZ117" s="1014"/>
      <c r="CA117" s="1014" t="s">
        <v>147</v>
      </c>
      <c r="CB117" s="1014"/>
      <c r="CC117" s="1014"/>
      <c r="CD117" s="1014"/>
      <c r="CE117" s="1014"/>
      <c r="CF117" s="1008" t="s">
        <v>147</v>
      </c>
      <c r="CG117" s="1009"/>
      <c r="CH117" s="1009"/>
      <c r="CI117" s="1009"/>
      <c r="CJ117" s="1009"/>
      <c r="CK117" s="1039"/>
      <c r="CL117" s="1040"/>
      <c r="CM117" s="1010" t="s">
        <v>479</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471</v>
      </c>
      <c r="DH117" s="1053"/>
      <c r="DI117" s="1053"/>
      <c r="DJ117" s="1053"/>
      <c r="DK117" s="1054"/>
      <c r="DL117" s="1055" t="s">
        <v>469</v>
      </c>
      <c r="DM117" s="1053"/>
      <c r="DN117" s="1053"/>
      <c r="DO117" s="1053"/>
      <c r="DP117" s="1054"/>
      <c r="DQ117" s="1055" t="s">
        <v>446</v>
      </c>
      <c r="DR117" s="1053"/>
      <c r="DS117" s="1053"/>
      <c r="DT117" s="1053"/>
      <c r="DU117" s="1054"/>
      <c r="DV117" s="1056" t="s">
        <v>452</v>
      </c>
      <c r="DW117" s="1057"/>
      <c r="DX117" s="1057"/>
      <c r="DY117" s="1057"/>
      <c r="DZ117" s="1058"/>
    </row>
    <row r="118" spans="1:130" s="247" customFormat="1" ht="26.25" customHeight="1" x14ac:dyDescent="0.15">
      <c r="A118" s="998" t="s">
        <v>439</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437</v>
      </c>
      <c r="AB118" s="979"/>
      <c r="AC118" s="979"/>
      <c r="AD118" s="979"/>
      <c r="AE118" s="980"/>
      <c r="AF118" s="978" t="s">
        <v>308</v>
      </c>
      <c r="AG118" s="979"/>
      <c r="AH118" s="979"/>
      <c r="AI118" s="979"/>
      <c r="AJ118" s="980"/>
      <c r="AK118" s="978" t="s">
        <v>307</v>
      </c>
      <c r="AL118" s="979"/>
      <c r="AM118" s="979"/>
      <c r="AN118" s="979"/>
      <c r="AO118" s="980"/>
      <c r="AP118" s="1065" t="s">
        <v>438</v>
      </c>
      <c r="AQ118" s="1066"/>
      <c r="AR118" s="1066"/>
      <c r="AS118" s="1066"/>
      <c r="AT118" s="1067"/>
      <c r="AU118" s="994"/>
      <c r="AV118" s="995"/>
      <c r="AW118" s="995"/>
      <c r="AX118" s="995"/>
      <c r="AY118" s="995"/>
      <c r="AZ118" s="1068" t="s">
        <v>480</v>
      </c>
      <c r="BA118" s="1059"/>
      <c r="BB118" s="1059"/>
      <c r="BC118" s="1059"/>
      <c r="BD118" s="1059"/>
      <c r="BE118" s="1059"/>
      <c r="BF118" s="1059"/>
      <c r="BG118" s="1059"/>
      <c r="BH118" s="1059"/>
      <c r="BI118" s="1059"/>
      <c r="BJ118" s="1059"/>
      <c r="BK118" s="1059"/>
      <c r="BL118" s="1059"/>
      <c r="BM118" s="1059"/>
      <c r="BN118" s="1059"/>
      <c r="BO118" s="1059"/>
      <c r="BP118" s="1060"/>
      <c r="BQ118" s="1091" t="s">
        <v>469</v>
      </c>
      <c r="BR118" s="1092"/>
      <c r="BS118" s="1092"/>
      <c r="BT118" s="1092"/>
      <c r="BU118" s="1092"/>
      <c r="BV118" s="1092" t="s">
        <v>147</v>
      </c>
      <c r="BW118" s="1092"/>
      <c r="BX118" s="1092"/>
      <c r="BY118" s="1092"/>
      <c r="BZ118" s="1092"/>
      <c r="CA118" s="1092" t="s">
        <v>147</v>
      </c>
      <c r="CB118" s="1092"/>
      <c r="CC118" s="1092"/>
      <c r="CD118" s="1092"/>
      <c r="CE118" s="1092"/>
      <c r="CF118" s="1008" t="s">
        <v>446</v>
      </c>
      <c r="CG118" s="1009"/>
      <c r="CH118" s="1009"/>
      <c r="CI118" s="1009"/>
      <c r="CJ118" s="1009"/>
      <c r="CK118" s="1039"/>
      <c r="CL118" s="1040"/>
      <c r="CM118" s="1010" t="s">
        <v>481</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445</v>
      </c>
      <c r="DH118" s="1053"/>
      <c r="DI118" s="1053"/>
      <c r="DJ118" s="1053"/>
      <c r="DK118" s="1054"/>
      <c r="DL118" s="1055" t="s">
        <v>448</v>
      </c>
      <c r="DM118" s="1053"/>
      <c r="DN118" s="1053"/>
      <c r="DO118" s="1053"/>
      <c r="DP118" s="1054"/>
      <c r="DQ118" s="1055" t="s">
        <v>469</v>
      </c>
      <c r="DR118" s="1053"/>
      <c r="DS118" s="1053"/>
      <c r="DT118" s="1053"/>
      <c r="DU118" s="1054"/>
      <c r="DV118" s="1056" t="s">
        <v>147</v>
      </c>
      <c r="DW118" s="1057"/>
      <c r="DX118" s="1057"/>
      <c r="DY118" s="1057"/>
      <c r="DZ118" s="1058"/>
    </row>
    <row r="119" spans="1:130" s="247" customFormat="1" ht="26.25" customHeight="1" x14ac:dyDescent="0.15">
      <c r="A119" s="1152" t="s">
        <v>442</v>
      </c>
      <c r="B119" s="1038"/>
      <c r="C119" s="1017" t="s">
        <v>443</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450</v>
      </c>
      <c r="AB119" s="986"/>
      <c r="AC119" s="986"/>
      <c r="AD119" s="986"/>
      <c r="AE119" s="987"/>
      <c r="AF119" s="988" t="s">
        <v>468</v>
      </c>
      <c r="AG119" s="986"/>
      <c r="AH119" s="986"/>
      <c r="AI119" s="986"/>
      <c r="AJ119" s="987"/>
      <c r="AK119" s="988" t="s">
        <v>446</v>
      </c>
      <c r="AL119" s="986"/>
      <c r="AM119" s="986"/>
      <c r="AN119" s="986"/>
      <c r="AO119" s="987"/>
      <c r="AP119" s="989" t="s">
        <v>147</v>
      </c>
      <c r="AQ119" s="990"/>
      <c r="AR119" s="990"/>
      <c r="AS119" s="990"/>
      <c r="AT119" s="991"/>
      <c r="AU119" s="996"/>
      <c r="AV119" s="997"/>
      <c r="AW119" s="997"/>
      <c r="AX119" s="997"/>
      <c r="AY119" s="997"/>
      <c r="AZ119" s="278" t="s">
        <v>189</v>
      </c>
      <c r="BA119" s="278"/>
      <c r="BB119" s="278"/>
      <c r="BC119" s="278"/>
      <c r="BD119" s="278"/>
      <c r="BE119" s="278"/>
      <c r="BF119" s="278"/>
      <c r="BG119" s="278"/>
      <c r="BH119" s="278"/>
      <c r="BI119" s="278"/>
      <c r="BJ119" s="278"/>
      <c r="BK119" s="278"/>
      <c r="BL119" s="278"/>
      <c r="BM119" s="278"/>
      <c r="BN119" s="278"/>
      <c r="BO119" s="1069" t="s">
        <v>482</v>
      </c>
      <c r="BP119" s="1100"/>
      <c r="BQ119" s="1091">
        <v>17655282</v>
      </c>
      <c r="BR119" s="1092"/>
      <c r="BS119" s="1092"/>
      <c r="BT119" s="1092"/>
      <c r="BU119" s="1092"/>
      <c r="BV119" s="1092">
        <v>16944402</v>
      </c>
      <c r="BW119" s="1092"/>
      <c r="BX119" s="1092"/>
      <c r="BY119" s="1092"/>
      <c r="BZ119" s="1092"/>
      <c r="CA119" s="1092">
        <v>16443918</v>
      </c>
      <c r="CB119" s="1092"/>
      <c r="CC119" s="1092"/>
      <c r="CD119" s="1092"/>
      <c r="CE119" s="1092"/>
      <c r="CF119" s="1093"/>
      <c r="CG119" s="1094"/>
      <c r="CH119" s="1094"/>
      <c r="CI119" s="1094"/>
      <c r="CJ119" s="1095"/>
      <c r="CK119" s="1041"/>
      <c r="CL119" s="1042"/>
      <c r="CM119" s="1096" t="s">
        <v>483</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t="s">
        <v>445</v>
      </c>
      <c r="DH119" s="1078"/>
      <c r="DI119" s="1078"/>
      <c r="DJ119" s="1078"/>
      <c r="DK119" s="1079"/>
      <c r="DL119" s="1077" t="s">
        <v>147</v>
      </c>
      <c r="DM119" s="1078"/>
      <c r="DN119" s="1078"/>
      <c r="DO119" s="1078"/>
      <c r="DP119" s="1079"/>
      <c r="DQ119" s="1077" t="s">
        <v>445</v>
      </c>
      <c r="DR119" s="1078"/>
      <c r="DS119" s="1078"/>
      <c r="DT119" s="1078"/>
      <c r="DU119" s="1079"/>
      <c r="DV119" s="1080" t="s">
        <v>445</v>
      </c>
      <c r="DW119" s="1081"/>
      <c r="DX119" s="1081"/>
      <c r="DY119" s="1081"/>
      <c r="DZ119" s="1082"/>
    </row>
    <row r="120" spans="1:130" s="247" customFormat="1" ht="26.25" customHeight="1" x14ac:dyDescent="0.15">
      <c r="A120" s="1153"/>
      <c r="B120" s="1040"/>
      <c r="C120" s="1010" t="s">
        <v>451</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456</v>
      </c>
      <c r="AB120" s="1053"/>
      <c r="AC120" s="1053"/>
      <c r="AD120" s="1053"/>
      <c r="AE120" s="1054"/>
      <c r="AF120" s="1055" t="s">
        <v>445</v>
      </c>
      <c r="AG120" s="1053"/>
      <c r="AH120" s="1053"/>
      <c r="AI120" s="1053"/>
      <c r="AJ120" s="1054"/>
      <c r="AK120" s="1055" t="s">
        <v>147</v>
      </c>
      <c r="AL120" s="1053"/>
      <c r="AM120" s="1053"/>
      <c r="AN120" s="1053"/>
      <c r="AO120" s="1054"/>
      <c r="AP120" s="1056" t="s">
        <v>445</v>
      </c>
      <c r="AQ120" s="1057"/>
      <c r="AR120" s="1057"/>
      <c r="AS120" s="1057"/>
      <c r="AT120" s="1058"/>
      <c r="AU120" s="1083" t="s">
        <v>484</v>
      </c>
      <c r="AV120" s="1084"/>
      <c r="AW120" s="1084"/>
      <c r="AX120" s="1084"/>
      <c r="AY120" s="1085"/>
      <c r="AZ120" s="1034" t="s">
        <v>485</v>
      </c>
      <c r="BA120" s="983"/>
      <c r="BB120" s="983"/>
      <c r="BC120" s="983"/>
      <c r="BD120" s="983"/>
      <c r="BE120" s="983"/>
      <c r="BF120" s="983"/>
      <c r="BG120" s="983"/>
      <c r="BH120" s="983"/>
      <c r="BI120" s="983"/>
      <c r="BJ120" s="983"/>
      <c r="BK120" s="983"/>
      <c r="BL120" s="983"/>
      <c r="BM120" s="983"/>
      <c r="BN120" s="983"/>
      <c r="BO120" s="983"/>
      <c r="BP120" s="984"/>
      <c r="BQ120" s="1020">
        <v>9211096</v>
      </c>
      <c r="BR120" s="1021"/>
      <c r="BS120" s="1021"/>
      <c r="BT120" s="1021"/>
      <c r="BU120" s="1021"/>
      <c r="BV120" s="1021">
        <v>9713087</v>
      </c>
      <c r="BW120" s="1021"/>
      <c r="BX120" s="1021"/>
      <c r="BY120" s="1021"/>
      <c r="BZ120" s="1021"/>
      <c r="CA120" s="1021">
        <v>10189205</v>
      </c>
      <c r="CB120" s="1021"/>
      <c r="CC120" s="1021"/>
      <c r="CD120" s="1021"/>
      <c r="CE120" s="1021"/>
      <c r="CF120" s="1035">
        <v>185.1</v>
      </c>
      <c r="CG120" s="1036"/>
      <c r="CH120" s="1036"/>
      <c r="CI120" s="1036"/>
      <c r="CJ120" s="1036"/>
      <c r="CK120" s="1101" t="s">
        <v>486</v>
      </c>
      <c r="CL120" s="1102"/>
      <c r="CM120" s="1102"/>
      <c r="CN120" s="1102"/>
      <c r="CO120" s="1103"/>
      <c r="CP120" s="1109" t="s">
        <v>487</v>
      </c>
      <c r="CQ120" s="1110"/>
      <c r="CR120" s="1110"/>
      <c r="CS120" s="1110"/>
      <c r="CT120" s="1110"/>
      <c r="CU120" s="1110"/>
      <c r="CV120" s="1110"/>
      <c r="CW120" s="1110"/>
      <c r="CX120" s="1110"/>
      <c r="CY120" s="1110"/>
      <c r="CZ120" s="1110"/>
      <c r="DA120" s="1110"/>
      <c r="DB120" s="1110"/>
      <c r="DC120" s="1110"/>
      <c r="DD120" s="1110"/>
      <c r="DE120" s="1110"/>
      <c r="DF120" s="1111"/>
      <c r="DG120" s="1020">
        <v>1413741</v>
      </c>
      <c r="DH120" s="1021"/>
      <c r="DI120" s="1021"/>
      <c r="DJ120" s="1021"/>
      <c r="DK120" s="1021"/>
      <c r="DL120" s="1021">
        <v>1437692</v>
      </c>
      <c r="DM120" s="1021"/>
      <c r="DN120" s="1021"/>
      <c r="DO120" s="1021"/>
      <c r="DP120" s="1021"/>
      <c r="DQ120" s="1021">
        <v>1467627</v>
      </c>
      <c r="DR120" s="1021"/>
      <c r="DS120" s="1021"/>
      <c r="DT120" s="1021"/>
      <c r="DU120" s="1021"/>
      <c r="DV120" s="1022">
        <v>26.7</v>
      </c>
      <c r="DW120" s="1022"/>
      <c r="DX120" s="1022"/>
      <c r="DY120" s="1022"/>
      <c r="DZ120" s="1023"/>
    </row>
    <row r="121" spans="1:130" s="247" customFormat="1" ht="26.25" customHeight="1" x14ac:dyDescent="0.15">
      <c r="A121" s="1153"/>
      <c r="B121" s="1040"/>
      <c r="C121" s="1061" t="s">
        <v>488</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456</v>
      </c>
      <c r="AB121" s="1053"/>
      <c r="AC121" s="1053"/>
      <c r="AD121" s="1053"/>
      <c r="AE121" s="1054"/>
      <c r="AF121" s="1055" t="s">
        <v>469</v>
      </c>
      <c r="AG121" s="1053"/>
      <c r="AH121" s="1053"/>
      <c r="AI121" s="1053"/>
      <c r="AJ121" s="1054"/>
      <c r="AK121" s="1055" t="s">
        <v>147</v>
      </c>
      <c r="AL121" s="1053"/>
      <c r="AM121" s="1053"/>
      <c r="AN121" s="1053"/>
      <c r="AO121" s="1054"/>
      <c r="AP121" s="1056" t="s">
        <v>446</v>
      </c>
      <c r="AQ121" s="1057"/>
      <c r="AR121" s="1057"/>
      <c r="AS121" s="1057"/>
      <c r="AT121" s="1058"/>
      <c r="AU121" s="1086"/>
      <c r="AV121" s="1087"/>
      <c r="AW121" s="1087"/>
      <c r="AX121" s="1087"/>
      <c r="AY121" s="1088"/>
      <c r="AZ121" s="1043" t="s">
        <v>489</v>
      </c>
      <c r="BA121" s="1044"/>
      <c r="BB121" s="1044"/>
      <c r="BC121" s="1044"/>
      <c r="BD121" s="1044"/>
      <c r="BE121" s="1044"/>
      <c r="BF121" s="1044"/>
      <c r="BG121" s="1044"/>
      <c r="BH121" s="1044"/>
      <c r="BI121" s="1044"/>
      <c r="BJ121" s="1044"/>
      <c r="BK121" s="1044"/>
      <c r="BL121" s="1044"/>
      <c r="BM121" s="1044"/>
      <c r="BN121" s="1044"/>
      <c r="BO121" s="1044"/>
      <c r="BP121" s="1045"/>
      <c r="BQ121" s="1013">
        <v>214410</v>
      </c>
      <c r="BR121" s="1014"/>
      <c r="BS121" s="1014"/>
      <c r="BT121" s="1014"/>
      <c r="BU121" s="1014"/>
      <c r="BV121" s="1014">
        <v>174188</v>
      </c>
      <c r="BW121" s="1014"/>
      <c r="BX121" s="1014"/>
      <c r="BY121" s="1014"/>
      <c r="BZ121" s="1014"/>
      <c r="CA121" s="1014">
        <v>131131</v>
      </c>
      <c r="CB121" s="1014"/>
      <c r="CC121" s="1014"/>
      <c r="CD121" s="1014"/>
      <c r="CE121" s="1014"/>
      <c r="CF121" s="1008">
        <v>2.4</v>
      </c>
      <c r="CG121" s="1009"/>
      <c r="CH121" s="1009"/>
      <c r="CI121" s="1009"/>
      <c r="CJ121" s="1009"/>
      <c r="CK121" s="1104"/>
      <c r="CL121" s="1105"/>
      <c r="CM121" s="1105"/>
      <c r="CN121" s="1105"/>
      <c r="CO121" s="1106"/>
      <c r="CP121" s="1114" t="s">
        <v>490</v>
      </c>
      <c r="CQ121" s="1115"/>
      <c r="CR121" s="1115"/>
      <c r="CS121" s="1115"/>
      <c r="CT121" s="1115"/>
      <c r="CU121" s="1115"/>
      <c r="CV121" s="1115"/>
      <c r="CW121" s="1115"/>
      <c r="CX121" s="1115"/>
      <c r="CY121" s="1115"/>
      <c r="CZ121" s="1115"/>
      <c r="DA121" s="1115"/>
      <c r="DB121" s="1115"/>
      <c r="DC121" s="1115"/>
      <c r="DD121" s="1115"/>
      <c r="DE121" s="1115"/>
      <c r="DF121" s="1116"/>
      <c r="DG121" s="1013">
        <v>1676687</v>
      </c>
      <c r="DH121" s="1014"/>
      <c r="DI121" s="1014"/>
      <c r="DJ121" s="1014"/>
      <c r="DK121" s="1014"/>
      <c r="DL121" s="1014">
        <v>1545534</v>
      </c>
      <c r="DM121" s="1014"/>
      <c r="DN121" s="1014"/>
      <c r="DO121" s="1014"/>
      <c r="DP121" s="1014"/>
      <c r="DQ121" s="1014">
        <v>1427543</v>
      </c>
      <c r="DR121" s="1014"/>
      <c r="DS121" s="1014"/>
      <c r="DT121" s="1014"/>
      <c r="DU121" s="1014"/>
      <c r="DV121" s="1015">
        <v>25.9</v>
      </c>
      <c r="DW121" s="1015"/>
      <c r="DX121" s="1015"/>
      <c r="DY121" s="1015"/>
      <c r="DZ121" s="1016"/>
    </row>
    <row r="122" spans="1:130" s="247" customFormat="1" ht="26.25" customHeight="1" x14ac:dyDescent="0.15">
      <c r="A122" s="1153"/>
      <c r="B122" s="1040"/>
      <c r="C122" s="1010" t="s">
        <v>466</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445</v>
      </c>
      <c r="AB122" s="1053"/>
      <c r="AC122" s="1053"/>
      <c r="AD122" s="1053"/>
      <c r="AE122" s="1054"/>
      <c r="AF122" s="1055" t="s">
        <v>456</v>
      </c>
      <c r="AG122" s="1053"/>
      <c r="AH122" s="1053"/>
      <c r="AI122" s="1053"/>
      <c r="AJ122" s="1054"/>
      <c r="AK122" s="1055" t="s">
        <v>147</v>
      </c>
      <c r="AL122" s="1053"/>
      <c r="AM122" s="1053"/>
      <c r="AN122" s="1053"/>
      <c r="AO122" s="1054"/>
      <c r="AP122" s="1056" t="s">
        <v>147</v>
      </c>
      <c r="AQ122" s="1057"/>
      <c r="AR122" s="1057"/>
      <c r="AS122" s="1057"/>
      <c r="AT122" s="1058"/>
      <c r="AU122" s="1086"/>
      <c r="AV122" s="1087"/>
      <c r="AW122" s="1087"/>
      <c r="AX122" s="1087"/>
      <c r="AY122" s="1088"/>
      <c r="AZ122" s="1068" t="s">
        <v>491</v>
      </c>
      <c r="BA122" s="1059"/>
      <c r="BB122" s="1059"/>
      <c r="BC122" s="1059"/>
      <c r="BD122" s="1059"/>
      <c r="BE122" s="1059"/>
      <c r="BF122" s="1059"/>
      <c r="BG122" s="1059"/>
      <c r="BH122" s="1059"/>
      <c r="BI122" s="1059"/>
      <c r="BJ122" s="1059"/>
      <c r="BK122" s="1059"/>
      <c r="BL122" s="1059"/>
      <c r="BM122" s="1059"/>
      <c r="BN122" s="1059"/>
      <c r="BO122" s="1059"/>
      <c r="BP122" s="1060"/>
      <c r="BQ122" s="1091">
        <v>11699502</v>
      </c>
      <c r="BR122" s="1092"/>
      <c r="BS122" s="1092"/>
      <c r="BT122" s="1092"/>
      <c r="BU122" s="1092"/>
      <c r="BV122" s="1092">
        <v>10951405</v>
      </c>
      <c r="BW122" s="1092"/>
      <c r="BX122" s="1092"/>
      <c r="BY122" s="1092"/>
      <c r="BZ122" s="1092"/>
      <c r="CA122" s="1092">
        <v>10662608</v>
      </c>
      <c r="CB122" s="1092"/>
      <c r="CC122" s="1092"/>
      <c r="CD122" s="1092"/>
      <c r="CE122" s="1092"/>
      <c r="CF122" s="1112">
        <v>193.7</v>
      </c>
      <c r="CG122" s="1113"/>
      <c r="CH122" s="1113"/>
      <c r="CI122" s="1113"/>
      <c r="CJ122" s="1113"/>
      <c r="CK122" s="1104"/>
      <c r="CL122" s="1105"/>
      <c r="CM122" s="1105"/>
      <c r="CN122" s="1105"/>
      <c r="CO122" s="1106"/>
      <c r="CP122" s="1114" t="s">
        <v>492</v>
      </c>
      <c r="CQ122" s="1115"/>
      <c r="CR122" s="1115"/>
      <c r="CS122" s="1115"/>
      <c r="CT122" s="1115"/>
      <c r="CU122" s="1115"/>
      <c r="CV122" s="1115"/>
      <c r="CW122" s="1115"/>
      <c r="CX122" s="1115"/>
      <c r="CY122" s="1115"/>
      <c r="CZ122" s="1115"/>
      <c r="DA122" s="1115"/>
      <c r="DB122" s="1115"/>
      <c r="DC122" s="1115"/>
      <c r="DD122" s="1115"/>
      <c r="DE122" s="1115"/>
      <c r="DF122" s="1116"/>
      <c r="DG122" s="1013">
        <v>952916</v>
      </c>
      <c r="DH122" s="1014"/>
      <c r="DI122" s="1014"/>
      <c r="DJ122" s="1014"/>
      <c r="DK122" s="1014"/>
      <c r="DL122" s="1014">
        <v>929938</v>
      </c>
      <c r="DM122" s="1014"/>
      <c r="DN122" s="1014"/>
      <c r="DO122" s="1014"/>
      <c r="DP122" s="1014"/>
      <c r="DQ122" s="1014">
        <v>904533</v>
      </c>
      <c r="DR122" s="1014"/>
      <c r="DS122" s="1014"/>
      <c r="DT122" s="1014"/>
      <c r="DU122" s="1014"/>
      <c r="DV122" s="1015">
        <v>16.399999999999999</v>
      </c>
      <c r="DW122" s="1015"/>
      <c r="DX122" s="1015"/>
      <c r="DY122" s="1015"/>
      <c r="DZ122" s="1016"/>
    </row>
    <row r="123" spans="1:130" s="247" customFormat="1" ht="26.25" customHeight="1" x14ac:dyDescent="0.15">
      <c r="A123" s="1153"/>
      <c r="B123" s="1040"/>
      <c r="C123" s="1010" t="s">
        <v>476</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452</v>
      </c>
      <c r="AB123" s="1053"/>
      <c r="AC123" s="1053"/>
      <c r="AD123" s="1053"/>
      <c r="AE123" s="1054"/>
      <c r="AF123" s="1055" t="s">
        <v>469</v>
      </c>
      <c r="AG123" s="1053"/>
      <c r="AH123" s="1053"/>
      <c r="AI123" s="1053"/>
      <c r="AJ123" s="1054"/>
      <c r="AK123" s="1055" t="s">
        <v>445</v>
      </c>
      <c r="AL123" s="1053"/>
      <c r="AM123" s="1053"/>
      <c r="AN123" s="1053"/>
      <c r="AO123" s="1054"/>
      <c r="AP123" s="1056" t="s">
        <v>147</v>
      </c>
      <c r="AQ123" s="1057"/>
      <c r="AR123" s="1057"/>
      <c r="AS123" s="1057"/>
      <c r="AT123" s="1058"/>
      <c r="AU123" s="1089"/>
      <c r="AV123" s="1090"/>
      <c r="AW123" s="1090"/>
      <c r="AX123" s="1090"/>
      <c r="AY123" s="1090"/>
      <c r="AZ123" s="278" t="s">
        <v>189</v>
      </c>
      <c r="BA123" s="278"/>
      <c r="BB123" s="278"/>
      <c r="BC123" s="278"/>
      <c r="BD123" s="278"/>
      <c r="BE123" s="278"/>
      <c r="BF123" s="278"/>
      <c r="BG123" s="278"/>
      <c r="BH123" s="278"/>
      <c r="BI123" s="278"/>
      <c r="BJ123" s="278"/>
      <c r="BK123" s="278"/>
      <c r="BL123" s="278"/>
      <c r="BM123" s="278"/>
      <c r="BN123" s="278"/>
      <c r="BO123" s="1069" t="s">
        <v>493</v>
      </c>
      <c r="BP123" s="1100"/>
      <c r="BQ123" s="1159">
        <v>21125008</v>
      </c>
      <c r="BR123" s="1160"/>
      <c r="BS123" s="1160"/>
      <c r="BT123" s="1160"/>
      <c r="BU123" s="1160"/>
      <c r="BV123" s="1160">
        <v>20838680</v>
      </c>
      <c r="BW123" s="1160"/>
      <c r="BX123" s="1160"/>
      <c r="BY123" s="1160"/>
      <c r="BZ123" s="1160"/>
      <c r="CA123" s="1160">
        <v>20982944</v>
      </c>
      <c r="CB123" s="1160"/>
      <c r="CC123" s="1160"/>
      <c r="CD123" s="1160"/>
      <c r="CE123" s="1160"/>
      <c r="CF123" s="1093"/>
      <c r="CG123" s="1094"/>
      <c r="CH123" s="1094"/>
      <c r="CI123" s="1094"/>
      <c r="CJ123" s="1095"/>
      <c r="CK123" s="1104"/>
      <c r="CL123" s="1105"/>
      <c r="CM123" s="1105"/>
      <c r="CN123" s="1105"/>
      <c r="CO123" s="1106"/>
      <c r="CP123" s="1114" t="s">
        <v>494</v>
      </c>
      <c r="CQ123" s="1115"/>
      <c r="CR123" s="1115"/>
      <c r="CS123" s="1115"/>
      <c r="CT123" s="1115"/>
      <c r="CU123" s="1115"/>
      <c r="CV123" s="1115"/>
      <c r="CW123" s="1115"/>
      <c r="CX123" s="1115"/>
      <c r="CY123" s="1115"/>
      <c r="CZ123" s="1115"/>
      <c r="DA123" s="1115"/>
      <c r="DB123" s="1115"/>
      <c r="DC123" s="1115"/>
      <c r="DD123" s="1115"/>
      <c r="DE123" s="1115"/>
      <c r="DF123" s="1116"/>
      <c r="DG123" s="1052" t="s">
        <v>147</v>
      </c>
      <c r="DH123" s="1053"/>
      <c r="DI123" s="1053"/>
      <c r="DJ123" s="1053"/>
      <c r="DK123" s="1054"/>
      <c r="DL123" s="1055" t="s">
        <v>452</v>
      </c>
      <c r="DM123" s="1053"/>
      <c r="DN123" s="1053"/>
      <c r="DO123" s="1053"/>
      <c r="DP123" s="1054"/>
      <c r="DQ123" s="1055" t="s">
        <v>445</v>
      </c>
      <c r="DR123" s="1053"/>
      <c r="DS123" s="1053"/>
      <c r="DT123" s="1053"/>
      <c r="DU123" s="1054"/>
      <c r="DV123" s="1056" t="s">
        <v>475</v>
      </c>
      <c r="DW123" s="1057"/>
      <c r="DX123" s="1057"/>
      <c r="DY123" s="1057"/>
      <c r="DZ123" s="1058"/>
    </row>
    <row r="124" spans="1:130" s="247" customFormat="1" ht="26.25" customHeight="1" thickBot="1" x14ac:dyDescent="0.2">
      <c r="A124" s="1153"/>
      <c r="B124" s="1040"/>
      <c r="C124" s="1010" t="s">
        <v>479</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456</v>
      </c>
      <c r="AB124" s="1053"/>
      <c r="AC124" s="1053"/>
      <c r="AD124" s="1053"/>
      <c r="AE124" s="1054"/>
      <c r="AF124" s="1055" t="s">
        <v>448</v>
      </c>
      <c r="AG124" s="1053"/>
      <c r="AH124" s="1053"/>
      <c r="AI124" s="1053"/>
      <c r="AJ124" s="1054"/>
      <c r="AK124" s="1055" t="s">
        <v>469</v>
      </c>
      <c r="AL124" s="1053"/>
      <c r="AM124" s="1053"/>
      <c r="AN124" s="1053"/>
      <c r="AO124" s="1054"/>
      <c r="AP124" s="1056" t="s">
        <v>471</v>
      </c>
      <c r="AQ124" s="1057"/>
      <c r="AR124" s="1057"/>
      <c r="AS124" s="1057"/>
      <c r="AT124" s="1058"/>
      <c r="AU124" s="1155" t="s">
        <v>495</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t="s">
        <v>147</v>
      </c>
      <c r="BR124" s="1122"/>
      <c r="BS124" s="1122"/>
      <c r="BT124" s="1122"/>
      <c r="BU124" s="1122"/>
      <c r="BV124" s="1122" t="s">
        <v>445</v>
      </c>
      <c r="BW124" s="1122"/>
      <c r="BX124" s="1122"/>
      <c r="BY124" s="1122"/>
      <c r="BZ124" s="1122"/>
      <c r="CA124" s="1122" t="s">
        <v>471</v>
      </c>
      <c r="CB124" s="1122"/>
      <c r="CC124" s="1122"/>
      <c r="CD124" s="1122"/>
      <c r="CE124" s="1122"/>
      <c r="CF124" s="1123"/>
      <c r="CG124" s="1124"/>
      <c r="CH124" s="1124"/>
      <c r="CI124" s="1124"/>
      <c r="CJ124" s="1125"/>
      <c r="CK124" s="1107"/>
      <c r="CL124" s="1107"/>
      <c r="CM124" s="1107"/>
      <c r="CN124" s="1107"/>
      <c r="CO124" s="1108"/>
      <c r="CP124" s="1114" t="s">
        <v>496</v>
      </c>
      <c r="CQ124" s="1115"/>
      <c r="CR124" s="1115"/>
      <c r="CS124" s="1115"/>
      <c r="CT124" s="1115"/>
      <c r="CU124" s="1115"/>
      <c r="CV124" s="1115"/>
      <c r="CW124" s="1115"/>
      <c r="CX124" s="1115"/>
      <c r="CY124" s="1115"/>
      <c r="CZ124" s="1115"/>
      <c r="DA124" s="1115"/>
      <c r="DB124" s="1115"/>
      <c r="DC124" s="1115"/>
      <c r="DD124" s="1115"/>
      <c r="DE124" s="1115"/>
      <c r="DF124" s="1116"/>
      <c r="DG124" s="1099">
        <v>60615</v>
      </c>
      <c r="DH124" s="1078"/>
      <c r="DI124" s="1078"/>
      <c r="DJ124" s="1078"/>
      <c r="DK124" s="1079"/>
      <c r="DL124" s="1077">
        <v>46800</v>
      </c>
      <c r="DM124" s="1078"/>
      <c r="DN124" s="1078"/>
      <c r="DO124" s="1078"/>
      <c r="DP124" s="1079"/>
      <c r="DQ124" s="1077" t="s">
        <v>469</v>
      </c>
      <c r="DR124" s="1078"/>
      <c r="DS124" s="1078"/>
      <c r="DT124" s="1078"/>
      <c r="DU124" s="1079"/>
      <c r="DV124" s="1080" t="s">
        <v>147</v>
      </c>
      <c r="DW124" s="1081"/>
      <c r="DX124" s="1081"/>
      <c r="DY124" s="1081"/>
      <c r="DZ124" s="1082"/>
    </row>
    <row r="125" spans="1:130" s="247" customFormat="1" ht="26.25" customHeight="1" x14ac:dyDescent="0.15">
      <c r="A125" s="1153"/>
      <c r="B125" s="1040"/>
      <c r="C125" s="1010" t="s">
        <v>481</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448</v>
      </c>
      <c r="AB125" s="1053"/>
      <c r="AC125" s="1053"/>
      <c r="AD125" s="1053"/>
      <c r="AE125" s="1054"/>
      <c r="AF125" s="1055" t="s">
        <v>445</v>
      </c>
      <c r="AG125" s="1053"/>
      <c r="AH125" s="1053"/>
      <c r="AI125" s="1053"/>
      <c r="AJ125" s="1054"/>
      <c r="AK125" s="1055" t="s">
        <v>147</v>
      </c>
      <c r="AL125" s="1053"/>
      <c r="AM125" s="1053"/>
      <c r="AN125" s="1053"/>
      <c r="AO125" s="1054"/>
      <c r="AP125" s="1056" t="s">
        <v>452</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497</v>
      </c>
      <c r="CL125" s="1102"/>
      <c r="CM125" s="1102"/>
      <c r="CN125" s="1102"/>
      <c r="CO125" s="1103"/>
      <c r="CP125" s="1034" t="s">
        <v>498</v>
      </c>
      <c r="CQ125" s="983"/>
      <c r="CR125" s="983"/>
      <c r="CS125" s="983"/>
      <c r="CT125" s="983"/>
      <c r="CU125" s="983"/>
      <c r="CV125" s="983"/>
      <c r="CW125" s="983"/>
      <c r="CX125" s="983"/>
      <c r="CY125" s="983"/>
      <c r="CZ125" s="983"/>
      <c r="DA125" s="983"/>
      <c r="DB125" s="983"/>
      <c r="DC125" s="983"/>
      <c r="DD125" s="983"/>
      <c r="DE125" s="983"/>
      <c r="DF125" s="984"/>
      <c r="DG125" s="1020" t="s">
        <v>445</v>
      </c>
      <c r="DH125" s="1021"/>
      <c r="DI125" s="1021"/>
      <c r="DJ125" s="1021"/>
      <c r="DK125" s="1021"/>
      <c r="DL125" s="1021" t="s">
        <v>147</v>
      </c>
      <c r="DM125" s="1021"/>
      <c r="DN125" s="1021"/>
      <c r="DO125" s="1021"/>
      <c r="DP125" s="1021"/>
      <c r="DQ125" s="1021" t="s">
        <v>445</v>
      </c>
      <c r="DR125" s="1021"/>
      <c r="DS125" s="1021"/>
      <c r="DT125" s="1021"/>
      <c r="DU125" s="1021"/>
      <c r="DV125" s="1022" t="s">
        <v>475</v>
      </c>
      <c r="DW125" s="1022"/>
      <c r="DX125" s="1022"/>
      <c r="DY125" s="1022"/>
      <c r="DZ125" s="1023"/>
    </row>
    <row r="126" spans="1:130" s="247" customFormat="1" ht="26.25" customHeight="1" thickBot="1" x14ac:dyDescent="0.2">
      <c r="A126" s="1153"/>
      <c r="B126" s="1040"/>
      <c r="C126" s="1010" t="s">
        <v>483</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445</v>
      </c>
      <c r="AB126" s="1053"/>
      <c r="AC126" s="1053"/>
      <c r="AD126" s="1053"/>
      <c r="AE126" s="1054"/>
      <c r="AF126" s="1055" t="s">
        <v>469</v>
      </c>
      <c r="AG126" s="1053"/>
      <c r="AH126" s="1053"/>
      <c r="AI126" s="1053"/>
      <c r="AJ126" s="1054"/>
      <c r="AK126" s="1055" t="s">
        <v>147</v>
      </c>
      <c r="AL126" s="1053"/>
      <c r="AM126" s="1053"/>
      <c r="AN126" s="1053"/>
      <c r="AO126" s="1054"/>
      <c r="AP126" s="1056" t="s">
        <v>445</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499</v>
      </c>
      <c r="CQ126" s="1044"/>
      <c r="CR126" s="1044"/>
      <c r="CS126" s="1044"/>
      <c r="CT126" s="1044"/>
      <c r="CU126" s="1044"/>
      <c r="CV126" s="1044"/>
      <c r="CW126" s="1044"/>
      <c r="CX126" s="1044"/>
      <c r="CY126" s="1044"/>
      <c r="CZ126" s="1044"/>
      <c r="DA126" s="1044"/>
      <c r="DB126" s="1044"/>
      <c r="DC126" s="1044"/>
      <c r="DD126" s="1044"/>
      <c r="DE126" s="1044"/>
      <c r="DF126" s="1045"/>
      <c r="DG126" s="1013" t="s">
        <v>445</v>
      </c>
      <c r="DH126" s="1014"/>
      <c r="DI126" s="1014"/>
      <c r="DJ126" s="1014"/>
      <c r="DK126" s="1014"/>
      <c r="DL126" s="1014" t="s">
        <v>445</v>
      </c>
      <c r="DM126" s="1014"/>
      <c r="DN126" s="1014"/>
      <c r="DO126" s="1014"/>
      <c r="DP126" s="1014"/>
      <c r="DQ126" s="1014" t="s">
        <v>448</v>
      </c>
      <c r="DR126" s="1014"/>
      <c r="DS126" s="1014"/>
      <c r="DT126" s="1014"/>
      <c r="DU126" s="1014"/>
      <c r="DV126" s="1015" t="s">
        <v>456</v>
      </c>
      <c r="DW126" s="1015"/>
      <c r="DX126" s="1015"/>
      <c r="DY126" s="1015"/>
      <c r="DZ126" s="1016"/>
    </row>
    <row r="127" spans="1:130" s="247" customFormat="1" ht="26.25" customHeight="1" x14ac:dyDescent="0.15">
      <c r="A127" s="1154"/>
      <c r="B127" s="1042"/>
      <c r="C127" s="1096" t="s">
        <v>500</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t="s">
        <v>469</v>
      </c>
      <c r="AB127" s="1053"/>
      <c r="AC127" s="1053"/>
      <c r="AD127" s="1053"/>
      <c r="AE127" s="1054"/>
      <c r="AF127" s="1055" t="s">
        <v>147</v>
      </c>
      <c r="AG127" s="1053"/>
      <c r="AH127" s="1053"/>
      <c r="AI127" s="1053"/>
      <c r="AJ127" s="1054"/>
      <c r="AK127" s="1055" t="s">
        <v>445</v>
      </c>
      <c r="AL127" s="1053"/>
      <c r="AM127" s="1053"/>
      <c r="AN127" s="1053"/>
      <c r="AO127" s="1054"/>
      <c r="AP127" s="1056" t="s">
        <v>445</v>
      </c>
      <c r="AQ127" s="1057"/>
      <c r="AR127" s="1057"/>
      <c r="AS127" s="1057"/>
      <c r="AT127" s="1058"/>
      <c r="AU127" s="283"/>
      <c r="AV127" s="283"/>
      <c r="AW127" s="283"/>
      <c r="AX127" s="1126" t="s">
        <v>501</v>
      </c>
      <c r="AY127" s="1127"/>
      <c r="AZ127" s="1127"/>
      <c r="BA127" s="1127"/>
      <c r="BB127" s="1127"/>
      <c r="BC127" s="1127"/>
      <c r="BD127" s="1127"/>
      <c r="BE127" s="1128"/>
      <c r="BF127" s="1129" t="s">
        <v>502</v>
      </c>
      <c r="BG127" s="1127"/>
      <c r="BH127" s="1127"/>
      <c r="BI127" s="1127"/>
      <c r="BJ127" s="1127"/>
      <c r="BK127" s="1127"/>
      <c r="BL127" s="1128"/>
      <c r="BM127" s="1129" t="s">
        <v>503</v>
      </c>
      <c r="BN127" s="1127"/>
      <c r="BO127" s="1127"/>
      <c r="BP127" s="1127"/>
      <c r="BQ127" s="1127"/>
      <c r="BR127" s="1127"/>
      <c r="BS127" s="1128"/>
      <c r="BT127" s="1129" t="s">
        <v>504</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505</v>
      </c>
      <c r="CQ127" s="1044"/>
      <c r="CR127" s="1044"/>
      <c r="CS127" s="1044"/>
      <c r="CT127" s="1044"/>
      <c r="CU127" s="1044"/>
      <c r="CV127" s="1044"/>
      <c r="CW127" s="1044"/>
      <c r="CX127" s="1044"/>
      <c r="CY127" s="1044"/>
      <c r="CZ127" s="1044"/>
      <c r="DA127" s="1044"/>
      <c r="DB127" s="1044"/>
      <c r="DC127" s="1044"/>
      <c r="DD127" s="1044"/>
      <c r="DE127" s="1044"/>
      <c r="DF127" s="1045"/>
      <c r="DG127" s="1013" t="s">
        <v>446</v>
      </c>
      <c r="DH127" s="1014"/>
      <c r="DI127" s="1014"/>
      <c r="DJ127" s="1014"/>
      <c r="DK127" s="1014"/>
      <c r="DL127" s="1014" t="s">
        <v>446</v>
      </c>
      <c r="DM127" s="1014"/>
      <c r="DN127" s="1014"/>
      <c r="DO127" s="1014"/>
      <c r="DP127" s="1014"/>
      <c r="DQ127" s="1014" t="s">
        <v>445</v>
      </c>
      <c r="DR127" s="1014"/>
      <c r="DS127" s="1014"/>
      <c r="DT127" s="1014"/>
      <c r="DU127" s="1014"/>
      <c r="DV127" s="1015" t="s">
        <v>469</v>
      </c>
      <c r="DW127" s="1015"/>
      <c r="DX127" s="1015"/>
      <c r="DY127" s="1015"/>
      <c r="DZ127" s="1016"/>
    </row>
    <row r="128" spans="1:130" s="247" customFormat="1" ht="26.25" customHeight="1" thickBot="1" x14ac:dyDescent="0.2">
      <c r="A128" s="1137" t="s">
        <v>506</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507</v>
      </c>
      <c r="X128" s="1139"/>
      <c r="Y128" s="1139"/>
      <c r="Z128" s="1140"/>
      <c r="AA128" s="1141">
        <v>49500</v>
      </c>
      <c r="AB128" s="1142"/>
      <c r="AC128" s="1142"/>
      <c r="AD128" s="1142"/>
      <c r="AE128" s="1143"/>
      <c r="AF128" s="1144">
        <v>43306</v>
      </c>
      <c r="AG128" s="1142"/>
      <c r="AH128" s="1142"/>
      <c r="AI128" s="1142"/>
      <c r="AJ128" s="1143"/>
      <c r="AK128" s="1144">
        <v>33564</v>
      </c>
      <c r="AL128" s="1142"/>
      <c r="AM128" s="1142"/>
      <c r="AN128" s="1142"/>
      <c r="AO128" s="1143"/>
      <c r="AP128" s="1145"/>
      <c r="AQ128" s="1146"/>
      <c r="AR128" s="1146"/>
      <c r="AS128" s="1146"/>
      <c r="AT128" s="1147"/>
      <c r="AU128" s="283"/>
      <c r="AV128" s="283"/>
      <c r="AW128" s="283"/>
      <c r="AX128" s="982" t="s">
        <v>508</v>
      </c>
      <c r="AY128" s="983"/>
      <c r="AZ128" s="983"/>
      <c r="BA128" s="983"/>
      <c r="BB128" s="983"/>
      <c r="BC128" s="983"/>
      <c r="BD128" s="983"/>
      <c r="BE128" s="984"/>
      <c r="BF128" s="1148" t="s">
        <v>446</v>
      </c>
      <c r="BG128" s="1149"/>
      <c r="BH128" s="1149"/>
      <c r="BI128" s="1149"/>
      <c r="BJ128" s="1149"/>
      <c r="BK128" s="1149"/>
      <c r="BL128" s="1150"/>
      <c r="BM128" s="1148">
        <v>14.13</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509</v>
      </c>
      <c r="CQ128" s="1131"/>
      <c r="CR128" s="1131"/>
      <c r="CS128" s="1131"/>
      <c r="CT128" s="1131"/>
      <c r="CU128" s="1131"/>
      <c r="CV128" s="1131"/>
      <c r="CW128" s="1131"/>
      <c r="CX128" s="1131"/>
      <c r="CY128" s="1131"/>
      <c r="CZ128" s="1131"/>
      <c r="DA128" s="1131"/>
      <c r="DB128" s="1131"/>
      <c r="DC128" s="1131"/>
      <c r="DD128" s="1131"/>
      <c r="DE128" s="1131"/>
      <c r="DF128" s="1132"/>
      <c r="DG128" s="1133" t="s">
        <v>469</v>
      </c>
      <c r="DH128" s="1134"/>
      <c r="DI128" s="1134"/>
      <c r="DJ128" s="1134"/>
      <c r="DK128" s="1134"/>
      <c r="DL128" s="1134" t="s">
        <v>147</v>
      </c>
      <c r="DM128" s="1134"/>
      <c r="DN128" s="1134"/>
      <c r="DO128" s="1134"/>
      <c r="DP128" s="1134"/>
      <c r="DQ128" s="1134" t="s">
        <v>448</v>
      </c>
      <c r="DR128" s="1134"/>
      <c r="DS128" s="1134"/>
      <c r="DT128" s="1134"/>
      <c r="DU128" s="1134"/>
      <c r="DV128" s="1135" t="s">
        <v>452</v>
      </c>
      <c r="DW128" s="1135"/>
      <c r="DX128" s="1135"/>
      <c r="DY128" s="1135"/>
      <c r="DZ128" s="1136"/>
    </row>
    <row r="129" spans="1:131" s="247" customFormat="1" ht="26.25" customHeight="1" x14ac:dyDescent="0.15">
      <c r="A129" s="1024" t="s">
        <v>107</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510</v>
      </c>
      <c r="X129" s="1168"/>
      <c r="Y129" s="1168"/>
      <c r="Z129" s="1169"/>
      <c r="AA129" s="1052">
        <v>6987644</v>
      </c>
      <c r="AB129" s="1053"/>
      <c r="AC129" s="1053"/>
      <c r="AD129" s="1053"/>
      <c r="AE129" s="1054"/>
      <c r="AF129" s="1055">
        <v>6831847</v>
      </c>
      <c r="AG129" s="1053"/>
      <c r="AH129" s="1053"/>
      <c r="AI129" s="1053"/>
      <c r="AJ129" s="1054"/>
      <c r="AK129" s="1055">
        <v>6769988</v>
      </c>
      <c r="AL129" s="1053"/>
      <c r="AM129" s="1053"/>
      <c r="AN129" s="1053"/>
      <c r="AO129" s="1054"/>
      <c r="AP129" s="1170"/>
      <c r="AQ129" s="1171"/>
      <c r="AR129" s="1171"/>
      <c r="AS129" s="1171"/>
      <c r="AT129" s="1172"/>
      <c r="AU129" s="285"/>
      <c r="AV129" s="285"/>
      <c r="AW129" s="285"/>
      <c r="AX129" s="1161" t="s">
        <v>511</v>
      </c>
      <c r="AY129" s="1044"/>
      <c r="AZ129" s="1044"/>
      <c r="BA129" s="1044"/>
      <c r="BB129" s="1044"/>
      <c r="BC129" s="1044"/>
      <c r="BD129" s="1044"/>
      <c r="BE129" s="1045"/>
      <c r="BF129" s="1162" t="s">
        <v>452</v>
      </c>
      <c r="BG129" s="1163"/>
      <c r="BH129" s="1163"/>
      <c r="BI129" s="1163"/>
      <c r="BJ129" s="1163"/>
      <c r="BK129" s="1163"/>
      <c r="BL129" s="1164"/>
      <c r="BM129" s="1162">
        <v>19.13</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4" t="s">
        <v>512</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513</v>
      </c>
      <c r="X130" s="1168"/>
      <c r="Y130" s="1168"/>
      <c r="Z130" s="1169"/>
      <c r="AA130" s="1052">
        <v>1383184</v>
      </c>
      <c r="AB130" s="1053"/>
      <c r="AC130" s="1053"/>
      <c r="AD130" s="1053"/>
      <c r="AE130" s="1054"/>
      <c r="AF130" s="1055">
        <v>1323366</v>
      </c>
      <c r="AG130" s="1053"/>
      <c r="AH130" s="1053"/>
      <c r="AI130" s="1053"/>
      <c r="AJ130" s="1054"/>
      <c r="AK130" s="1055">
        <v>1264876</v>
      </c>
      <c r="AL130" s="1053"/>
      <c r="AM130" s="1053"/>
      <c r="AN130" s="1053"/>
      <c r="AO130" s="1054"/>
      <c r="AP130" s="1170"/>
      <c r="AQ130" s="1171"/>
      <c r="AR130" s="1171"/>
      <c r="AS130" s="1171"/>
      <c r="AT130" s="1172"/>
      <c r="AU130" s="285"/>
      <c r="AV130" s="285"/>
      <c r="AW130" s="285"/>
      <c r="AX130" s="1161" t="s">
        <v>514</v>
      </c>
      <c r="AY130" s="1044"/>
      <c r="AZ130" s="1044"/>
      <c r="BA130" s="1044"/>
      <c r="BB130" s="1044"/>
      <c r="BC130" s="1044"/>
      <c r="BD130" s="1044"/>
      <c r="BE130" s="1045"/>
      <c r="BF130" s="1198">
        <v>7.8</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515</v>
      </c>
      <c r="X131" s="1206"/>
      <c r="Y131" s="1206"/>
      <c r="Z131" s="1207"/>
      <c r="AA131" s="1099">
        <v>5604460</v>
      </c>
      <c r="AB131" s="1078"/>
      <c r="AC131" s="1078"/>
      <c r="AD131" s="1078"/>
      <c r="AE131" s="1079"/>
      <c r="AF131" s="1077">
        <v>5508481</v>
      </c>
      <c r="AG131" s="1078"/>
      <c r="AH131" s="1078"/>
      <c r="AI131" s="1078"/>
      <c r="AJ131" s="1079"/>
      <c r="AK131" s="1077">
        <v>5505112</v>
      </c>
      <c r="AL131" s="1078"/>
      <c r="AM131" s="1078"/>
      <c r="AN131" s="1078"/>
      <c r="AO131" s="1079"/>
      <c r="AP131" s="1208"/>
      <c r="AQ131" s="1209"/>
      <c r="AR131" s="1209"/>
      <c r="AS131" s="1209"/>
      <c r="AT131" s="1210"/>
      <c r="AU131" s="285"/>
      <c r="AV131" s="285"/>
      <c r="AW131" s="285"/>
      <c r="AX131" s="1180" t="s">
        <v>516</v>
      </c>
      <c r="AY131" s="1131"/>
      <c r="AZ131" s="1131"/>
      <c r="BA131" s="1131"/>
      <c r="BB131" s="1131"/>
      <c r="BC131" s="1131"/>
      <c r="BD131" s="1131"/>
      <c r="BE131" s="1132"/>
      <c r="BF131" s="1181" t="s">
        <v>147</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7" t="s">
        <v>517</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518</v>
      </c>
      <c r="W132" s="1191"/>
      <c r="X132" s="1191"/>
      <c r="Y132" s="1191"/>
      <c r="Z132" s="1192"/>
      <c r="AA132" s="1193">
        <v>8.3442472599999995</v>
      </c>
      <c r="AB132" s="1194"/>
      <c r="AC132" s="1194"/>
      <c r="AD132" s="1194"/>
      <c r="AE132" s="1195"/>
      <c r="AF132" s="1196">
        <v>7.616691425</v>
      </c>
      <c r="AG132" s="1194"/>
      <c r="AH132" s="1194"/>
      <c r="AI132" s="1194"/>
      <c r="AJ132" s="1195"/>
      <c r="AK132" s="1196">
        <v>7.5954131360000003</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519</v>
      </c>
      <c r="W133" s="1174"/>
      <c r="X133" s="1174"/>
      <c r="Y133" s="1174"/>
      <c r="Z133" s="1175"/>
      <c r="AA133" s="1176">
        <v>8.6</v>
      </c>
      <c r="AB133" s="1177"/>
      <c r="AC133" s="1177"/>
      <c r="AD133" s="1177"/>
      <c r="AE133" s="1178"/>
      <c r="AF133" s="1176">
        <v>8.1999999999999993</v>
      </c>
      <c r="AG133" s="1177"/>
      <c r="AH133" s="1177"/>
      <c r="AI133" s="1177"/>
      <c r="AJ133" s="1178"/>
      <c r="AK133" s="1176">
        <v>7.8</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wEwATRbUsWAf+pD87aDgOcOy7+4uVcBqgrDizIF6cKfdqtVeIAz0ZTNUDRPg54kf69d4Wc5lEx0hT3+T5QLmOg==" saltValue="1Q0hTize0gWsDMFMFNK7c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DQ105"/>
  <sheetViews>
    <sheetView showGridLines="0" view="pageBreakPreview" zoomScale="75" zoomScaleNormal="85" zoomScaleSheetLayoutView="75"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520</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trpSythT8XhlneveVI3Ct6FW30rSGkO6wKeBT3zMaoh8tbckVP54DXD4OPHcoEII3DAYS0rd+SL9mmVAc3O2IA==" saltValue="bO4BAXaAsa7FPQSXy4U5w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DL89"/>
  <sheetViews>
    <sheetView showGridLines="0" zoomScale="75" zoomScaleNormal="75"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SMW3hArXFEB47r2LOkErQL/VK9nXpwLljbn1mWL/WEnKgsTlsKgDEqDLT04TaRU3mOP+5LV+mPjc7+6UmD9JWA==" saltValue="BQUXzwutSV0OtSYFy5doWA==" spinCount="100000" sheet="1" objects="1" scenarios="1"/>
  <dataConsolidate/>
  <phoneticPr fontId="2"/>
  <printOptions horizontalCentered="1" verticalCentered="1"/>
  <pageMargins left="0" right="0" top="0" bottom="0" header="0" footer="0"/>
  <pageSetup paperSize="9" scale="49"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AZ74"/>
  <sheetViews>
    <sheetView showGridLines="0" view="pageBreakPreview" zoomScale="75" zoomScaleSheetLayoutView="75"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521</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522</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523</v>
      </c>
      <c r="AP7" s="304"/>
      <c r="AQ7" s="305" t="s">
        <v>524</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525</v>
      </c>
      <c r="AQ8" s="311" t="s">
        <v>526</v>
      </c>
      <c r="AR8" s="312" t="s">
        <v>527</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528</v>
      </c>
      <c r="AL9" s="1217"/>
      <c r="AM9" s="1217"/>
      <c r="AN9" s="1218"/>
      <c r="AO9" s="313">
        <v>1354927</v>
      </c>
      <c r="AP9" s="313">
        <v>75821</v>
      </c>
      <c r="AQ9" s="314">
        <v>95594</v>
      </c>
      <c r="AR9" s="315">
        <v>-20.7</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529</v>
      </c>
      <c r="AL10" s="1217"/>
      <c r="AM10" s="1217"/>
      <c r="AN10" s="1218"/>
      <c r="AO10" s="316">
        <v>175918</v>
      </c>
      <c r="AP10" s="316">
        <v>9844</v>
      </c>
      <c r="AQ10" s="317">
        <v>8521</v>
      </c>
      <c r="AR10" s="318">
        <v>15.5</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530</v>
      </c>
      <c r="AL11" s="1217"/>
      <c r="AM11" s="1217"/>
      <c r="AN11" s="1218"/>
      <c r="AO11" s="316">
        <v>317744</v>
      </c>
      <c r="AP11" s="316">
        <v>17781</v>
      </c>
      <c r="AQ11" s="317">
        <v>14949</v>
      </c>
      <c r="AR11" s="318">
        <v>18.899999999999999</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531</v>
      </c>
      <c r="AL12" s="1217"/>
      <c r="AM12" s="1217"/>
      <c r="AN12" s="1218"/>
      <c r="AO12" s="316">
        <v>24636</v>
      </c>
      <c r="AP12" s="316">
        <v>1379</v>
      </c>
      <c r="AQ12" s="317">
        <v>2839</v>
      </c>
      <c r="AR12" s="318">
        <v>-51.4</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532</v>
      </c>
      <c r="AL13" s="1217"/>
      <c r="AM13" s="1217"/>
      <c r="AN13" s="1218"/>
      <c r="AO13" s="316" t="s">
        <v>533</v>
      </c>
      <c r="AP13" s="316" t="s">
        <v>533</v>
      </c>
      <c r="AQ13" s="317" t="s">
        <v>533</v>
      </c>
      <c r="AR13" s="318" t="s">
        <v>533</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534</v>
      </c>
      <c r="AL14" s="1217"/>
      <c r="AM14" s="1217"/>
      <c r="AN14" s="1218"/>
      <c r="AO14" s="316">
        <v>118829</v>
      </c>
      <c r="AP14" s="316">
        <v>6650</v>
      </c>
      <c r="AQ14" s="317">
        <v>6532</v>
      </c>
      <c r="AR14" s="318">
        <v>1.8</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535</v>
      </c>
      <c r="AL15" s="1217"/>
      <c r="AM15" s="1217"/>
      <c r="AN15" s="1218"/>
      <c r="AO15" s="316">
        <v>39187</v>
      </c>
      <c r="AP15" s="316">
        <v>2193</v>
      </c>
      <c r="AQ15" s="317">
        <v>2245</v>
      </c>
      <c r="AR15" s="318">
        <v>-2.2999999999999998</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536</v>
      </c>
      <c r="AL16" s="1220"/>
      <c r="AM16" s="1220"/>
      <c r="AN16" s="1221"/>
      <c r="AO16" s="316">
        <v>-130993</v>
      </c>
      <c r="AP16" s="316">
        <v>-7330</v>
      </c>
      <c r="AQ16" s="317">
        <v>-9049</v>
      </c>
      <c r="AR16" s="318">
        <v>-19</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189</v>
      </c>
      <c r="AL17" s="1220"/>
      <c r="AM17" s="1220"/>
      <c r="AN17" s="1221"/>
      <c r="AO17" s="316">
        <v>1900248</v>
      </c>
      <c r="AP17" s="316">
        <v>106337</v>
      </c>
      <c r="AQ17" s="317">
        <v>121631</v>
      </c>
      <c r="AR17" s="318">
        <v>-12.6</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537</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538</v>
      </c>
      <c r="AP20" s="324" t="s">
        <v>539</v>
      </c>
      <c r="AQ20" s="325" t="s">
        <v>540</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541</v>
      </c>
      <c r="AL21" s="1212"/>
      <c r="AM21" s="1212"/>
      <c r="AN21" s="1213"/>
      <c r="AO21" s="328">
        <v>9.9</v>
      </c>
      <c r="AP21" s="329">
        <v>11.23</v>
      </c>
      <c r="AQ21" s="330">
        <v>-1.33</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542</v>
      </c>
      <c r="AL22" s="1212"/>
      <c r="AM22" s="1212"/>
      <c r="AN22" s="1213"/>
      <c r="AO22" s="333">
        <v>93.4</v>
      </c>
      <c r="AP22" s="334">
        <v>95.4</v>
      </c>
      <c r="AQ22" s="335">
        <v>-2</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543</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544</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545</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523</v>
      </c>
      <c r="AP30" s="304"/>
      <c r="AQ30" s="305" t="s">
        <v>524</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525</v>
      </c>
      <c r="AQ31" s="311" t="s">
        <v>526</v>
      </c>
      <c r="AR31" s="312" t="s">
        <v>527</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546</v>
      </c>
      <c r="AL32" s="1228"/>
      <c r="AM32" s="1228"/>
      <c r="AN32" s="1229"/>
      <c r="AO32" s="343">
        <v>1354543</v>
      </c>
      <c r="AP32" s="343">
        <v>75800</v>
      </c>
      <c r="AQ32" s="344">
        <v>72579</v>
      </c>
      <c r="AR32" s="345">
        <v>4.4000000000000004</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547</v>
      </c>
      <c r="AL33" s="1228"/>
      <c r="AM33" s="1228"/>
      <c r="AN33" s="1229"/>
      <c r="AO33" s="343" t="s">
        <v>533</v>
      </c>
      <c r="AP33" s="343" t="s">
        <v>533</v>
      </c>
      <c r="AQ33" s="344" t="s">
        <v>533</v>
      </c>
      <c r="AR33" s="345" t="s">
        <v>533</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548</v>
      </c>
      <c r="AL34" s="1228"/>
      <c r="AM34" s="1228"/>
      <c r="AN34" s="1229"/>
      <c r="AO34" s="343" t="s">
        <v>533</v>
      </c>
      <c r="AP34" s="343" t="s">
        <v>533</v>
      </c>
      <c r="AQ34" s="344" t="s">
        <v>533</v>
      </c>
      <c r="AR34" s="345" t="s">
        <v>533</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549</v>
      </c>
      <c r="AL35" s="1228"/>
      <c r="AM35" s="1228"/>
      <c r="AN35" s="1229"/>
      <c r="AO35" s="343">
        <v>303908</v>
      </c>
      <c r="AP35" s="343">
        <v>17007</v>
      </c>
      <c r="AQ35" s="344">
        <v>21739</v>
      </c>
      <c r="AR35" s="345">
        <v>-21.8</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550</v>
      </c>
      <c r="AL36" s="1228"/>
      <c r="AM36" s="1228"/>
      <c r="AN36" s="1229"/>
      <c r="AO36" s="343">
        <v>58125</v>
      </c>
      <c r="AP36" s="343">
        <v>3253</v>
      </c>
      <c r="AQ36" s="344">
        <v>2493</v>
      </c>
      <c r="AR36" s="345">
        <v>30.5</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551</v>
      </c>
      <c r="AL37" s="1228"/>
      <c r="AM37" s="1228"/>
      <c r="AN37" s="1229"/>
      <c r="AO37" s="343" t="s">
        <v>533</v>
      </c>
      <c r="AP37" s="343" t="s">
        <v>533</v>
      </c>
      <c r="AQ37" s="344">
        <v>865</v>
      </c>
      <c r="AR37" s="345" t="s">
        <v>533</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552</v>
      </c>
      <c r="AL38" s="1231"/>
      <c r="AM38" s="1231"/>
      <c r="AN38" s="1232"/>
      <c r="AO38" s="346" t="s">
        <v>533</v>
      </c>
      <c r="AP38" s="346" t="s">
        <v>533</v>
      </c>
      <c r="AQ38" s="347">
        <v>7</v>
      </c>
      <c r="AR38" s="335" t="s">
        <v>533</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553</v>
      </c>
      <c r="AL39" s="1231"/>
      <c r="AM39" s="1231"/>
      <c r="AN39" s="1232"/>
      <c r="AO39" s="343">
        <v>-33564</v>
      </c>
      <c r="AP39" s="343">
        <v>-1878</v>
      </c>
      <c r="AQ39" s="344">
        <v>-2840</v>
      </c>
      <c r="AR39" s="345">
        <v>-33.9</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554</v>
      </c>
      <c r="AL40" s="1228"/>
      <c r="AM40" s="1228"/>
      <c r="AN40" s="1229"/>
      <c r="AO40" s="343">
        <v>-1264876</v>
      </c>
      <c r="AP40" s="343">
        <v>-70782</v>
      </c>
      <c r="AQ40" s="344">
        <v>-65347</v>
      </c>
      <c r="AR40" s="345">
        <v>8.3000000000000007</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299</v>
      </c>
      <c r="AL41" s="1234"/>
      <c r="AM41" s="1234"/>
      <c r="AN41" s="1235"/>
      <c r="AO41" s="343">
        <v>418136</v>
      </c>
      <c r="AP41" s="343">
        <v>23399</v>
      </c>
      <c r="AQ41" s="344">
        <v>29497</v>
      </c>
      <c r="AR41" s="345">
        <v>-20.7</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555</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556</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557</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523</v>
      </c>
      <c r="AN49" s="1224" t="s">
        <v>558</v>
      </c>
      <c r="AO49" s="1225"/>
      <c r="AP49" s="1225"/>
      <c r="AQ49" s="1225"/>
      <c r="AR49" s="122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559</v>
      </c>
      <c r="AO50" s="360" t="s">
        <v>560</v>
      </c>
      <c r="AP50" s="361" t="s">
        <v>561</v>
      </c>
      <c r="AQ50" s="362" t="s">
        <v>562</v>
      </c>
      <c r="AR50" s="363" t="s">
        <v>563</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564</v>
      </c>
      <c r="AL51" s="356"/>
      <c r="AM51" s="364">
        <v>1131626</v>
      </c>
      <c r="AN51" s="365">
        <v>58503</v>
      </c>
      <c r="AO51" s="366">
        <v>-31.4</v>
      </c>
      <c r="AP51" s="367">
        <v>96635</v>
      </c>
      <c r="AQ51" s="368">
        <v>-5</v>
      </c>
      <c r="AR51" s="369">
        <v>-26.4</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565</v>
      </c>
      <c r="AM52" s="372">
        <v>591998</v>
      </c>
      <c r="AN52" s="373">
        <v>30605</v>
      </c>
      <c r="AO52" s="374">
        <v>-10.4</v>
      </c>
      <c r="AP52" s="375">
        <v>44408</v>
      </c>
      <c r="AQ52" s="376">
        <v>-13</v>
      </c>
      <c r="AR52" s="377">
        <v>2.6</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566</v>
      </c>
      <c r="AL53" s="356"/>
      <c r="AM53" s="364">
        <v>1168272</v>
      </c>
      <c r="AN53" s="365">
        <v>61588</v>
      </c>
      <c r="AO53" s="366">
        <v>5.3</v>
      </c>
      <c r="AP53" s="367">
        <v>97062</v>
      </c>
      <c r="AQ53" s="368">
        <v>0.4</v>
      </c>
      <c r="AR53" s="369">
        <v>4.9000000000000004</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565</v>
      </c>
      <c r="AM54" s="372">
        <v>576278</v>
      </c>
      <c r="AN54" s="373">
        <v>30380</v>
      </c>
      <c r="AO54" s="374">
        <v>-0.7</v>
      </c>
      <c r="AP54" s="375">
        <v>50112</v>
      </c>
      <c r="AQ54" s="376">
        <v>12.8</v>
      </c>
      <c r="AR54" s="377">
        <v>-13.5</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567</v>
      </c>
      <c r="AL55" s="356"/>
      <c r="AM55" s="364">
        <v>1214756</v>
      </c>
      <c r="AN55" s="365">
        <v>65313</v>
      </c>
      <c r="AO55" s="366">
        <v>6</v>
      </c>
      <c r="AP55" s="367">
        <v>106005</v>
      </c>
      <c r="AQ55" s="368">
        <v>9.1999999999999993</v>
      </c>
      <c r="AR55" s="369">
        <v>-3.2</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565</v>
      </c>
      <c r="AM56" s="372">
        <v>678116</v>
      </c>
      <c r="AN56" s="373">
        <v>36460</v>
      </c>
      <c r="AO56" s="374">
        <v>20</v>
      </c>
      <c r="AP56" s="375">
        <v>58359</v>
      </c>
      <c r="AQ56" s="376">
        <v>16.5</v>
      </c>
      <c r="AR56" s="377">
        <v>3.5</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568</v>
      </c>
      <c r="AL57" s="356"/>
      <c r="AM57" s="364">
        <v>1134874</v>
      </c>
      <c r="AN57" s="365">
        <v>62171</v>
      </c>
      <c r="AO57" s="366">
        <v>-4.8</v>
      </c>
      <c r="AP57" s="367">
        <v>98507</v>
      </c>
      <c r="AQ57" s="368">
        <v>-7.1</v>
      </c>
      <c r="AR57" s="369">
        <v>2.2999999999999998</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565</v>
      </c>
      <c r="AM58" s="372">
        <v>770251</v>
      </c>
      <c r="AN58" s="373">
        <v>42196</v>
      </c>
      <c r="AO58" s="374">
        <v>15.7</v>
      </c>
      <c r="AP58" s="375">
        <v>47567</v>
      </c>
      <c r="AQ58" s="376">
        <v>-18.5</v>
      </c>
      <c r="AR58" s="377">
        <v>34.200000000000003</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569</v>
      </c>
      <c r="AL59" s="356"/>
      <c r="AM59" s="364">
        <v>1238780</v>
      </c>
      <c r="AN59" s="365">
        <v>69322</v>
      </c>
      <c r="AO59" s="366">
        <v>11.5</v>
      </c>
      <c r="AP59" s="367">
        <v>113347</v>
      </c>
      <c r="AQ59" s="368">
        <v>15.1</v>
      </c>
      <c r="AR59" s="369">
        <v>-3.6</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565</v>
      </c>
      <c r="AM60" s="372">
        <v>981400</v>
      </c>
      <c r="AN60" s="373">
        <v>54919</v>
      </c>
      <c r="AO60" s="374">
        <v>30.2</v>
      </c>
      <c r="AP60" s="375">
        <v>58728</v>
      </c>
      <c r="AQ60" s="376">
        <v>23.5</v>
      </c>
      <c r="AR60" s="377">
        <v>6.7</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570</v>
      </c>
      <c r="AL61" s="378"/>
      <c r="AM61" s="379">
        <v>1177662</v>
      </c>
      <c r="AN61" s="380">
        <v>63379</v>
      </c>
      <c r="AO61" s="381">
        <v>-2.7</v>
      </c>
      <c r="AP61" s="382">
        <v>102311</v>
      </c>
      <c r="AQ61" s="383">
        <v>2.5</v>
      </c>
      <c r="AR61" s="369">
        <v>-5.2</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565</v>
      </c>
      <c r="AM62" s="372">
        <v>719609</v>
      </c>
      <c r="AN62" s="373">
        <v>38912</v>
      </c>
      <c r="AO62" s="374">
        <v>11</v>
      </c>
      <c r="AP62" s="375">
        <v>51835</v>
      </c>
      <c r="AQ62" s="376">
        <v>4.3</v>
      </c>
      <c r="AR62" s="377">
        <v>6.7</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ZHWuN+HLmCNSH0OKWntJulm6ALZUur0YL5e00GF0+66QKGJkSCEVqw+6XZl7PzJPW7eQWgrPUv7m1i/4LHOvnQ==" saltValue="3MfxB39ibAbrGiLtee2eC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DU121"/>
  <sheetViews>
    <sheetView showGridLines="0" zoomScale="75" zoomScaleNormal="75"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572</v>
      </c>
    </row>
    <row r="120" spans="125:125" ht="13.5" hidden="1" customHeight="1" x14ac:dyDescent="0.15"/>
    <row r="121" spans="125:125" ht="13.5" hidden="1" customHeight="1" x14ac:dyDescent="0.15">
      <c r="DU121" s="291"/>
    </row>
  </sheetData>
  <sheetProtection algorithmName="SHA-512" hashValue="bP2eRpCFqQGRkaVuxHUNvxtKlGXUYmL2WbKwD+Ns0Lfh0KG4SsMwjx4N+QX/q01tlrSGI3/2jQ/VZ8rbwyMMMQ==" saltValue="lla1Pw6z6vSFkDtzbF5Vu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EL116"/>
  <sheetViews>
    <sheetView showGridLines="0" zoomScale="75" zoomScaleNormal="75"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573</v>
      </c>
    </row>
  </sheetData>
  <sheetProtection algorithmName="SHA-512" hashValue="THZ8ZharX25I6l/n7tX0rS/vAsv/JCsnfvEDKfOSPah5Q+IBonGMvRrdO4HAMPoN9l9qq7UzNOX2ryg+YKyplQ==" saltValue="D8r1VIuCC0yLfFXmrQ4/e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574</v>
      </c>
      <c r="G46" s="8" t="s">
        <v>575</v>
      </c>
      <c r="H46" s="8" t="s">
        <v>576</v>
      </c>
      <c r="I46" s="8" t="s">
        <v>577</v>
      </c>
      <c r="J46" s="9" t="s">
        <v>578</v>
      </c>
    </row>
    <row r="47" spans="2:10" ht="57.75" customHeight="1" x14ac:dyDescent="0.15">
      <c r="B47" s="10"/>
      <c r="C47" s="1236" t="s">
        <v>3</v>
      </c>
      <c r="D47" s="1236"/>
      <c r="E47" s="1237"/>
      <c r="F47" s="11">
        <v>18.03</v>
      </c>
      <c r="G47" s="12">
        <v>21.45</v>
      </c>
      <c r="H47" s="12">
        <v>25.72</v>
      </c>
      <c r="I47" s="12">
        <v>30.41</v>
      </c>
      <c r="J47" s="13">
        <v>34.090000000000003</v>
      </c>
    </row>
    <row r="48" spans="2:10" ht="57.75" customHeight="1" x14ac:dyDescent="0.15">
      <c r="B48" s="14"/>
      <c r="C48" s="1238" t="s">
        <v>4</v>
      </c>
      <c r="D48" s="1238"/>
      <c r="E48" s="1239"/>
      <c r="F48" s="15">
        <v>4</v>
      </c>
      <c r="G48" s="16">
        <v>4.7300000000000004</v>
      </c>
      <c r="H48" s="16">
        <v>5.55</v>
      </c>
      <c r="I48" s="16">
        <v>5.12</v>
      </c>
      <c r="J48" s="17">
        <v>2.59</v>
      </c>
    </row>
    <row r="49" spans="2:10" ht="57.75" customHeight="1" thickBot="1" x14ac:dyDescent="0.2">
      <c r="B49" s="18"/>
      <c r="C49" s="1240" t="s">
        <v>5</v>
      </c>
      <c r="D49" s="1240"/>
      <c r="E49" s="1241"/>
      <c r="F49" s="19">
        <v>3.98</v>
      </c>
      <c r="G49" s="20">
        <v>0.56000000000000005</v>
      </c>
      <c r="H49" s="20">
        <v>0.64</v>
      </c>
      <c r="I49" s="20" t="s">
        <v>579</v>
      </c>
      <c r="J49" s="21" t="s">
        <v>580</v>
      </c>
    </row>
    <row r="50" spans="2:10" ht="13.5" customHeight="1" x14ac:dyDescent="0.15"/>
  </sheetData>
  <sheetProtection algorithmName="SHA-512" hashValue="QWWED5rSbF+573pDBtwC6WEfwdXNe4khoS7f+0ujqYyD15Oia74ITzz+CqdWJIsO8C0MUrjAofmenjzsfgzLbA==" saltValue="7yRejhvw/NWeRgPxWQ3UK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菅谷信也</dc:creator>
  <cp:lastModifiedBy> </cp:lastModifiedBy>
  <dcterms:created xsi:type="dcterms:W3CDTF">2021-09-09T01:40:37Z</dcterms:created>
  <dcterms:modified xsi:type="dcterms:W3CDTF">2021-10-14T02:46:39Z</dcterms:modified>
</cp:coreProperties>
</file>