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原本　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4" i="10"/>
  <c r="C35" i="10" s="1"/>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CO34" i="10"/>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<sst xmlns="http://schemas.openxmlformats.org/spreadsheetml/2006/main" count="1144" uniqueCount="634">
  <si>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</si>
  <si>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</si>
  <si>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</si>
  <si>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</si>
  <si>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</si>
  <si>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</si>
  <si>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</si>
  <si>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</si>
  <si>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</si>
  <si>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</si>
  <si>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</si>
  <si>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</si>
  <si>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</si>
  <si>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</si>
  <si>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</si>
  <si>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</si>
  <si>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</si>
  <si>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</si>
  <si>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</si>
  <si>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</si>
  <si>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</si>
  <si>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</si>
  <si>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</si>
  <si>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</si>
  <si>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</si>
  <si>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</si>
  <si>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</si>
  <si>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</si>
  <si>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</si>
  <si>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</si>
  <si>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</si>
  <si>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</si>
  <si>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</si>
  <si>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</si>
  <si>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</si>
  <si>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</si>
  <si>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</si>
  <si>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</si>
  <si>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</si>
  <si>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</si>
  <si>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</si>
  <si>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</si>
  <si>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</si>
  <si>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</si>
  <si>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</si>
  <si>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</si>
  <si>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</si>
  <si>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</si>
  <si>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</si>
  <si>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</si>
  <si>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</si>
  <si>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</si>
  <si>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</si>
  <si>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</si>
  <si>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</si>
  <si>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</si>
  <si>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</si>
  <si>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</si>
  <si>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</si>
  <si>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</si>
  <si>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</si>
  <si>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</si>
  <si>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</si>
  <si>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</si>
  <si>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</si>
  <si>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</si>
  <si>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</si>
  <si>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</si>
  <si>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</si>
  <si>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</si>
  <si>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</si>
  <si>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</si>
  <si>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</si>
  <si>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</si>
  <si>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</si>
  <si>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</si>
  <si>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</si>
  <si>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</si>
  <si>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</si>
  <si>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</si>
  <si>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</si>
  <si>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</si>
  <si>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</si>
  <si>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</si>
  <si>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</si>
  <si>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</si>
  <si>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</si>
  <si>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</si>
  <si>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</si>
  <si>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</si>
  <si>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</si>
  <si>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</si>
  <si>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</si>
  <si>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</si>
  <si>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</si>
  <si>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</si>
  <si>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</si>
  <si>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</si>
  <si>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五戸町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</si>
  <si>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</si>
  <si>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</si>
  <si>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</si>
  <si>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</si>
  <si>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</si>
  <si>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</si>
  <si>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</si>
  <si>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</si>
  <si>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</si>
  <si>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</si>
  <si>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</si>
  <si>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</si>
  <si>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</si>
  <si>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</si>
  <si>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</si>
  <si>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</si>
  <si>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</si>
  <si>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</si>
  <si>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</si>
  <si>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</si>
  <si>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</si>
  <si>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</si>
  <si>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</si>
  <si>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</si>
  <si>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</si>
  <si>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</si>
  <si>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</si>
  <si>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</si>
  <si>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</si>
  <si>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</si>
  <si>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</si>
  <si>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</si>
  <si>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</si>
  <si>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</si>
  <si>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</si>
  <si>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</si>
  <si>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</si>
  <si>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</si>
  <si>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</si>
  <si>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</si>
  <si>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</si>
  <si>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</si>
  <si>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</si>
  <si>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</si>
  <si>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</si>
  <si>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</si>
  <si>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</si>
  <si>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</si>
  <si>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</si>
  <si>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</si>
  <si>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</si>
  <si>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</si>
  <si>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</si>
  <si>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</si>
  <si>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</si>
  <si>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</si>
  <si>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</si>
  <si>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</si>
  <si>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</si>
  <si>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</si>
  <si>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</si>
  <si>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</si>
  <si>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</si>
  <si>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</si>
  <si>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</si>
  <si>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</si>
  <si>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</si>
  <si>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</si>
  <si>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</si>
  <si>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</si>
  <si>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</si>
  <si>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</si>
  <si>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</si>
  <si>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</si>
  <si>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</si>
  <si>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</si>
  <si>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</si>
  <si>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</si>
  <si>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</si>
  <si>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</si>
  <si>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</si>
  <si>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</si>
  <si>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</si>
  <si>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</si>
  <si>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</si>
  <si>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</si>
  <si>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</si>
  <si>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</si>
  <si>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</si>
  <si>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</si>
  <si>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</si>
  <si>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</si>
  <si>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</si>
  <si>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</si>
  <si>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</si>
  <si>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</si>
  <si>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</si>
  <si>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</si>
  <si>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</si>
  <si>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</si>
  <si>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</si>
  <si>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</si>
  <si>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</si>
  <si>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</si>
  <si>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</si>
  <si>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</si>
  <si>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</si>
  <si>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</si>
  <si>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</si>
  <si>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</si>
  <si>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</si>
  <si>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</si>
  <si>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</si>
  <si>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</si>
  <si>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青森県五戸町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</si>
  <si>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</si>
  <si>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</si>
  <si>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</si>
  <si>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</si>
  <si>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</si>
  <si>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</si>
  <si>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</si>
  <si>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</si>
  <si>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</si>
  <si>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</si>
  <si>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</si>
  <si>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</si>
  <si>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</si>
  <si>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</si>
  <si>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</si>
  <si>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</si>
  <si>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</si>
  <si>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</si>
  <si>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</si>
  <si>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</si>
  <si>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</si>
  <si>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</si>
  <si>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</si>
  <si>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</si>
  <si>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</si>
  <si>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</si>
  <si>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</si>
  <si>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</si>
  <si>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</si>
  <si>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</si>
  <si>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</si>
  <si>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</si>
  <si>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</si>
  <si>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</si>
  <si>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</si>
  <si>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</si>
  <si>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</si>
  <si>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</si>
  <si>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</si>
  <si>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</si>
  <si>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</si>
  <si>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</si>
  <si>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</si>
  <si>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</si>
  <si>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</si>
  <si>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</si>
  <si>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</si>
  <si>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</si>
  <si>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</si>
  <si>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</si>
  <si>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</si>
  <si>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</si>
  <si>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</si>
  <si>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</si>
  <si>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</si>
  <si>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</si>
  <si>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</si>
  <si>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</si>
  <si>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</si>
  <si>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</si>
  <si>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</si>
  <si>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</si>
  <si>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</si>
  <si>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</si>
  <si>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</si>
  <si>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</si>
  <si>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</si>
  <si>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</si>
  <si>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</si>
  <si>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</si>
  <si>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</si>
  <si>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</si>
  <si>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</si>
  <si>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</si>
  <si>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</si>
  <si>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</si>
  <si>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</si>
  <si>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</si>
  <si>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</si>
  <si>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</si>
  <si>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</si>
  <si>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</si>
  <si>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</si>
  <si>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</si>
  <si>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</si>
  <si>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</si>
  <si>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</si>
  <si>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</si>
  <si>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</si>
  <si>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</si>
  <si>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</si>
  <si>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</si>
  <si>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</si>
  <si>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</si>
  <si>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</si>
  <si>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</si>
  <si>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</si>
  <si>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</si>
  <si>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</si>
  <si>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</si>
  <si>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</si>
  <si>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</si>
  <si>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</si>
  <si>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</si>
  <si>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</si>
  <si>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</si>
  <si>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</si>
  <si>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</si>
  <si>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</si>
  <si>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</si>
  <si>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</si>
  <si>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</si>
  <si>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</si>
  <si>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</si>
  <si>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</si>
  <si>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</si>
  <si>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</si>
  <si>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</si>
  <si>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</si>
  <si>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</si>
  <si>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</si>
  <si>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</si>
  <si>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</si>
  <si>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</si>
  <si>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</si>
  <si>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</si>
  <si>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</si>
  <si>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</si>
  <si>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</si>
  <si>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</si>
  <si>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</si>
  <si>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</si>
  <si>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</si>
  <si>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</si>
  <si>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</si>
  <si>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</si>
  <si>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</si>
  <si>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</si>
  <si>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</si>
  <si>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</si>
  <si>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</si>
  <si>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</si>
  <si>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</si>
  <si>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</si>
  <si>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</si>
  <si>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</si>
  <si>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</si>
  <si>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</si>
  <si>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</si>
  <si>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</si>
  <si>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</si>
  <si>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</si>
  <si>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</si>
  <si>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</si>
  <si>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</si>
  <si>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青森県五戸町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</si>
  <si>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</si>
  <si>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</si>
  <si>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</si>
  <si>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</si>
  <si>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</si>
  <si>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</si>
  <si>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</si>
  <si>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</si>
  <si>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</si>
  <si>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</si>
  <si>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</si>
  <si>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</si>
  <si>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</si>
  <si>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</si>
  <si>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</si>
  <si>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</si>
  <si>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</si>
  <si>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</si>
  <si>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</si>
  <si>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</si>
  <si>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五戸町ケーブルテレビ事業特別会計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</si>
  <si>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</si>
  <si>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</si>
  <si>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</si>
  <si>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</si>
  <si>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</si>
  <si>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</si>
  <si>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</si>
  <si>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</si>
  <si>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</si>
  <si>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</si>
  <si>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</si>
  <si>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</si>
  <si>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</si>
  <si>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</si>
  <si>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五戸町国民健康保険特別会計</t>
    <phoneticPr fontId="5"/>
  </si>
  <si>
    <t>五戸町介護保険特別会計</t>
    <phoneticPr fontId="5"/>
  </si>
  <si>
    <t>五戸町後期高齢者医療特別会計</t>
    <phoneticPr fontId="5"/>
  </si>
  <si>
    <t>五戸町病院事業会計</t>
    <phoneticPr fontId="5"/>
  </si>
  <si>
    <t>-</t>
    <phoneticPr fontId="5"/>
  </si>
  <si>
    <t>法適用企業</t>
    <phoneticPr fontId="5"/>
  </si>
  <si>
    <t>五戸町下水道事業特別会計</t>
    <phoneticPr fontId="5"/>
  </si>
  <si>
    <t>法非適用企業</t>
    <phoneticPr fontId="5"/>
  </si>
  <si>
    <t>五戸町農業集落排水処理施設事業特別会計</t>
    <phoneticPr fontId="5"/>
  </si>
  <si>
    <t>法非適用企業</t>
    <phoneticPr fontId="5"/>
  </si>
  <si>
    <t>五戸町簡易水道事業特別会計</t>
    <phoneticPr fontId="5"/>
  </si>
  <si>
    <t>五戸町住宅用地造成事業等特別会計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</si>
  <si>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</si>
  <si>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</si>
  <si>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</si>
  <si>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</si>
  <si>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</si>
  <si>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</si>
  <si>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</si>
  <si>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</si>
  <si>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</si>
  <si>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</si>
  <si>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</si>
  <si>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</si>
  <si>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</si>
  <si>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</si>
  <si>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</si>
  <si>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</si>
  <si>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</si>
  <si>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</si>
  <si>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</si>
  <si>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</si>
  <si>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</si>
  <si>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</si>
  <si>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</si>
  <si>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</si>
  <si>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</si>
  <si>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</si>
  <si>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</si>
  <si>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</si>
  <si>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</si>
  <si>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</si>
  <si>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</si>
  <si>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</si>
  <si>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</si>
  <si>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</si>
  <si>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</si>
  <si>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</si>
  <si>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</si>
  <si>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</si>
  <si>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</si>
  <si>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</si>
  <si>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</si>
  <si>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</si>
  <si>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</si>
  <si>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</si>
  <si>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</si>
  <si>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</si>
  <si>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</si>
  <si>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</si>
  <si>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</si>
  <si>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</si>
  <si>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</si>
  <si>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</si>
  <si>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</si>
  <si>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</si>
  <si>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</si>
  <si>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</si>
  <si>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</si>
  <si>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</si>
  <si>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</si>
  <si>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</si>
  <si>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</si>
  <si>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</si>
  <si>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</si>
  <si>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</si>
  <si>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</si>
  <si>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</si>
  <si>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</si>
  <si>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</si>
  <si>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五戸町下水道事業特別会計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</si>
  <si>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</si>
  <si>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</si>
  <si>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五戸町病院事業会計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</si>
  <si>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</si>
  <si>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五戸町農業集落排水処理施設事業特別会計</t>
    <phoneticPr fontId="5"/>
  </si>
  <si>
    <t>(Ｆ)</t>
    <phoneticPr fontId="5"/>
  </si>
  <si>
    <t>五戸町簡易水道事業特別会計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</si>
  <si>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</si>
  <si>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</si>
  <si>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</si>
  <si>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</si>
  <si>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</si>
  <si>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</si>
  <si>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</si>
  <si>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</si>
  <si>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</si>
  <si>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</si>
  <si>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</si>
  <si>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</si>
  <si>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</si>
  <si>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</si>
  <si>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</si>
  <si>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</si>
  <si>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</si>
  <si>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</si>
  <si>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</si>
  <si>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</si>
  <si>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</si>
  <si>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</si>
  <si>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</si>
  <si>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</si>
  <si>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</si>
  <si>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</si>
  <si>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</si>
  <si>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</si>
  <si>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</si>
  <si>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</si>
  <si>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</si>
  <si>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</si>
  <si>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</si>
  <si>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</si>
  <si>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</si>
  <si>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</si>
  <si>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</si>
  <si>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</si>
  <si>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</si>
  <si>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</si>
  <si>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</si>
  <si>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</si>
  <si>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</si>
  <si>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</si>
  <si>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</si>
  <si>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</si>
  <si>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</si>
  <si>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</si>
  <si>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</si>
  <si>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</si>
  <si>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</si>
  <si>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</si>
  <si>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</si>
  <si>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</si>
  <si>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</si>
  <si>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</si>
  <si>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</si>
  <si>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</si>
  <si>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</si>
  <si>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</si>
  <si>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</si>
  <si>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</si>
  <si>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</si>
  <si>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</si>
  <si>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</si>
  <si>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</si>
  <si>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</si>
  <si>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</si>
  <si>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</si>
  <si>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</si>
  <si>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</si>
  <si>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</si>
  <si>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</si>
  <si>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</si>
  <si>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</si>
  <si>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</si>
  <si>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</si>
  <si>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</si>
  <si>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</si>
  <si>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</si>
  <si>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</si>
  <si>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</si>
  <si>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</si>
  <si>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</si>
  <si>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3.81</t>
  </si>
  <si>
    <t>▲ 4.34</t>
  </si>
  <si>
    <t>▲ 0.22</t>
  </si>
  <si>
    <t>一般会計</t>
  </si>
  <si>
    <t>五戸町介護保険特別会計</t>
  </si>
  <si>
    <t>五戸町国民健康保険特別会計</t>
  </si>
  <si>
    <t>五戸町後期高齢者医療特別会計</t>
  </si>
  <si>
    <t>五戸町下水道事業特別会計</t>
  </si>
  <si>
    <t>五戸町農業集落排水処理施設事業特別会計</t>
  </si>
  <si>
    <t>五戸町簡易水道事業特別会計</t>
  </si>
  <si>
    <t>五戸町ケーブルテレビ事業特別会計</t>
  </si>
  <si>
    <t>その他会計（赤字）</t>
  </si>
  <si>
    <t>▲ 2.18</t>
  </si>
  <si>
    <t>▲ 1.32</t>
  </si>
  <si>
    <t>▲ 0.12</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</si>
  <si>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</si>
  <si>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</si>
  <si>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</si>
  <si>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</si>
  <si>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</si>
  <si>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</si>
  <si>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</si>
  <si>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3"/>
  </si>
  <si>
    <t>公共施設等整備基金</t>
  </si>
  <si>
    <t>過疎地域自立促進特別事業基金</t>
  </si>
  <si>
    <t>ふるさと納税寄附金基金</t>
  </si>
  <si>
    <t>ケーブルテレビ事業基金</t>
  </si>
  <si>
    <t>-</t>
    <phoneticPr fontId="2"/>
  </si>
  <si>
    <t>-</t>
    <phoneticPr fontId="2"/>
  </si>
  <si>
    <t>-</t>
    <phoneticPr fontId="2"/>
  </si>
  <si>
    <t>-</t>
    <phoneticPr fontId="2"/>
  </si>
  <si>
    <t>八戸圏域水道企業団</t>
    <rPh sb="0" eb="2">
      <t>ハチノヘ</t>
    </rPh>
    <rPh sb="2" eb="4">
      <t>ケンイキ</t>
    </rPh>
    <rPh sb="4" eb="6">
      <t>スイドウ</t>
    </rPh>
    <rPh sb="6" eb="8">
      <t>キギョウ</t>
    </rPh>
    <rPh sb="8" eb="9">
      <t>ダン</t>
    </rPh>
    <phoneticPr fontId="3"/>
  </si>
  <si>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3"/>
  </si>
  <si>
    <t>十和田地域広域事務組合</t>
    <rPh sb="0" eb="3">
      <t>トワダ</t>
    </rPh>
    <rPh sb="3" eb="5">
      <t>チイキ</t>
    </rPh>
    <rPh sb="5" eb="7">
      <t>コウイキ</t>
    </rPh>
    <rPh sb="7" eb="9">
      <t>ジム</t>
    </rPh>
    <rPh sb="9" eb="11">
      <t>クミアイ</t>
    </rPh>
    <phoneticPr fontId="3"/>
  </si>
  <si>
    <t>十和田地区環境整備事務組合</t>
    <rPh sb="0" eb="3">
      <t>トワダ</t>
    </rPh>
    <rPh sb="3" eb="5">
      <t>チク</t>
    </rPh>
    <rPh sb="5" eb="7">
      <t>カンキョウ</t>
    </rPh>
    <rPh sb="7" eb="9">
      <t>セイビ</t>
    </rPh>
    <rPh sb="9" eb="11">
      <t>ジム</t>
    </rPh>
    <rPh sb="11" eb="13">
      <t>クミアイ</t>
    </rPh>
    <phoneticPr fontId="3"/>
  </si>
  <si>
    <t>田子高原広域事務組合</t>
    <rPh sb="0" eb="2">
      <t>タッコ</t>
    </rPh>
    <rPh sb="2" eb="4">
      <t>コウゲン</t>
    </rPh>
    <rPh sb="4" eb="6">
      <t>コウイキ</t>
    </rPh>
    <rPh sb="6" eb="8">
      <t>ジム</t>
    </rPh>
    <rPh sb="8" eb="10">
      <t>クミアイ</t>
    </rPh>
    <phoneticPr fontId="3"/>
  </si>
  <si>
    <t>青森県市町村総合事務組合</t>
    <rPh sb="0" eb="3">
      <t>アオモリケン</t>
    </rPh>
    <rPh sb="3" eb="6">
      <t>シチョウソン</t>
    </rPh>
    <rPh sb="6" eb="8">
      <t>ソウゴウ</t>
    </rPh>
    <rPh sb="8" eb="10">
      <t>ジム</t>
    </rPh>
    <rPh sb="10" eb="12">
      <t>クミアイ</t>
    </rPh>
    <phoneticPr fontId="3"/>
  </si>
  <si>
    <t>青森県市町村職員退職手当組合</t>
    <rPh sb="0" eb="3">
      <t>アオモリケン</t>
    </rPh>
    <rPh sb="3" eb="6">
      <t>シチョウソン</t>
    </rPh>
    <rPh sb="6" eb="8">
      <t>ショクイン</t>
    </rPh>
    <rPh sb="8" eb="10">
      <t>タイショク</t>
    </rPh>
    <rPh sb="10" eb="12">
      <t>テアテ</t>
    </rPh>
    <rPh sb="12" eb="14">
      <t>クミアイ</t>
    </rPh>
    <phoneticPr fontId="3"/>
  </si>
  <si>
    <t>青森県交通災害共済組合</t>
    <rPh sb="0" eb="3">
      <t>アオモリケン</t>
    </rPh>
    <rPh sb="3" eb="5">
      <t>コウツウ</t>
    </rPh>
    <rPh sb="5" eb="7">
      <t>サイガイ</t>
    </rPh>
    <rPh sb="7" eb="9">
      <t>キョウサイ</t>
    </rPh>
    <rPh sb="9" eb="11">
      <t>クミアイ</t>
    </rPh>
    <phoneticPr fontId="3"/>
  </si>
  <si>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3"/>
  </si>
  <si>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3"/>
  </si>
  <si>
    <t>五戸町スポーツ振興公社</t>
    <rPh sb="0" eb="3">
      <t>ゴノヘマチ</t>
    </rPh>
    <rPh sb="7" eb="9">
      <t>シンコウ</t>
    </rPh>
    <rPh sb="9" eb="11">
      <t>コウシャ</t>
    </rPh>
    <phoneticPr fontId="3"/>
  </si>
  <si>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</si>
  <si>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</si>
  <si>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</si>
  <si>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</si>
  <si>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</si>
  <si>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</si>
  <si>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</si>
  <si>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</si>
  <si>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</si>
  <si>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</si>
  <si>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</si>
  <si>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</si>
  <si>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</si>
  <si>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べて高い水準にあるが、有形固定資産減価償却率は類似団体とほぼ同様である。主な原因は、平成23年度から平成26年度に実施した五戸小学校改築事業、平成28年度～平成30年度に実施の五戸消防署建築事業である。早急な改善には至らないが、公共施設等総合管理計画・個別施設計画に基づき、施設の統廃合など老朽化対策に積極的に取り組んでいく。</t>
    <rPh sb="0" eb="6">
      <t>ショウライフタンヒリツ</t>
    </rPh>
    <rPh sb="7" eb="11">
      <t>ルイジダンタイ</t>
    </rPh>
    <rPh sb="12" eb="13">
      <t>クラ</t>
    </rPh>
    <rPh sb="15" eb="16">
      <t>タカ</t>
    </rPh>
    <rPh sb="17" eb="19">
      <t>スイジュン</t>
    </rPh>
    <rPh sb="24" eb="30">
      <t>ユウケイコテイシサン</t>
    </rPh>
    <rPh sb="30" eb="35">
      <t>ゲンカショウキャクリツ</t>
    </rPh>
    <rPh sb="36" eb="40">
      <t>ルイジダンタイ</t>
    </rPh>
    <rPh sb="43" eb="45">
      <t>ドウヨウ</t>
    </rPh>
    <rPh sb="49" eb="50">
      <t>オモ</t>
    </rPh>
    <rPh sb="51" eb="53">
      <t>ゲンイン</t>
    </rPh>
    <rPh sb="55" eb="57">
      <t>ヘイセイ</t>
    </rPh>
    <rPh sb="59" eb="61">
      <t>ネンド</t>
    </rPh>
    <rPh sb="63" eb="65">
      <t>ヘイセイ</t>
    </rPh>
    <rPh sb="67" eb="69">
      <t>ネンド</t>
    </rPh>
    <rPh sb="70" eb="72">
      <t>ジッシ</t>
    </rPh>
    <rPh sb="74" eb="79">
      <t>ゴノヘショウガッコウ</t>
    </rPh>
    <rPh sb="79" eb="81">
      <t>カイチク</t>
    </rPh>
    <rPh sb="81" eb="83">
      <t>ジギョウ</t>
    </rPh>
    <rPh sb="84" eb="86">
      <t>ヘイセイ</t>
    </rPh>
    <rPh sb="88" eb="90">
      <t>ネンド</t>
    </rPh>
    <rPh sb="91" eb="93">
      <t>ヘイセイ</t>
    </rPh>
    <rPh sb="95" eb="97">
      <t>ネンド</t>
    </rPh>
    <rPh sb="98" eb="100">
      <t>ジッシ</t>
    </rPh>
    <rPh sb="108" eb="110">
      <t>ジギョウ</t>
    </rPh>
    <rPh sb="114" eb="116">
      <t>ソウキュウ</t>
    </rPh>
    <rPh sb="117" eb="119">
      <t>カイゼン</t>
    </rPh>
    <rPh sb="121" eb="122">
      <t>イタ</t>
    </rPh>
    <rPh sb="127" eb="138">
      <t>コウキョウシセツトウソウゴウカンリケイカク</t>
    </rPh>
    <rPh sb="139" eb="145">
      <t>コベツシセツケイカク</t>
    </rPh>
    <rPh sb="146" eb="147">
      <t>モト</t>
    </rPh>
    <rPh sb="150" eb="152">
      <t>シセツ</t>
    </rPh>
    <rPh sb="153" eb="156">
      <t>トウハイゴウ</t>
    </rPh>
    <rPh sb="158" eb="161">
      <t>ロウキュウカ</t>
    </rPh>
    <rPh sb="161" eb="163">
      <t>タイサク</t>
    </rPh>
    <rPh sb="164" eb="167">
      <t>セッキョクテキ</t>
    </rPh>
    <rPh sb="168" eb="169">
      <t>ト</t>
    </rPh>
    <rPh sb="170" eb="171">
      <t>ク</t>
    </rPh>
    <phoneticPr fontId="5"/>
  </si>
  <si>
    <t>平成28年度から比較すると将来負担比率及び実質公債費比率は改善しているが、類似団体と比較すると高い水準にある。平成23年度から26年度にかけて実施した五戸小学校改築事業で合計約17億円の地方債を発行したことが考えられる。また、平成28年度から平成30年度にかけて五戸消防署建設事業があり、多額の地方債を発行したため今後は計画的な地方債発行に努めていく。</t>
    <rPh sb="0" eb="2">
      <t>ヘイセイ</t>
    </rPh>
    <rPh sb="4" eb="6">
      <t>ネンド</t>
    </rPh>
    <rPh sb="8" eb="10">
      <t>ヒカク</t>
    </rPh>
    <rPh sb="13" eb="19">
      <t>ショウライフタンヒリツ</t>
    </rPh>
    <rPh sb="19" eb="20">
      <t>オヨ</t>
    </rPh>
    <rPh sb="21" eb="23">
      <t>ジッシツ</t>
    </rPh>
    <rPh sb="23" eb="26">
      <t>コウサイヒ</t>
    </rPh>
    <rPh sb="26" eb="28">
      <t>ヒリツ</t>
    </rPh>
    <rPh sb="29" eb="31">
      <t>カイゼン</t>
    </rPh>
    <rPh sb="37" eb="39">
      <t>ルイジ</t>
    </rPh>
    <rPh sb="39" eb="41">
      <t>ダンタイ</t>
    </rPh>
    <rPh sb="42" eb="44">
      <t>ヒカク</t>
    </rPh>
    <rPh sb="47" eb="48">
      <t>タカ</t>
    </rPh>
    <rPh sb="49" eb="51">
      <t>スイジュン</t>
    </rPh>
    <rPh sb="55" eb="57">
      <t>ヘイセイ</t>
    </rPh>
    <rPh sb="59" eb="61">
      <t>ネンド</t>
    </rPh>
    <rPh sb="65" eb="67">
      <t>ネンド</t>
    </rPh>
    <rPh sb="71" eb="73">
      <t>ジッシ</t>
    </rPh>
    <rPh sb="75" eb="80">
      <t>ゴノヘショウガッコウ</t>
    </rPh>
    <rPh sb="80" eb="84">
      <t>カイチクジギョウ</t>
    </rPh>
    <rPh sb="85" eb="87">
      <t>ゴウケイ</t>
    </rPh>
    <rPh sb="87" eb="88">
      <t>ヤク</t>
    </rPh>
    <rPh sb="90" eb="92">
      <t>オクエン</t>
    </rPh>
    <rPh sb="93" eb="96">
      <t>チホウサイ</t>
    </rPh>
    <rPh sb="97" eb="99">
      <t>ハッコウ</t>
    </rPh>
    <rPh sb="104" eb="105">
      <t>カンガ</t>
    </rPh>
    <rPh sb="113" eb="115">
      <t>ヘイセイ</t>
    </rPh>
    <rPh sb="117" eb="119">
      <t>ネンド</t>
    </rPh>
    <rPh sb="121" eb="123">
      <t>ヘイセイ</t>
    </rPh>
    <rPh sb="125" eb="12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</si>
</sst>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F3D8-403F-BC4E-F9BA98990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58309</c:v>
                </c:pt>
                <c:pt idx="1">
                  <c:v>54961</c:v>
                </c:pt>
                <c:pt idx="2">
                  <c:v>28888</c:v>
                </c:pt>
                <c:pt idx="3">
                  <c:v>47546</c:v>
                </c:pt>
                <c:pt idx="4">
                  <c:v>32260</c:v>
                </c:pt>
              </c:numCache>
            </c:numRef>
          </c:val>
          <c:smooth val="0"/>
          <c:extLst>
            <c:ext xmlns:c16="http://schemas.microsoft.com/office/drawing/2014/chart" uri="{C3380CC4-5D6E-409C-BE32-E72D297353CC}">
              <c16:uniqueId val="{00000001-F3D8-403F-BC4E-F9BA98990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3.15</c:v>
                </c:pt>
                <c:pt idx="1">
                  <c:v>4.79</c:v>
                </c:pt>
                <c:pt idx="2">
                  <c:v>3.67</c:v>
                </c:pt>
                <c:pt idx="3">
                  <c:v>2.67</c:v>
                </c:pt>
                <c:pt idx="4">
                  <c:v>3.61</c:v>
                </c:pt>
              </c:numCache>
            </c:numRef>
          </c:val>
          <c:extLst>
            <c:ext xmlns:c16="http://schemas.microsoft.com/office/drawing/2014/chart" uri="{C3380CC4-5D6E-409C-BE32-E72D297353CC}">
              <c16:uniqueId val="{00000000-09E1-4AB1-B10B-8311D067AB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29.96</c:v>
                </c:pt>
                <c:pt idx="1">
                  <c:v>32.32</c:v>
                </c:pt>
                <c:pt idx="2">
                  <c:v>35.380000000000003</c:v>
                </c:pt>
                <c:pt idx="3">
                  <c:v>32.450000000000003</c:v>
                </c:pt>
                <c:pt idx="4">
                  <c:v>32.56</c:v>
                </c:pt>
              </c:numCache>
            </c:numRef>
          </c:val>
          <c:extLst>
            <c:ext xmlns:c16="http://schemas.microsoft.com/office/drawing/2014/chart" uri="{C3380CC4-5D6E-409C-BE32-E72D297353CC}">
              <c16:uniqueId val="{00000001-09E1-4AB1-B10B-8311D067AB5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-3.81</c:v>
                </c:pt>
                <c:pt idx="1">
                  <c:v>1.06</c:v>
                </c:pt>
                <c:pt idx="2">
                  <c:v>1.28</c:v>
                </c:pt>
                <c:pt idx="3">
                  <c:v>-4.34</c:v>
                </c:pt>
                <c:pt idx="4">
                  <c:v>-0.22</c:v>
                </c:pt>
              </c:numCache>
            </c:numRef>
          </c:val>
          <c:smooth val="0"/>
          <c:extLst>
            <c:ext xmlns:c16="http://schemas.microsoft.com/office/drawing/2014/chart" uri="{C3380CC4-5D6E-409C-BE32-E72D297353CC}">
              <c16:uniqueId val="{00000002-09E1-4AB1-B10B-8311D067AB5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0.28999999999999998</c:v>
                </c:pt>
                <c:pt idx="2">
                  <c:v>#N/A</c:v>
                </c:pt>
                <c:pt idx="3">
                  <c:v>0.12</c:v>
                </c:pt>
                <c:pt idx="4">
                  <c:v>#N/A</c:v>
                </c:pt>
                <c:pt idx="5">
                  <c:v>0.19</c:v>
                </c:pt>
                <c:pt idx="6">
                  <c:v>#N/A</c:v>
                </c:pt>
                <c:pt idx="7">
                  <c:v>0.01</c:v>
                </c:pt>
                <c:pt idx="8">
                  <c:v>#N/A</c:v>
                </c:pt>
                <c:pt idx="9">
                  <c:v>0</c:v>
                </c:pt>
              </c:numCache>
            </c:numRef>
          </c:val>
          <c:extLst>
            <c:ext xmlns:c16="http://schemas.microsoft.com/office/drawing/2014/chart" uri="{C3380CC4-5D6E-409C-BE32-E72D297353CC}">
              <c16:uniqueId val="{00000000-BF00-4513-9C90-3532F42B6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2.1800000000000002</c:v>
                </c:pt>
                <c:pt idx="3">
                  <c:v>#N/A</c:v>
                </c:pt>
                <c:pt idx="4">
                  <c:v>1.32</c:v>
                </c:pt>
                <c:pt idx="5">
                  <c:v>#N/A</c:v>
                </c:pt>
                <c:pt idx="6">
                  <c:v>0.12</c:v>
                </c:pt>
                <c:pt idx="7">
                  <c:v>#N/A</c:v>
                </c:pt>
                <c:pt idx="8">
                  <c:v>0</c:v>
                </c:pt>
                <c:pt idx="9">
                  <c:v>0</c:v>
                </c:pt>
              </c:numCache>
            </c:numRef>
          </c:val>
          <c:extLst>
            <c:ext xmlns:c16="http://schemas.microsoft.com/office/drawing/2014/chart" uri="{C3380CC4-5D6E-409C-BE32-E72D297353CC}">
              <c16:uniqueId val="{00000001-BF00-4513-9C90-3532F42B6BB2}"/>
            </c:ext>
          </c:extLst>
        </c:ser>
        <c:ser>
          <c:idx val="2"/>
          <c:order val="2"/>
          <c:tx>
            <c:strRef>
              <c:f>データシート!$A$29</c:f>
              <c:strCache>
                <c:ptCount val="1"/>
                <c:pt idx="0">
                  <c:v>五戸町ケーブルテレビ事業特別会計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0.01</c:v>
                </c:pt>
                <c:pt idx="4">
                  <c:v>#N/A</c:v>
                </c:pt>
                <c:pt idx="5">
                  <c:v>0.03</c:v>
                </c:pt>
                <c:pt idx="6">
                  <c:v>#N/A</c:v>
                </c:pt>
                <c:pt idx="7">
                  <c:v>0.02</c:v>
                </c:pt>
                <c:pt idx="8">
                  <c:v>#N/A</c:v>
                </c:pt>
                <c:pt idx="9">
                  <c:v>0</c:v>
                </c:pt>
              </c:numCache>
            </c:numRef>
          </c:val>
          <c:extLst>
            <c:ext xmlns:c16="http://schemas.microsoft.com/office/drawing/2014/chart" uri="{C3380CC4-5D6E-409C-BE32-E72D297353CC}">
              <c16:uniqueId val="{00000002-BF00-4513-9C90-3532F42B6BB2}"/>
            </c:ext>
          </c:extLst>
        </c:ser>
        <c:ser>
          <c:idx val="3"/>
          <c:order val="3"/>
          <c:tx>
            <c:strRef>
              <c:f>データシート!$A$30</c:f>
              <c:strCache>
                <c:ptCount val="1"/>
                <c:pt idx="0">
                  <c:v>五戸町簡易水道事業特別会計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0.05</c:v>
                </c:pt>
                <c:pt idx="6">
                  <c:v>#N/A</c:v>
                </c:pt>
                <c:pt idx="7">
                  <c:v>0.03</c:v>
                </c:pt>
                <c:pt idx="8">
                  <c:v>#N/A</c:v>
                </c:pt>
                <c:pt idx="9">
                  <c:v>0.01</c:v>
                </c:pt>
              </c:numCache>
            </c:numRef>
          </c:val>
          <c:extLst>
            <c:ext xmlns:c16="http://schemas.microsoft.com/office/drawing/2014/chart" uri="{C3380CC4-5D6E-409C-BE32-E72D297353CC}">
              <c16:uniqueId val="{00000003-BF00-4513-9C90-3532F42B6BB2}"/>
            </c:ext>
          </c:extLst>
        </c:ser>
        <c:ser>
          <c:idx val="4"/>
          <c:order val="4"/>
          <c:tx>
            <c:strRef>
              <c:f>データシート!$A$31</c:f>
              <c:strCache>
                <c:ptCount val="1"/>
                <c:pt idx="0">
                  <c:v>五戸町農業集落排水処理施設事業特別会計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0.01</c:v>
                </c:pt>
                <c:pt idx="8">
                  <c:v>#N/A</c:v>
                </c:pt>
                <c:pt idx="9">
                  <c:v>0.02</c:v>
                </c:pt>
              </c:numCache>
            </c:numRef>
          </c:val>
          <c:extLst>
            <c:ext xmlns:c16="http://schemas.microsoft.com/office/drawing/2014/chart" uri="{C3380CC4-5D6E-409C-BE32-E72D297353CC}">
              <c16:uniqueId val="{00000004-BF00-4513-9C90-3532F42B6BB2}"/>
            </c:ext>
          </c:extLst>
        </c:ser>
        <c:ser>
          <c:idx val="5"/>
          <c:order val="5"/>
          <c:tx>
            <c:strRef>
              <c:f>データシート!$A$32</c:f>
              <c:strCache>
                <c:ptCount val="1"/>
                <c:pt idx="0">
                  <c:v>五戸町下水道事業特別会計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0.05</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5-BF00-4513-9C90-3532F42B6BB2}"/>
            </c:ext>
          </c:extLst>
        </c:ser>
        <c:ser>
          <c:idx val="6"/>
          <c:order val="6"/>
          <c:tx>
            <c:strRef>
              <c:f>データシート!$A$33</c:f>
              <c:strCache>
                <c:ptCount val="1"/>
                <c:pt idx="0">
                  <c:v>五戸町後期高齢者医療特別会計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6-BF00-4513-9C90-3532F42B6BB2}"/>
            </c:ext>
          </c:extLst>
        </c:ser>
        <c:ser>
          <c:idx val="7"/>
          <c:order val="7"/>
          <c:tx>
            <c:strRef>
              <c:f>データシート!$A$34</c:f>
              <c:strCache>
                <c:ptCount val="1"/>
                <c:pt idx="0">
                  <c:v>五戸町国民健康保険特別会計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2.09</c:v>
                </c:pt>
                <c:pt idx="2">
                  <c:v>#N/A</c:v>
                </c:pt>
                <c:pt idx="3">
                  <c:v>2.31</c:v>
                </c:pt>
                <c:pt idx="4">
                  <c:v>#N/A</c:v>
                </c:pt>
                <c:pt idx="5">
                  <c:v>0.86</c:v>
                </c:pt>
                <c:pt idx="6">
                  <c:v>#N/A</c:v>
                </c:pt>
                <c:pt idx="7">
                  <c:v>0.36</c:v>
                </c:pt>
                <c:pt idx="8">
                  <c:v>#N/A</c:v>
                </c:pt>
                <c:pt idx="9">
                  <c:v>0.15</c:v>
                </c:pt>
              </c:numCache>
            </c:numRef>
          </c:val>
          <c:extLst>
            <c:ext xmlns:c16="http://schemas.microsoft.com/office/drawing/2014/chart" uri="{C3380CC4-5D6E-409C-BE32-E72D297353CC}">
              <c16:uniqueId val="{00000007-BF00-4513-9C90-3532F42B6BB2}"/>
            </c:ext>
          </c:extLst>
        </c:ser>
        <c:ser>
          <c:idx val="8"/>
          <c:order val="8"/>
          <c:tx>
            <c:strRef>
              <c:f>データシート!$A$35</c:f>
              <c:strCache>
                <c:ptCount val="1"/>
                <c:pt idx="0">
                  <c:v>五戸町介護保険特別会計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2.39</c:v>
                </c:pt>
                <c:pt idx="2">
                  <c:v>#N/A</c:v>
                </c:pt>
                <c:pt idx="3">
                  <c:v>2.29</c:v>
                </c:pt>
                <c:pt idx="4">
                  <c:v>#N/A</c:v>
                </c:pt>
                <c:pt idx="5">
                  <c:v>2.88</c:v>
                </c:pt>
                <c:pt idx="6">
                  <c:v>#N/A</c:v>
                </c:pt>
                <c:pt idx="7">
                  <c:v>2.5499999999999998</c:v>
                </c:pt>
                <c:pt idx="8">
                  <c:v>#N/A</c:v>
                </c:pt>
                <c:pt idx="9">
                  <c:v>2.11</c:v>
                </c:pt>
              </c:numCache>
            </c:numRef>
          </c:val>
          <c:extLst>
            <c:ext xmlns:c16="http://schemas.microsoft.com/office/drawing/2014/chart" uri="{C3380CC4-5D6E-409C-BE32-E72D297353CC}">
              <c16:uniqueId val="{00000008-BF00-4513-9C90-3532F42B6B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3.11</c:v>
                </c:pt>
                <c:pt idx="2">
                  <c:v>#N/A</c:v>
                </c:pt>
                <c:pt idx="3">
                  <c:v>4.7699999999999996</c:v>
                </c:pt>
                <c:pt idx="4">
                  <c:v>#N/A</c:v>
                </c:pt>
                <c:pt idx="5">
                  <c:v>3.63</c:v>
                </c:pt>
                <c:pt idx="6">
                  <c:v>#N/A</c:v>
                </c:pt>
                <c:pt idx="7">
                  <c:v>2.64</c:v>
                </c:pt>
                <c:pt idx="8">
                  <c:v>#N/A</c:v>
                </c:pt>
                <c:pt idx="9">
                  <c:v>3.6</c:v>
                </c:pt>
              </c:numCache>
            </c:numRef>
          </c:val>
          <c:extLst>
            <c:ext xmlns:c16="http://schemas.microsoft.com/office/drawing/2014/chart" uri="{C3380CC4-5D6E-409C-BE32-E72D297353CC}">
              <c16:uniqueId val="{00000009-BF00-4513-9C90-3532F42B6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1180</c:v>
                </c:pt>
                <c:pt idx="5">
                  <c:v>1224</c:v>
                </c:pt>
                <c:pt idx="8">
                  <c:v>1214</c:v>
                </c:pt>
                <c:pt idx="11">
                  <c:v>1177</c:v>
                </c:pt>
                <c:pt idx="14">
                  <c:v>1153</c:v>
                </c:pt>
              </c:numCache>
            </c:numRef>
          </c:val>
          <c:extLst>
            <c:ext xmlns:c16="http://schemas.microsoft.com/office/drawing/2014/chart" uri="{C3380CC4-5D6E-409C-BE32-E72D297353CC}">
              <c16:uniqueId val="{00000000-97BA-413E-8649-8157BA1B63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BA-413E-8649-8157BA1B63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BA-413E-8649-8157BA1B63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22</c:v>
                </c:pt>
                <c:pt idx="6">
                  <c:v>22</c:v>
                </c:pt>
                <c:pt idx="9">
                  <c:v>21</c:v>
                </c:pt>
                <c:pt idx="12">
                  <c:v>18</c:v>
                </c:pt>
              </c:numCache>
            </c:numRef>
          </c:val>
          <c:extLst>
            <c:ext xmlns:c16="http://schemas.microsoft.com/office/drawing/2014/chart" uri="{C3380CC4-5D6E-409C-BE32-E72D297353CC}">
              <c16:uniqueId val="{00000003-97BA-413E-8649-8157BA1B63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526</c:v>
                </c:pt>
                <c:pt idx="3">
                  <c:v>519</c:v>
                </c:pt>
                <c:pt idx="6">
                  <c:v>517</c:v>
                </c:pt>
                <c:pt idx="9">
                  <c:v>548</c:v>
                </c:pt>
                <c:pt idx="12">
                  <c:v>577</c:v>
                </c:pt>
              </c:numCache>
            </c:numRef>
          </c:val>
          <c:extLst>
            <c:ext xmlns:c16="http://schemas.microsoft.com/office/drawing/2014/chart" uri="{C3380CC4-5D6E-409C-BE32-E72D297353CC}">
              <c16:uniqueId val="{00000004-97BA-413E-8649-8157BA1B63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BA-413E-8649-8157BA1B63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BA-413E-8649-8157BA1B63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1140</c:v>
                </c:pt>
                <c:pt idx="3">
                  <c:v>1193</c:v>
                </c:pt>
                <c:pt idx="6">
                  <c:v>1155</c:v>
                </c:pt>
                <c:pt idx="9">
                  <c:v>1054</c:v>
                </c:pt>
                <c:pt idx="12">
                  <c:v>1026</c:v>
                </c:pt>
              </c:numCache>
            </c:numRef>
          </c:val>
          <c:extLst>
            <c:ext xmlns:c16="http://schemas.microsoft.com/office/drawing/2014/chart" uri="{C3380CC4-5D6E-409C-BE32-E72D297353CC}">
              <c16:uniqueId val="{00000007-97BA-413E-8649-8157BA1B63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505</c:v>
                </c:pt>
                <c:pt idx="2">
                  <c:v>#N/A</c:v>
                </c:pt>
                <c:pt idx="3">
                  <c:v>#N/A</c:v>
                </c:pt>
                <c:pt idx="4">
                  <c:v>510</c:v>
                </c:pt>
                <c:pt idx="5">
                  <c:v>#N/A</c:v>
                </c:pt>
                <c:pt idx="6">
                  <c:v>#N/A</c:v>
                </c:pt>
                <c:pt idx="7">
                  <c:v>480</c:v>
                </c:pt>
                <c:pt idx="8">
                  <c:v>#N/A</c:v>
                </c:pt>
                <c:pt idx="9">
                  <c:v>#N/A</c:v>
                </c:pt>
                <c:pt idx="10">
                  <c:v>446</c:v>
                </c:pt>
                <c:pt idx="11">
                  <c:v>#N/A</c:v>
                </c:pt>
                <c:pt idx="12">
                  <c:v>#N/A</c:v>
                </c:pt>
                <c:pt idx="13">
                  <c:v>468</c:v>
                </c:pt>
                <c:pt idx="14">
                  <c:v>#N/A</c:v>
                </c:pt>
              </c:numCache>
            </c:numRef>
          </c:val>
          <c:smooth val="0"/>
          <c:extLst>
            <c:ext xmlns:c16="http://schemas.microsoft.com/office/drawing/2014/chart" uri="{C3380CC4-5D6E-409C-BE32-E72D297353CC}">
              <c16:uniqueId val="{00000008-97BA-413E-8649-8157BA1B63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11280</c:v>
                </c:pt>
                <c:pt idx="5">
                  <c:v>11290</c:v>
                </c:pt>
                <c:pt idx="8">
                  <c:v>11440</c:v>
                </c:pt>
                <c:pt idx="11">
                  <c:v>10751</c:v>
                </c:pt>
                <c:pt idx="14">
                  <c:v>10504</c:v>
                </c:pt>
              </c:numCache>
            </c:numRef>
          </c:val>
          <c:extLst>
            <c:ext xmlns:c16="http://schemas.microsoft.com/office/drawing/2014/chart" uri="{C3380CC4-5D6E-409C-BE32-E72D297353CC}">
              <c16:uniqueId val="{00000000-13BD-4204-ADB7-55EC1A57DE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506</c:v>
                </c:pt>
                <c:pt idx="5">
                  <c:v>528</c:v>
                </c:pt>
                <c:pt idx="8">
                  <c:v>497</c:v>
                </c:pt>
                <c:pt idx="11">
                  <c:v>479</c:v>
                </c:pt>
                <c:pt idx="14">
                  <c:v>419</c:v>
                </c:pt>
              </c:numCache>
            </c:numRef>
          </c:val>
          <c:extLst>
            <c:ext xmlns:c16="http://schemas.microsoft.com/office/drawing/2014/chart" uri="{C3380CC4-5D6E-409C-BE32-E72D297353CC}">
              <c16:uniqueId val="{00000001-13BD-4204-ADB7-55EC1A57DE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2701</c:v>
                </c:pt>
                <c:pt idx="5">
                  <c:v>2976</c:v>
                </c:pt>
                <c:pt idx="8">
                  <c:v>3505</c:v>
                </c:pt>
                <c:pt idx="11">
                  <c:v>3654</c:v>
                </c:pt>
                <c:pt idx="14">
                  <c:v>3849</c:v>
                </c:pt>
              </c:numCache>
            </c:numRef>
          </c:val>
          <c:extLst>
            <c:ext xmlns:c16="http://schemas.microsoft.com/office/drawing/2014/chart" uri="{C3380CC4-5D6E-409C-BE32-E72D297353CC}">
              <c16:uniqueId val="{00000002-13BD-4204-ADB7-55EC1A57DE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BD-4204-ADB7-55EC1A57DE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BD-4204-ADB7-55EC1A57DE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BD-4204-ADB7-55EC1A57DE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1102</c:v>
                </c:pt>
                <c:pt idx="3">
                  <c:v>1074</c:v>
                </c:pt>
                <c:pt idx="6">
                  <c:v>1007</c:v>
                </c:pt>
                <c:pt idx="9">
                  <c:v>939</c:v>
                </c:pt>
                <c:pt idx="12">
                  <c:v>904</c:v>
                </c:pt>
              </c:numCache>
            </c:numRef>
          </c:val>
          <c:extLst>
            <c:ext xmlns:c16="http://schemas.microsoft.com/office/drawing/2014/chart" uri="{C3380CC4-5D6E-409C-BE32-E72D297353CC}">
              <c16:uniqueId val="{00000006-13BD-4204-ADB7-55EC1A57DE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207</c:v>
                </c:pt>
                <c:pt idx="3">
                  <c:v>193</c:v>
                </c:pt>
                <c:pt idx="6">
                  <c:v>193</c:v>
                </c:pt>
                <c:pt idx="9">
                  <c:v>228</c:v>
                </c:pt>
                <c:pt idx="12">
                  <c:v>421</c:v>
                </c:pt>
              </c:numCache>
            </c:numRef>
          </c:val>
          <c:extLst>
            <c:ext xmlns:c16="http://schemas.microsoft.com/office/drawing/2014/chart" uri="{C3380CC4-5D6E-409C-BE32-E72D297353CC}">
              <c16:uniqueId val="{00000007-13BD-4204-ADB7-55EC1A57DE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4994</c:v>
                </c:pt>
                <c:pt idx="3">
                  <c:v>4719</c:v>
                </c:pt>
                <c:pt idx="6">
                  <c:v>4394</c:v>
                </c:pt>
                <c:pt idx="9">
                  <c:v>4067</c:v>
                </c:pt>
                <c:pt idx="12">
                  <c:v>3772</c:v>
                </c:pt>
              </c:numCache>
            </c:numRef>
          </c:val>
          <c:extLst>
            <c:ext xmlns:c16="http://schemas.microsoft.com/office/drawing/2014/chart" uri="{C3380CC4-5D6E-409C-BE32-E72D297353CC}">
              <c16:uniqueId val="{00000008-13BD-4204-ADB7-55EC1A57DE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3BD-4204-ADB7-55EC1A57DE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11031</c:v>
                </c:pt>
                <c:pt idx="3">
                  <c:v>11163</c:v>
                </c:pt>
                <c:pt idx="6">
                  <c:v>11172</c:v>
                </c:pt>
                <c:pt idx="9">
                  <c:v>10938</c:v>
                </c:pt>
                <c:pt idx="12">
                  <c:v>10633</c:v>
                </c:pt>
              </c:numCache>
            </c:numRef>
          </c:val>
          <c:extLst>
            <c:ext xmlns:c16="http://schemas.microsoft.com/office/drawing/2014/chart" uri="{C3380CC4-5D6E-409C-BE32-E72D297353CC}">
              <c16:uniqueId val="{0000000A-13BD-4204-ADB7-55EC1A57DE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2846</c:v>
                </c:pt>
                <c:pt idx="2">
                  <c:v>#N/A</c:v>
                </c:pt>
                <c:pt idx="3">
                  <c:v>#N/A</c:v>
                </c:pt>
                <c:pt idx="4">
                  <c:v>2355</c:v>
                </c:pt>
                <c:pt idx="5">
                  <c:v>#N/A</c:v>
                </c:pt>
                <c:pt idx="6">
                  <c:v>#N/A</c:v>
                </c:pt>
                <c:pt idx="7">
                  <c:v>1324</c:v>
                </c:pt>
                <c:pt idx="8">
                  <c:v>#N/A</c:v>
                </c:pt>
                <c:pt idx="9">
                  <c:v>#N/A</c:v>
                </c:pt>
                <c:pt idx="10">
                  <c:v>1287</c:v>
                </c:pt>
                <c:pt idx="11">
                  <c:v>#N/A</c:v>
                </c:pt>
                <c:pt idx="12">
                  <c:v>#N/A</c:v>
                </c:pt>
                <c:pt idx="13">
                  <c:v>958</c:v>
                </c:pt>
                <c:pt idx="14">
                  <c:v>#N/A</c:v>
                </c:pt>
              </c:numCache>
            </c:numRef>
          </c:val>
          <c:smooth val="0"/>
          <c:extLst>
            <c:ext xmlns:c16="http://schemas.microsoft.com/office/drawing/2014/chart" uri="{C3380CC4-5D6E-409C-BE32-E72D297353CC}">
              <c16:uniqueId val="{0000000B-13BD-4204-ADB7-55EC1A57DE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2136</c:v>
                </c:pt>
                <c:pt idx="1">
                  <c:v>1939</c:v>
                </c:pt>
                <c:pt idx="2">
                  <c:v>1991</c:v>
                </c:pt>
              </c:numCache>
            </c:numRef>
          </c:val>
          <c:extLst>
            <c:ext xmlns:c16="http://schemas.microsoft.com/office/drawing/2014/chart" uri="{C3380CC4-5D6E-409C-BE32-E72D297353CC}">
              <c16:uniqueId val="{00000000-FC41-45FE-8244-11C3D06ED4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589</c:v>
                </c:pt>
                <c:pt idx="1">
                  <c:v>674</c:v>
                </c:pt>
                <c:pt idx="2">
                  <c:v>675</c:v>
                </c:pt>
              </c:numCache>
            </c:numRef>
          </c:val>
          <c:extLst>
            <c:ext xmlns:c16="http://schemas.microsoft.com/office/drawing/2014/chart" uri="{C3380CC4-5D6E-409C-BE32-E72D297353CC}">
              <c16:uniqueId val="{00000001-FC41-45FE-8244-11C3D06ED4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1397</c:v>
                </c:pt>
                <c:pt idx="1">
                  <c:v>1554</c:v>
                </c:pt>
                <c:pt idx="2">
                  <c:v>1677</c:v>
                </c:pt>
              </c:numCache>
            </c:numRef>
          </c:val>
          <c:extLst>
            <c:ext xmlns:c16="http://schemas.microsoft.com/office/drawing/2014/chart" uri="{C3380CC4-5D6E-409C-BE32-E72D297353CC}">
              <c16:uniqueId val="{00000002-FC41-45FE-8244-11C3D06ED4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{BDBC7516-F29C-4B63-BAC4-3C9E8E822258}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27C-4AD5-8CBC-7294AAB3F2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{DBF78053-A001-4BC2-B143-685223B9AF5F}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7C-4AD5-8CBC-7294AAB3F2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{508E2131-077A-4C54-B0AF-8E389651A77B}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7C-4AD5-8CBC-7294AAB3F2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{AFC3068B-9F31-4652-9E35-80F902F9E0D0}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7C-4AD5-8CBC-7294AAB3F2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{137B7D53-EB50-4D61-A387-747A0CD9B7A4}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7C-4AD5-8CBC-7294AAB3F2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{AFF5E5B6-F551-4006-8AE7-0D112AD61AFE}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27C-4AD5-8CBC-7294AAB3F2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{3074CB41-EA71-494F-8BD2-92D439E48EE9}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27C-4AD5-8CBC-7294AAB3F2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{E85D0230-D0BB-44F0-BB5A-817A03FFF81F}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27C-4AD5-8CBC-7294AAB3F2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{9A927545-DBFE-4EF1-9114-890D0C51B62E}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27C-4AD5-8CBC-7294AAB3F2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c:v>
                </c:pt>
                <c:pt idx="8">
                  <c:v>57</c:v>
                </c:pt>
                <c:pt idx="16">
                  <c:v>57.4</c:v>
                </c:pt>
                <c:pt idx="24">
                  <c:v>59.7</c:v>
                </c:pt>
                <c:pt idx="32">
                  <c:v>62</c:v>
                </c:pt>
              </c:numCache>
            </c:numRef>
          </c:xVal>
          <c:yVal>
            <c:numRef>
              <c:f>公会計指標分析・財政指標組合せ分析表!$BP$51:$DC$51</c:f>
              <c:numCache>
                <c:formatCode>#,##0.0;"▲ "#,##0.0</c:formatCode>
                <c:ptCount val="40"/>
                <c:pt idx="0">
                  <c:v>56.1</c:v>
                </c:pt>
                <c:pt idx="8">
                  <c:v>47.2</c:v>
                </c:pt>
                <c:pt idx="16">
                  <c:v>27.1</c:v>
                </c:pt>
                <c:pt idx="24">
                  <c:v>26.5</c:v>
                </c:pt>
                <c:pt idx="32">
                  <c:v>19.100000000000001</c:v>
                </c:pt>
              </c:numCache>
            </c:numRef>
          </c:yVal>
          <c:smooth val="0"/>
          <c:extLst>
            <c:ext xmlns:c16="http://schemas.microsoft.com/office/drawing/2014/chart" uri="{C3380CC4-5D6E-409C-BE32-E72D297353CC}">
              <c16:uniqueId val="{00000009-627C-4AD5-8CBC-7294AAB3F2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{372234B9-9924-43CD-98F3-F3E839724308}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27C-4AD5-8CBC-7294AAB3F2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{D4A9459F-9539-48E4-8A53-81E47E6F56CA}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7C-4AD5-8CBC-7294AAB3F2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{953F95A3-4F7E-4383-8DC7-46C26F94CA2E}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7C-4AD5-8CBC-7294AAB3F2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{519FC0D3-79F9-4318-9895-4EF0958F3701}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7C-4AD5-8CBC-7294AAB3F2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{9E84AE3C-B728-477F-B660-B5B0D39B85B7}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7C-4AD5-8CBC-7294AAB3F2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{CE3B6E27-966B-496A-95CC-BA7076B2DBA3}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27C-4AD5-8CBC-7294AAB3F2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{83C5D0CC-6981-4660-9840-1E71BC617E6E}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27C-4AD5-8CBC-7294AAB3F2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{FBA36D3A-5376-44FE-9FA4-58E8A9BBE207}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27C-4AD5-8CBC-7294AAB3F2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{8D811566-101E-4F64-9A32-DE1971A52942}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27C-4AD5-8CBC-7294AAB3F2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627C-4AD5-8CBC-7294AAB3F27E}"/>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{8620CCA0-3954-4F9D-BE3A-CEFDD832129F}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80A-45A5-BC6E-980BC2C145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{7FC952CE-2A5B-41C8-AAB5-C64D96B4FA08}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0A-45A5-BC6E-980BC2C145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{A1401661-F124-436F-B1E4-B65241E5AB09}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0A-45A5-BC6E-980BC2C145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{2EF46C4A-422B-4D14-AFED-AAD27068A80E}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0A-45A5-BC6E-980BC2C145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{F51E8FE0-A104-46CA-AEB4-9547FE629E8A}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0A-45A5-BC6E-980BC2C145E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{FDCE06B9-D839-4E6D-8F28-6769E23DB2AF}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80A-45A5-BC6E-980BC2C145E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{0799609F-4992-4392-A159-F640369D0D4E}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80A-45A5-BC6E-980BC2C145E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{1A851E95-D641-43E0-9E0C-5C628D8EB22F}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80A-45A5-BC6E-980BC2C145E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{752DEF81-9E53-416D-957F-384515302EBF}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80A-45A5-BC6E-980BC2C145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10.199999999999999</c:v>
                </c:pt>
                <c:pt idx="16">
                  <c:v>10</c:v>
                </c:pt>
                <c:pt idx="24">
                  <c:v>9.6999999999999993</c:v>
                </c:pt>
                <c:pt idx="32">
                  <c:v>9.4</c:v>
                </c:pt>
              </c:numCache>
            </c:numRef>
          </c:xVal>
          <c:yVal>
            <c:numRef>
              <c:f>公会計指標分析・財政指標組合せ分析表!$BP$73:$DC$73</c:f>
              <c:numCache>
                <c:formatCode>#,##0.0;"▲ "#,##0.0</c:formatCode>
                <c:ptCount val="40"/>
                <c:pt idx="0">
                  <c:v>56.1</c:v>
                </c:pt>
                <c:pt idx="8">
                  <c:v>47.2</c:v>
                </c:pt>
                <c:pt idx="16">
                  <c:v>27.1</c:v>
                </c:pt>
                <c:pt idx="24">
                  <c:v>26.5</c:v>
                </c:pt>
                <c:pt idx="32">
                  <c:v>19.100000000000001</c:v>
                </c:pt>
              </c:numCache>
            </c:numRef>
          </c:yVal>
          <c:smooth val="0"/>
          <c:extLst>
            <c:ext xmlns:c16="http://schemas.microsoft.com/office/drawing/2014/chart" uri="{C3380CC4-5D6E-409C-BE32-E72D297353CC}">
              <c16:uniqueId val="{00000009-880A-45A5-BC6E-980BC2C145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{2EAFE849-AF19-45EE-8A70-3A302C26A16D}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80A-45A5-BC6E-980BC2C145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{2F91CD28-42BE-4FC1-94AD-58BDA5606261}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0A-45A5-BC6E-980BC2C145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{55E4F1D6-0881-4F93-A9E4-9A729581A4A7}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0A-45A5-BC6E-980BC2C145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{19F4ECC2-B7D6-4D31-B423-AECAD7357B81}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0A-45A5-BC6E-980BC2C145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{7427B598-07A8-4589-B068-507177D5FFB9}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0A-45A5-BC6E-980BC2C145E4}"/>
                </c:ext>
              </c:extLst>
            </c:dLbl>
            <c:dLbl>
              <c:idx val="8"/>
              <c:layout>
                <c:manualLayout>
                  <c:x val="-3.4566214884349238E-2"/>
                  <c:y val="-9.71972872244601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{99F00850-B38D-4532-A1C4-D75459EED7E9}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80A-45A5-BC6E-980BC2C145E4}"/>
                </c:ext>
              </c:extLst>
            </c:dLbl>
            <c:dLbl>
              <c:idx val="16"/>
              <c:layout>
                <c:manualLayout>
                  <c:x val="-2.8829768353872159E-2"/>
                  <c:y val="-6.28339681911245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{0DE7E124-ACCA-4D9B-AB1A-E407A46030C4}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80A-45A5-BC6E-980BC2C145E4}"/>
                </c:ext>
              </c:extLst>
            </c:dLbl>
            <c:dLbl>
              <c:idx val="24"/>
              <c:layout>
                <c:manualLayout>
                  <c:x val="-3.1570342725075584E-2"/>
                  <c:y val="-2.721868584779715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{2FE17293-74CD-4D60-B990-255D95BBA60A}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80A-45A5-BC6E-980BC2C145E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{73FCF3E7-4E38-42CA-BE05-3414B79F887D}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80A-45A5-BC6E-980BC2C145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880A-45A5-BC6E-980BC2C145E4}"/>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実質公債費比率は、早期健全化基準</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　元利償還金について、令和２年度は昨年度に比べ若干減となっていて、年々減少傾向にあるため、実質公債費比率は減少していく見込みである。</a:t>
          </a:r>
        </a:p>
        <a:p>
          <a:r>
            <a:rPr kumimoji="1" lang="ja-JP" altLang="en-US" sz="1400">
              <a:latin typeface="ＭＳ ゴシック" pitchFamily="49" charset="-128"/>
              <a:ea typeface="ＭＳ ゴシック" pitchFamily="49" charset="-128"/>
            </a:rPr>
            <a:t>　健全な財政運営のため、これまでと同様に公債費の適正化に取り組んでいく。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将来負担比率は、早期健全化基準</a:t>
          </a:r>
          <a:r>
            <a:rPr kumimoji="1" lang="en-US" altLang="ja-JP" sz="1400">
              <a:latin typeface="ＭＳ ゴシック" pitchFamily="49" charset="-128"/>
              <a:ea typeface="ＭＳ ゴシック" pitchFamily="49" charset="-128"/>
            </a:rPr>
            <a:t>350</a:t>
          </a:r>
          <a:r>
            <a:rPr kumimoji="1" lang="ja-JP" altLang="en-US" sz="1400">
              <a:latin typeface="ＭＳ ゴシック" pitchFamily="49" charset="-128"/>
              <a:ea typeface="ＭＳ ゴシック" pitchFamily="49" charset="-128"/>
            </a:rPr>
            <a:t>％に対し、</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％となっており、昨年度から</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％改善している。</a:t>
          </a:r>
        </a:p>
        <a:p>
          <a:r>
            <a:rPr kumimoji="1" lang="ja-JP" altLang="en-US" sz="1400">
              <a:latin typeface="ＭＳ ゴシック" pitchFamily="49" charset="-128"/>
              <a:ea typeface="ＭＳ ゴシック" pitchFamily="49" charset="-128"/>
            </a:rPr>
            <a:t>　改善の要因としては、地方債現在高及び公営企業債償還に伴う繰入見込額の減少のためである。</a:t>
          </a:r>
        </a:p>
        <a:p>
          <a:r>
            <a:rPr kumimoji="1" lang="ja-JP" altLang="en-US" sz="1400">
              <a:latin typeface="ＭＳ ゴシック" pitchFamily="49" charset="-128"/>
              <a:ea typeface="ＭＳ ゴシック" pitchFamily="49" charset="-128"/>
            </a:rPr>
            <a:t>　今後も、適正な将来負担比率を維持するため、公共施設等総合管理計画を活用し、経費の削減や計画的な地方債発行を行う必要がある。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万円取り崩したこと、ふるさと納税寄附金基金等に積み立てたことにより、基金全体としては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地域振興基金：新町の一体性の確保や均衡ある地域振興のため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公共施設等整備基金：公共施設の整備や除却に要する経費の財源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過疎地域自立促進特別事業基金：五戸町過疎地域自立促進特別事業に要する経費の財源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地域振興基金：取り崩し及び積立なし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公共施設等整備基金：取り崩し及び積立なし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過疎自立促進特別事業基金：過疎対策事業債発行による増加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過疎自立促進事業基金及び公共施設等整備基金：閉校施設の取り壊し工事のため、計画的に積立てを行う予定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公共施設の維持修繕や災害への備え等のため、現状を維持する見込み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利子積立金による増加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地方債償還に備えて、計画的に積立てを行う予定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9A0497-1DEA-4E76-8CFC-ACBBE5ED1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A97F3A-A8B4-421F-8BD5-536457ED7E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C02D20B-7F78-43C2-8243-805CE21AB3A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D1D134A-34E0-40A1-ABD0-010BB0FB994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36C6424-D5A8-4AAC-9CC8-519D1265C37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CD5D80C-5D09-473F-BCDF-AB5A9D309B3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E5837BC-95E9-449E-9A35-EEB11A4B8A6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0569848-37CC-491C-AB4C-10A713D29A1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6AC87D-D988-41CA-8918-B228D12260E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510910-02D5-4DE7-81E1-F558DF7EB8D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C5483E1-E38B-4DEA-BDAD-9F8E96603E2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F6D75AB-4976-4FFC-AF33-A92A1EBC017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C9D37B7-0FE5-48AA-B5A4-493A746A5FF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6FB5B63-173E-4650-BB60-1F3DB10D698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FD5A6DA-313D-4CD1-99DA-A1B833E3259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61E1FEC-BAA2-4FF0-9B55-6E8C7F665D2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2300D68-D457-4314-BE01-19C83FAC767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7C18425-9A5D-4F15-9AA1-27E78697E9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6B32D13-21AE-4833-95F8-498CE6065ED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49CECD0-1D09-409B-B765-99ED7851764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FEBDAE7-CDF0-4ABA-8AD1-AD5D7E53701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808A81-97E2-4CDF-8EEE-C84A185FBB8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FE19263-0FA9-4A0F-846A-7F194885880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44C594A-0E01-40D5-B1C5-72F390F5C87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4C395EE-7F9E-4C7B-ADF0-195C16F7067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8B8245-55F8-4AF6-B4D9-826036398F8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3BA0C85-9E63-46E3-8200-EF7C116A10B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262B7C8-9307-4FDD-9DC7-CF6491F60D3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88B5800-929F-4250-AAFC-483D096AB22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0B44DA8-99DC-4F0F-8738-4E35900C67F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C1DD9BE-BE34-4D64-8769-2E160FA209F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EF6A3B4-8C1C-448F-9674-82E2B3B4C8D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E0ACA81-5458-4663-BD21-D4B537F694D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3675326-A2B8-4505-A9CD-BF7F9E28B48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4A01845-C1BE-421F-AA3E-1EBA0FC0655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4C8EB48-3956-4F66-90DF-13D4AF21ADA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ECA010C-350D-4206-A63C-C15CB20CB75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B6165B3-5E3A-42CE-A109-78C2D1898F7A}"/>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5494595-FD81-401A-AAF6-5DFA3CFA1AF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792ABCE-6452-4267-ADFA-EDDE862D5F4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3BCCF2F-223C-43B9-87E8-EBC5A29DC3A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E1326D9-8CFF-4DED-93E7-385290A1866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020C9D4-8D9F-4A7A-9077-8BA3E347635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CC3749E-7F69-4039-BD24-E902FB0024D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F2F5B5A-FE65-4C8E-8CD6-52922B1252B4}"/>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4FB3A04-E0AD-4D61-B77C-48EBBBDB8B2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91F5D28-2302-4F58-8519-0F3007C266B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有形固定資産減価償却率は、類似団体を</a:t>
          </a:r>
          <a:r>
            <a:rPr kumimoji="1" lang="en-US" altLang="ja-JP" sz="1100" baseline="0">
              <a:latin typeface="ＭＳ Ｐゴシック" panose="020B0600070205080204" pitchFamily="50" charset="-128"/>
              <a:ea typeface="ＭＳ Ｐゴシック" panose="020B0600070205080204" pitchFamily="50" charset="-128"/>
            </a:rPr>
            <a:t>0.9</a:t>
          </a:r>
          <a:r>
            <a:rPr kumimoji="1" lang="ja-JP" altLang="en-US" sz="1100" baseline="0">
              <a:latin typeface="ＭＳ Ｐゴシック" panose="020B0600070205080204" pitchFamily="50" charset="-128"/>
              <a:ea typeface="ＭＳ Ｐゴシック" panose="020B0600070205080204" pitchFamily="50" charset="-128"/>
            </a:rPr>
            <a:t>ポイント上回っている。五戸消防署建築事業が平成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年度にあったがそのほかの施設の減価償却により昨年度より</a:t>
          </a:r>
          <a:r>
            <a:rPr kumimoji="1" lang="en-US" altLang="ja-JP" sz="1100" baseline="0">
              <a:latin typeface="ＭＳ Ｐゴシック" panose="020B0600070205080204" pitchFamily="50" charset="-128"/>
              <a:ea typeface="ＭＳ Ｐゴシック" panose="020B0600070205080204" pitchFamily="50" charset="-128"/>
            </a:rPr>
            <a:t>0.3</a:t>
          </a:r>
          <a:r>
            <a:rPr kumimoji="1" lang="ja-JP" altLang="en-US" sz="1100" baseline="0">
              <a:latin typeface="ＭＳ Ｐゴシック" panose="020B0600070205080204" pitchFamily="50" charset="-128"/>
              <a:ea typeface="ＭＳ Ｐゴシック" panose="020B0600070205080204" pitchFamily="50" charset="-128"/>
            </a:rPr>
            <a:t>ポイント増加した。</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14AFC94-D381-4B2D-B439-EB14665F05C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2559FFA-A3D1-436F-98E5-E495EBF99BF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ACB1CF8-BC79-4A48-950C-2157E9D4BA9A}"/>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C0B3591E-832D-45E1-8EE4-F10D633459EE}"/>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E17F108F-D764-43C7-B7F5-F8BB1F3BA813}"/>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65555769-B8DE-4B22-89B1-382630652673}"/>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1052894-011B-44B4-A1BA-F13A9DE8D519}"/>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ECBBE83-0316-4903-A4A7-98E21CE418C3}"/>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18D251A-A6F6-4BCC-A7D3-6194460C382E}"/>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C182CA5-7187-4FFF-B7A1-01EB4776EED6}"/>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8734C8B-1A66-4963-8F8C-6B5B53929A8D}"/>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A169B7D-A139-4B13-A65B-28D07C21D81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6E264B0-5EE7-4795-91B7-5E69BA87DEC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8EE9D7B5-66D7-44B1-90BD-5BD7BB136AE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80E22142-35D8-4D35-8FA4-8DA358286B8C}"/>
            </a:ext>
          </a:extLst>
        </xdr:cNvPr>
        <xdr:cNvCxnSpPr/>
      </xdr:nvCxnSpPr>
      <xdr:spPr>
        <a:xfrm flipV="1">
          <a:off x="4760595" y="4608957"/>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0B9F423B-0D92-4EAA-97D7-8B00C1E28616}"/>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582745C4-A90E-4406-BB6F-56DD407C3CC2}"/>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a:extLst>
            <a:ext uri="{FF2B5EF4-FFF2-40B4-BE49-F238E27FC236}">
              <a16:creationId xmlns:a16="http://schemas.microsoft.com/office/drawing/2014/main" id="{96397F0F-3B01-41D3-98BE-27C64881B03D}"/>
            </a:ext>
          </a:extLst>
        </xdr:cNvPr>
        <xdr:cNvSpPr txBox="1"/>
      </xdr:nvSpPr>
      <xdr:spPr>
        <a:xfrm>
          <a:off x="4813300" y="43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a:extLst>
            <a:ext uri="{FF2B5EF4-FFF2-40B4-BE49-F238E27FC236}">
              <a16:creationId xmlns:a16="http://schemas.microsoft.com/office/drawing/2014/main" id="{8EC20700-A993-4217-A0F4-6A332D62DF04}"/>
            </a:ext>
          </a:extLst>
        </xdr:cNvPr>
        <xdr:cNvCxnSpPr/>
      </xdr:nvCxnSpPr>
      <xdr:spPr>
        <a:xfrm>
          <a:off x="4673600" y="460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68" name="有形固定資産減価償却率平均値テキスト">
          <a:extLst>
            <a:ext uri="{FF2B5EF4-FFF2-40B4-BE49-F238E27FC236}">
              <a16:creationId xmlns:a16="http://schemas.microsoft.com/office/drawing/2014/main" id="{24372DDF-B28B-4666-AF5F-B1854094EAAA}"/>
            </a:ext>
          </a:extLst>
        </xdr:cNvPr>
        <xdr:cNvSpPr txBox="1"/>
      </xdr:nvSpPr>
      <xdr:spPr>
        <a:xfrm>
          <a:off x="4813300" y="532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69" name="フローチャート: 判断 68">
          <a:extLst>
            <a:ext uri="{FF2B5EF4-FFF2-40B4-BE49-F238E27FC236}">
              <a16:creationId xmlns:a16="http://schemas.microsoft.com/office/drawing/2014/main" id="{ED12083A-BCB8-4CA5-80C3-DDC71C1F46B7}"/>
            </a:ext>
          </a:extLst>
        </xdr:cNvPr>
        <xdr:cNvSpPr/>
      </xdr:nvSpPr>
      <xdr:spPr>
        <a:xfrm>
          <a:off x="4711700" y="54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0" name="フローチャート: 判断 69">
          <a:extLst>
            <a:ext uri="{FF2B5EF4-FFF2-40B4-BE49-F238E27FC236}">
              <a16:creationId xmlns:a16="http://schemas.microsoft.com/office/drawing/2014/main" id="{655CEF2B-B1CE-4F58-BE32-E9C5478EFFAE}"/>
            </a:ext>
          </a:extLst>
        </xdr:cNvPr>
        <xdr:cNvSpPr/>
      </xdr:nvSpPr>
      <xdr:spPr>
        <a:xfrm>
          <a:off x="4000500" y="545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1" name="フローチャート: 判断 70">
          <a:extLst>
            <a:ext uri="{FF2B5EF4-FFF2-40B4-BE49-F238E27FC236}">
              <a16:creationId xmlns:a16="http://schemas.microsoft.com/office/drawing/2014/main" id="{EED0D8AB-6B46-4169-A20E-20B1C63AFB80}"/>
            </a:ext>
          </a:extLst>
        </xdr:cNvPr>
        <xdr:cNvSpPr/>
      </xdr:nvSpPr>
      <xdr:spPr>
        <a:xfrm>
          <a:off x="3238500" y="54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EE59BD53-9A0B-4CA1-8B4C-E863FDEC7242}"/>
            </a:ext>
          </a:extLst>
        </xdr:cNvPr>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3" name="フローチャート: 判断 72">
          <a:extLst>
            <a:ext uri="{FF2B5EF4-FFF2-40B4-BE49-F238E27FC236}">
              <a16:creationId xmlns:a16="http://schemas.microsoft.com/office/drawing/2014/main" id="{60D93532-BE1C-4E5F-9C30-4FCA5884F5AB}"/>
            </a:ext>
          </a:extLst>
        </xdr:cNvPr>
        <xdr:cNvSpPr/>
      </xdr:nvSpPr>
      <xdr:spPr>
        <a:xfrm>
          <a:off x="1714500" y="52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A0EB160-5277-43C9-8ED7-A7D84A93941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73EDB2A-B161-46E8-AB39-7D959DF4777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70BA95-FEB3-4041-9B8C-8DE76BACFF4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5DB7C23-D8F0-47F9-8C46-237F7EBBEE4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92AA654-5816-4071-A7E0-443982ECDB7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楕円 78">
          <a:extLst>
            <a:ext uri="{FF2B5EF4-FFF2-40B4-BE49-F238E27FC236}">
              <a16:creationId xmlns:a16="http://schemas.microsoft.com/office/drawing/2014/main" id="{9DCFAD51-E8BB-49A9-B811-C25B1EDCA58D}"/>
            </a:ext>
          </a:extLst>
        </xdr:cNvPr>
        <xdr:cNvSpPr/>
      </xdr:nvSpPr>
      <xdr:spPr>
        <a:xfrm>
          <a:off x="4711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0" name="有形固定資産減価償却率該当値テキスト">
          <a:extLst>
            <a:ext uri="{FF2B5EF4-FFF2-40B4-BE49-F238E27FC236}">
              <a16:creationId xmlns:a16="http://schemas.microsoft.com/office/drawing/2014/main" id="{1496900D-6312-403D-866F-2325EFB4C3FA}"/>
            </a:ext>
          </a:extLst>
        </xdr:cNvPr>
        <xdr:cNvSpPr txBox="1"/>
      </xdr:nvSpPr>
      <xdr:spPr>
        <a:xfrm>
          <a:off x="4813300"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98171</xdr:rowOff>
    </xdr:from>
    <xdr:to>
      <xdr:col>19</xdr:col>
      <xdr:colOff>187325</xdr:colOff>
      <xdr:row>32</xdr:row>
      <xdr:rowOff>28321</xdr:rowOff>
    </xdr:to>
    <xdr:sp macro="" textlink="">
      <xdr:nvSpPr>
        <xdr:cNvPr id="81" name="楕円 80">
          <a:extLst>
            <a:ext uri="{FF2B5EF4-FFF2-40B4-BE49-F238E27FC236}">
              <a16:creationId xmlns:a16="http://schemas.microsoft.com/office/drawing/2014/main" id="{543F95B7-3453-4E77-9789-B023EFADE7AC}"/>
            </a:ext>
          </a:extLst>
        </xdr:cNvPr>
        <xdr:cNvSpPr/>
      </xdr:nvSpPr>
      <xdr:spPr>
        <a:xfrm>
          <a:off x="4000500" y="54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148971</xdr:rowOff>
    </xdr:from>
    <xdr:to>
      <xdr:col>23</xdr:col>
      <xdr:colOff>85725</xdr:colOff>
      <xdr:row>32</xdr:row>
      <xdr:rowOff>76835</xdr:rowOff>
    </xdr:to>
    <xdr:cxnSp macro="">
      <xdr:nvCxnSpPr>
        <xdr:cNvPr id="82" name="直線コネクタ 81">
          <a:extLst>
            <a:ext uri="{FF2B5EF4-FFF2-40B4-BE49-F238E27FC236}">
              <a16:creationId xmlns:a16="http://schemas.microsoft.com/office/drawing/2014/main" id="{C8107236-1A08-46D9-BC08-3F286DA41C3D}"/>
            </a:ext>
          </a:extLst>
        </xdr:cNvPr>
        <xdr:cNvCxnSpPr/>
      </xdr:nvCxnSpPr>
      <xdr:spPr>
        <a:xfrm>
          <a:off x="4051300" y="5463921"/>
          <a:ext cx="7112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652A21AA-E268-409E-A884-4C34824D939C}"/>
            </a:ext>
          </a:extLst>
        </xdr:cNvPr>
        <xdr:cNvSpPr/>
      </xdr:nvSpPr>
      <xdr:spPr>
        <a:xfrm>
          <a:off x="3238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148971</xdr:rowOff>
    </xdr:to>
    <xdr:cxnSp macro="">
      <xdr:nvCxnSpPr>
        <xdr:cNvPr id="84" name="直線コネクタ 83">
          <a:extLst>
            <a:ext uri="{FF2B5EF4-FFF2-40B4-BE49-F238E27FC236}">
              <a16:creationId xmlns:a16="http://schemas.microsoft.com/office/drawing/2014/main" id="{C1F36600-99AA-4358-84A8-09F7351882F8}"/>
            </a:ext>
          </a:extLst>
        </xdr:cNvPr>
        <xdr:cNvCxnSpPr/>
      </xdr:nvCxnSpPr>
      <xdr:spPr>
        <a:xfrm>
          <a:off x="3289300" y="5364607"/>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153035</xdr:rowOff>
    </xdr:from>
    <xdr:to>
      <xdr:col>11</xdr:col>
      <xdr:colOff>187325</xdr:colOff>
      <xdr:row>31</xdr:row>
      <xdr:rowOff>83185</xdr:rowOff>
    </xdr:to>
    <xdr:sp macro="" textlink="">
      <xdr:nvSpPr>
        <xdr:cNvPr id="85" name="楕円 84">
          <a:extLst>
            <a:ext uri="{FF2B5EF4-FFF2-40B4-BE49-F238E27FC236}">
              <a16:creationId xmlns:a16="http://schemas.microsoft.com/office/drawing/2014/main" id="{4D07D371-D199-47C7-8E74-A5DEC617B904}"/>
            </a:ext>
          </a:extLst>
        </xdr:cNvPr>
        <xdr:cNvSpPr/>
      </xdr:nvSpPr>
      <xdr:spPr>
        <a:xfrm>
          <a:off x="2476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49657</xdr:rowOff>
    </xdr:to>
    <xdr:cxnSp macro="">
      <xdr:nvCxnSpPr>
        <xdr:cNvPr id="86" name="直線コネクタ 85">
          <a:extLst>
            <a:ext uri="{FF2B5EF4-FFF2-40B4-BE49-F238E27FC236}">
              <a16:creationId xmlns:a16="http://schemas.microsoft.com/office/drawing/2014/main" id="{05329FC0-3230-4896-9458-DC7A4F2F693D}"/>
            </a:ext>
          </a:extLst>
        </xdr:cNvPr>
        <xdr:cNvCxnSpPr/>
      </xdr:nvCxnSpPr>
      <xdr:spPr>
        <a:xfrm>
          <a:off x="2527300" y="534733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66675</xdr:rowOff>
    </xdr:from>
    <xdr:to>
      <xdr:col>7</xdr:col>
      <xdr:colOff>187325</xdr:colOff>
      <xdr:row>30</xdr:row>
      <xdr:rowOff>168275</xdr:rowOff>
    </xdr:to>
    <xdr:sp macro="" textlink="">
      <xdr:nvSpPr>
        <xdr:cNvPr id="87" name="楕円 86">
          <a:extLst>
            <a:ext uri="{FF2B5EF4-FFF2-40B4-BE49-F238E27FC236}">
              <a16:creationId xmlns:a16="http://schemas.microsoft.com/office/drawing/2014/main" id="{8E247DC6-F2C0-417D-9CDA-A40B0A4ADFCA}"/>
            </a:ext>
          </a:extLst>
        </xdr:cNvPr>
        <xdr:cNvSpPr/>
      </xdr:nvSpPr>
      <xdr:spPr>
        <a:xfrm>
          <a:off x="1714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117475</xdr:rowOff>
    </xdr:from>
    <xdr:to>
      <xdr:col>11</xdr:col>
      <xdr:colOff>136525</xdr:colOff>
      <xdr:row>31</xdr:row>
      <xdr:rowOff>32385</xdr:rowOff>
    </xdr:to>
    <xdr:cxnSp macro="">
      <xdr:nvCxnSpPr>
        <xdr:cNvPr id="88" name="直線コネクタ 87">
          <a:extLst>
            <a:ext uri="{FF2B5EF4-FFF2-40B4-BE49-F238E27FC236}">
              <a16:creationId xmlns:a16="http://schemas.microsoft.com/office/drawing/2014/main" id="{AF9999A0-255C-4BE9-ACDF-8968A4E642C6}"/>
            </a:ext>
          </a:extLst>
        </xdr:cNvPr>
        <xdr:cNvCxnSpPr/>
      </xdr:nvCxnSpPr>
      <xdr:spPr>
        <a:xfrm>
          <a:off x="1765300" y="526097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62628</xdr:rowOff>
    </xdr:from>
    <xdr:ext cx="405111" cy="259045"/>
    <xdr:sp macro="" textlink="">
      <xdr:nvSpPr>
        <xdr:cNvPr id="89" name="n_1aveValue有形固定資産減価償却率">
          <a:extLst>
            <a:ext uri="{FF2B5EF4-FFF2-40B4-BE49-F238E27FC236}">
              <a16:creationId xmlns:a16="http://schemas.microsoft.com/office/drawing/2014/main" id="{064891D4-5D8F-4361-AD15-B525D369DC9F}"/>
            </a:ext>
          </a:extLst>
        </xdr:cNvPr>
        <xdr:cNvSpPr txBox="1"/>
      </xdr:nvSpPr>
      <xdr:spPr>
        <a:xfrm>
          <a:off x="3836044" y="5549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19448</xdr:rowOff>
    </xdr:from>
    <xdr:ext cx="405111" cy="259045"/>
    <xdr:sp macro="" textlink="">
      <xdr:nvSpPr>
        <xdr:cNvPr id="90" name="n_2aveValue有形固定資産減価償却率">
          <a:extLst>
            <a:ext uri="{FF2B5EF4-FFF2-40B4-BE49-F238E27FC236}">
              <a16:creationId xmlns:a16="http://schemas.microsoft.com/office/drawing/2014/main" id="{3BA0A66B-A962-464B-BF28-CCED3B989547}"/>
            </a:ext>
          </a:extLst>
        </xdr:cNvPr>
        <xdr:cNvSpPr txBox="1"/>
      </xdr:nvSpPr>
      <xdr:spPr>
        <a:xfrm>
          <a:off x="3086744" y="5505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a:extLst>
            <a:ext uri="{FF2B5EF4-FFF2-40B4-BE49-F238E27FC236}">
              <a16:creationId xmlns:a16="http://schemas.microsoft.com/office/drawing/2014/main" id="{B73B4CE6-765C-4290-918A-70B0C3B26924}"/>
            </a:ext>
          </a:extLst>
        </xdr:cNvPr>
        <xdr:cNvSpPr txBox="1"/>
      </xdr:nvSpPr>
      <xdr:spPr>
        <a:xfrm>
          <a:off x="2324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2" name="n_4aveValue有形固定資産減価償却率">
          <a:extLst>
            <a:ext uri="{FF2B5EF4-FFF2-40B4-BE49-F238E27FC236}">
              <a16:creationId xmlns:a16="http://schemas.microsoft.com/office/drawing/2014/main" id="{24CDE52A-E7B0-4099-A431-D6CE0713F7DE}"/>
            </a:ext>
          </a:extLst>
        </xdr:cNvPr>
        <xdr:cNvSpPr txBox="1"/>
      </xdr:nvSpPr>
      <xdr:spPr>
        <a:xfrm>
          <a:off x="1562744" y="535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44848</xdr:rowOff>
    </xdr:from>
    <xdr:ext cx="405111" cy="259045"/>
    <xdr:sp macro="" textlink="">
      <xdr:nvSpPr>
        <xdr:cNvPr id="93" name="n_1mainValue有形固定資産減価償却率">
          <a:extLst>
            <a:ext uri="{FF2B5EF4-FFF2-40B4-BE49-F238E27FC236}">
              <a16:creationId xmlns:a16="http://schemas.microsoft.com/office/drawing/2014/main" id="{58D425D2-5F67-4F6C-9A86-B3C2D7CC7F39}"/>
            </a:ext>
          </a:extLst>
        </xdr:cNvPr>
        <xdr:cNvSpPr txBox="1"/>
      </xdr:nvSpPr>
      <xdr:spPr>
        <a:xfrm>
          <a:off x="3836044" y="518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94" name="n_2mainValue有形固定資産減価償却率">
          <a:extLst>
            <a:ext uri="{FF2B5EF4-FFF2-40B4-BE49-F238E27FC236}">
              <a16:creationId xmlns:a16="http://schemas.microsoft.com/office/drawing/2014/main" id="{5D13ACDD-94B4-43E2-91DC-ABBDE25A821F}"/>
            </a:ext>
          </a:extLst>
        </xdr:cNvPr>
        <xdr:cNvSpPr txBox="1"/>
      </xdr:nvSpPr>
      <xdr:spPr>
        <a:xfrm>
          <a:off x="3086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99712</xdr:rowOff>
    </xdr:from>
    <xdr:ext cx="405111" cy="259045"/>
    <xdr:sp macro="" textlink="">
      <xdr:nvSpPr>
        <xdr:cNvPr id="95" name="n_3mainValue有形固定資産減価償却率">
          <a:extLst>
            <a:ext uri="{FF2B5EF4-FFF2-40B4-BE49-F238E27FC236}">
              <a16:creationId xmlns:a16="http://schemas.microsoft.com/office/drawing/2014/main" id="{32E3EAD0-7D95-4150-BFF9-2FA9C9866309}"/>
            </a:ext>
          </a:extLst>
        </xdr:cNvPr>
        <xdr:cNvSpPr txBox="1"/>
      </xdr:nvSpPr>
      <xdr:spPr>
        <a:xfrm>
          <a:off x="2324744" y="50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6" name="n_4mainValue有形固定資産減価償却率">
          <a:extLst>
            <a:ext uri="{FF2B5EF4-FFF2-40B4-BE49-F238E27FC236}">
              <a16:creationId xmlns:a16="http://schemas.microsoft.com/office/drawing/2014/main" id="{40C916A2-5662-4B66-AC79-8C3C932023EB}"/>
            </a:ext>
          </a:extLst>
        </xdr:cNvPr>
        <xdr:cNvSpPr txBox="1"/>
      </xdr:nvSpPr>
      <xdr:spPr>
        <a:xfrm>
          <a:off x="1562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6FB9D89-1E3D-4FDD-9A0E-82258150F6E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7A1B721-A96F-484C-9218-84F65ADC4CF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2AE838F-82FC-47AE-9BCC-2489D87D809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E8A56DB-0B0C-4F65-B8CF-F78A75ACB26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E9A4E98-206F-4783-820B-67525448382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2E06C75-A785-419F-8E92-509AF412B57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61E3CA06-DD8E-4B07-A02A-D2FDCB275A8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687CAC0-5DE0-4FFB-9403-7CFDB7944AD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B7B0345-230C-4D52-A7BA-C925438F416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C508A71-6D55-4E09-AE7D-22A5B394B0A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247F9F13-F15F-4D26-A8DE-3C66A47C509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15382F2-6D40-46DE-A221-BD23AEB2C67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B47FF94-1793-4F28-82E4-9EDA8DB7668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債務償還比率は、類似団体を</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ポイント下回っている。地方債発行の抑制に努め、年々現在高が減少しているため今後も減少していくことが見込まれる。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9C81EAF-CC0C-4E1C-B98E-F9A8F97F104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2AE8F34-DBFB-4EF9-9048-6B51A5A8992A}"/>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42E8618A-BA80-4C39-ADE7-E334A246A53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a:extLst>
            <a:ext uri="{FF2B5EF4-FFF2-40B4-BE49-F238E27FC236}">
              <a16:creationId xmlns:a16="http://schemas.microsoft.com/office/drawing/2014/main" id="{C5DAAE6B-B959-4678-A45F-522EACD5D8D6}"/>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4" name="テキスト ボックス 113">
          <a:extLst>
            <a:ext uri="{FF2B5EF4-FFF2-40B4-BE49-F238E27FC236}">
              <a16:creationId xmlns:a16="http://schemas.microsoft.com/office/drawing/2014/main" id="{1F181DE7-4418-4E29-B958-70BC7BA1182C}"/>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a:extLst>
            <a:ext uri="{FF2B5EF4-FFF2-40B4-BE49-F238E27FC236}">
              <a16:creationId xmlns:a16="http://schemas.microsoft.com/office/drawing/2014/main" id="{36CAC97E-15F8-425D-AA84-9D4025B5E5AB}"/>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6" name="テキスト ボックス 115">
          <a:extLst>
            <a:ext uri="{FF2B5EF4-FFF2-40B4-BE49-F238E27FC236}">
              <a16:creationId xmlns:a16="http://schemas.microsoft.com/office/drawing/2014/main" id="{8D0647F1-23D9-410D-B172-59D9528B1B58}"/>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a:extLst>
            <a:ext uri="{FF2B5EF4-FFF2-40B4-BE49-F238E27FC236}">
              <a16:creationId xmlns:a16="http://schemas.microsoft.com/office/drawing/2014/main" id="{9DF2FE00-A0A1-4F97-A7C3-878DF2592304}"/>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a:extLst>
            <a:ext uri="{FF2B5EF4-FFF2-40B4-BE49-F238E27FC236}">
              <a16:creationId xmlns:a16="http://schemas.microsoft.com/office/drawing/2014/main" id="{3C929593-D9EB-4295-9DBB-C6456149A733}"/>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a:extLst>
            <a:ext uri="{FF2B5EF4-FFF2-40B4-BE49-F238E27FC236}">
              <a16:creationId xmlns:a16="http://schemas.microsoft.com/office/drawing/2014/main" id="{A84406C5-7E47-4DD8-833D-D813CD4B646E}"/>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a:extLst>
            <a:ext uri="{FF2B5EF4-FFF2-40B4-BE49-F238E27FC236}">
              <a16:creationId xmlns:a16="http://schemas.microsoft.com/office/drawing/2014/main" id="{DD87F939-D23A-4180-A6E6-5A508FD1FEC9}"/>
            </a:ext>
          </a:extLst>
        </xdr:cNvPr>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7F9C6454-3747-4F82-BD6C-DE1F03F6031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2" name="テキスト ボックス 121">
          <a:extLst>
            <a:ext uri="{FF2B5EF4-FFF2-40B4-BE49-F238E27FC236}">
              <a16:creationId xmlns:a16="http://schemas.microsoft.com/office/drawing/2014/main" id="{7174D511-1385-4E4E-A182-BDA896EA5B2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648394BA-B0A2-4263-BB01-3639C2C74AA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24" name="直線コネクタ 123">
          <a:extLst>
            <a:ext uri="{FF2B5EF4-FFF2-40B4-BE49-F238E27FC236}">
              <a16:creationId xmlns:a16="http://schemas.microsoft.com/office/drawing/2014/main" id="{4CCE6A63-D963-49F6-A036-E1F4681DAEA8}"/>
            </a:ext>
          </a:extLst>
        </xdr:cNvPr>
        <xdr:cNvCxnSpPr/>
      </xdr:nvCxnSpPr>
      <xdr:spPr>
        <a:xfrm flipV="1">
          <a:off x="14793595" y="4594276"/>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25" name="債務償還比率最小値テキスト">
          <a:extLst>
            <a:ext uri="{FF2B5EF4-FFF2-40B4-BE49-F238E27FC236}">
              <a16:creationId xmlns:a16="http://schemas.microsoft.com/office/drawing/2014/main" id="{4F5C7791-CA91-4E6F-B32B-C5099A380280}"/>
            </a:ext>
          </a:extLst>
        </xdr:cNvPr>
        <xdr:cNvSpPr txBox="1"/>
      </xdr:nvSpPr>
      <xdr:spPr>
        <a:xfrm>
          <a:off x="14846300" y="601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26" name="直線コネクタ 125">
          <a:extLst>
            <a:ext uri="{FF2B5EF4-FFF2-40B4-BE49-F238E27FC236}">
              <a16:creationId xmlns:a16="http://schemas.microsoft.com/office/drawing/2014/main" id="{C912B1F4-39CB-4B16-89AE-F7FDD789F954}"/>
            </a:ext>
          </a:extLst>
        </xdr:cNvPr>
        <xdr:cNvCxnSpPr/>
      </xdr:nvCxnSpPr>
      <xdr:spPr>
        <a:xfrm>
          <a:off x="14706600" y="600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27" name="債務償還比率最大値テキスト">
          <a:extLst>
            <a:ext uri="{FF2B5EF4-FFF2-40B4-BE49-F238E27FC236}">
              <a16:creationId xmlns:a16="http://schemas.microsoft.com/office/drawing/2014/main" id="{F631950D-99B9-43CB-BA59-9C85D98C58F3}"/>
            </a:ext>
          </a:extLst>
        </xdr:cNvPr>
        <xdr:cNvSpPr txBox="1"/>
      </xdr:nvSpPr>
      <xdr:spPr>
        <a:xfrm>
          <a:off x="14846300" y="436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28" name="直線コネクタ 127">
          <a:extLst>
            <a:ext uri="{FF2B5EF4-FFF2-40B4-BE49-F238E27FC236}">
              <a16:creationId xmlns:a16="http://schemas.microsoft.com/office/drawing/2014/main" id="{269FFF83-A267-4155-AFAC-5EAA1200A9F2}"/>
            </a:ext>
          </a:extLst>
        </xdr:cNvPr>
        <xdr:cNvCxnSpPr/>
      </xdr:nvCxnSpPr>
      <xdr:spPr>
        <a:xfrm>
          <a:off x="14706600" y="459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29" name="債務償還比率平均値テキスト">
          <a:extLst>
            <a:ext uri="{FF2B5EF4-FFF2-40B4-BE49-F238E27FC236}">
              <a16:creationId xmlns:a16="http://schemas.microsoft.com/office/drawing/2014/main" id="{3FF16ACF-DB15-44EA-91D9-B2DC6A36457B}"/>
            </a:ext>
          </a:extLst>
        </xdr:cNvPr>
        <xdr:cNvSpPr txBox="1"/>
      </xdr:nvSpPr>
      <xdr:spPr>
        <a:xfrm>
          <a:off x="14846300" y="522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0" name="フローチャート: 判断 129">
          <a:extLst>
            <a:ext uri="{FF2B5EF4-FFF2-40B4-BE49-F238E27FC236}">
              <a16:creationId xmlns:a16="http://schemas.microsoft.com/office/drawing/2014/main" id="{80A94D48-5AAB-416A-B1CC-284F6C03F446}"/>
            </a:ext>
          </a:extLst>
        </xdr:cNvPr>
        <xdr:cNvSpPr/>
      </xdr:nvSpPr>
      <xdr:spPr>
        <a:xfrm>
          <a:off x="14744700" y="524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1" name="フローチャート: 判断 130">
          <a:extLst>
            <a:ext uri="{FF2B5EF4-FFF2-40B4-BE49-F238E27FC236}">
              <a16:creationId xmlns:a16="http://schemas.microsoft.com/office/drawing/2014/main" id="{406B0A53-66AE-4190-BF48-AA241755DF7F}"/>
            </a:ext>
          </a:extLst>
        </xdr:cNvPr>
        <xdr:cNvSpPr/>
      </xdr:nvSpPr>
      <xdr:spPr>
        <a:xfrm>
          <a:off x="14033500" y="528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2" name="フローチャート: 判断 131">
          <a:extLst>
            <a:ext uri="{FF2B5EF4-FFF2-40B4-BE49-F238E27FC236}">
              <a16:creationId xmlns:a16="http://schemas.microsoft.com/office/drawing/2014/main" id="{B70CE96D-6975-4C36-8FE4-D7BD8165995B}"/>
            </a:ext>
          </a:extLst>
        </xdr:cNvPr>
        <xdr:cNvSpPr/>
      </xdr:nvSpPr>
      <xdr:spPr>
        <a:xfrm>
          <a:off x="13271500" y="5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3" name="フローチャート: 判断 132">
          <a:extLst>
            <a:ext uri="{FF2B5EF4-FFF2-40B4-BE49-F238E27FC236}">
              <a16:creationId xmlns:a16="http://schemas.microsoft.com/office/drawing/2014/main" id="{D25949D4-661B-4BBA-B02C-AC2E5F473FF7}"/>
            </a:ext>
          </a:extLst>
        </xdr:cNvPr>
        <xdr:cNvSpPr/>
      </xdr:nvSpPr>
      <xdr:spPr>
        <a:xfrm>
          <a:off x="12509500" y="52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34" name="フローチャート: 判断 133">
          <a:extLst>
            <a:ext uri="{FF2B5EF4-FFF2-40B4-BE49-F238E27FC236}">
              <a16:creationId xmlns:a16="http://schemas.microsoft.com/office/drawing/2014/main" id="{59C4053A-41B9-4A43-9C31-9B73263C3759}"/>
            </a:ext>
          </a:extLst>
        </xdr:cNvPr>
        <xdr:cNvSpPr/>
      </xdr:nvSpPr>
      <xdr:spPr>
        <a:xfrm>
          <a:off x="11747500" y="52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1B71578-0B16-4431-AE16-7F4E84C7045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20227C8-869B-4F2C-967A-4E373E12725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D5729D54-8A23-49F8-B6EE-0118FD6975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E0216A0-B33A-466D-BFE9-A491FFD5CDE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889D261-A2A9-433F-9593-7AC8E76F8413}"/>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79413</xdr:rowOff>
    </xdr:from>
    <xdr:to>
      <xdr:col>76</xdr:col>
      <xdr:colOff>73025</xdr:colOff>
      <xdr:row>31</xdr:row>
      <xdr:rowOff>9563</xdr:rowOff>
    </xdr:to>
    <xdr:sp macro="" textlink="">
      <xdr:nvSpPr>
        <xdr:cNvPr id="140" name="楕円 139">
          <a:extLst>
            <a:ext uri="{FF2B5EF4-FFF2-40B4-BE49-F238E27FC236}">
              <a16:creationId xmlns:a16="http://schemas.microsoft.com/office/drawing/2014/main" id="{78C1072A-30C0-429A-8752-D92EF582C018}"/>
            </a:ext>
          </a:extLst>
        </xdr:cNvPr>
        <xdr:cNvSpPr/>
      </xdr:nvSpPr>
      <xdr:spPr>
        <a:xfrm>
          <a:off x="14744700" y="52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102290</xdr:rowOff>
    </xdr:from>
    <xdr:ext cx="469744" cy="259045"/>
    <xdr:sp macro="" textlink="">
      <xdr:nvSpPr>
        <xdr:cNvPr id="141" name="債務償還比率該当値テキスト">
          <a:extLst>
            <a:ext uri="{FF2B5EF4-FFF2-40B4-BE49-F238E27FC236}">
              <a16:creationId xmlns:a16="http://schemas.microsoft.com/office/drawing/2014/main" id="{D7DA5134-09B5-4CFD-8047-E428A1058D39}"/>
            </a:ext>
          </a:extLst>
        </xdr:cNvPr>
        <xdr:cNvSpPr txBox="1"/>
      </xdr:nvSpPr>
      <xdr:spPr>
        <a:xfrm>
          <a:off x="14846300" y="50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20879</xdr:rowOff>
    </xdr:from>
    <xdr:to>
      <xdr:col>72</xdr:col>
      <xdr:colOff>123825</xdr:colOff>
      <xdr:row>31</xdr:row>
      <xdr:rowOff>122479</xdr:rowOff>
    </xdr:to>
    <xdr:sp macro="" textlink="">
      <xdr:nvSpPr>
        <xdr:cNvPr id="142" name="楕円 141">
          <a:extLst>
            <a:ext uri="{FF2B5EF4-FFF2-40B4-BE49-F238E27FC236}">
              <a16:creationId xmlns:a16="http://schemas.microsoft.com/office/drawing/2014/main" id="{D855B03D-4EEB-4E73-A223-6176328DCA22}"/>
            </a:ext>
          </a:extLst>
        </xdr:cNvPr>
        <xdr:cNvSpPr/>
      </xdr:nvSpPr>
      <xdr:spPr>
        <a:xfrm>
          <a:off x="14033500" y="5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130213</xdr:rowOff>
    </xdr:from>
    <xdr:to>
      <xdr:col>76</xdr:col>
      <xdr:colOff>22225</xdr:colOff>
      <xdr:row>31</xdr:row>
      <xdr:rowOff>71679</xdr:rowOff>
    </xdr:to>
    <xdr:cxnSp macro="">
      <xdr:nvCxnSpPr>
        <xdr:cNvPr id="143" name="直線コネクタ 142">
          <a:extLst>
            <a:ext uri="{FF2B5EF4-FFF2-40B4-BE49-F238E27FC236}">
              <a16:creationId xmlns:a16="http://schemas.microsoft.com/office/drawing/2014/main" id="{26753117-A5C7-4635-8DFD-C55BF9607459}"/>
            </a:ext>
          </a:extLst>
        </xdr:cNvPr>
        <xdr:cNvCxnSpPr/>
      </xdr:nvCxnSpPr>
      <xdr:spPr>
        <a:xfrm flipV="1">
          <a:off x="14084300" y="5273713"/>
          <a:ext cx="711200" cy="1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24117</xdr:rowOff>
    </xdr:from>
    <xdr:to>
      <xdr:col>68</xdr:col>
      <xdr:colOff>123825</xdr:colOff>
      <xdr:row>31</xdr:row>
      <xdr:rowOff>125717</xdr:rowOff>
    </xdr:to>
    <xdr:sp macro="" textlink="">
      <xdr:nvSpPr>
        <xdr:cNvPr id="144" name="楕円 143">
          <a:extLst>
            <a:ext uri="{FF2B5EF4-FFF2-40B4-BE49-F238E27FC236}">
              <a16:creationId xmlns:a16="http://schemas.microsoft.com/office/drawing/2014/main" id="{EDE46056-BEA2-4EF6-86C8-CF8944CD4A3C}"/>
            </a:ext>
          </a:extLst>
        </xdr:cNvPr>
        <xdr:cNvSpPr/>
      </xdr:nvSpPr>
      <xdr:spPr>
        <a:xfrm>
          <a:off x="13271500" y="533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71679</xdr:rowOff>
    </xdr:from>
    <xdr:to>
      <xdr:col>72</xdr:col>
      <xdr:colOff>73025</xdr:colOff>
      <xdr:row>31</xdr:row>
      <xdr:rowOff>74917</xdr:rowOff>
    </xdr:to>
    <xdr:cxnSp macro="">
      <xdr:nvCxnSpPr>
        <xdr:cNvPr id="145" name="直線コネクタ 144">
          <a:extLst>
            <a:ext uri="{FF2B5EF4-FFF2-40B4-BE49-F238E27FC236}">
              <a16:creationId xmlns:a16="http://schemas.microsoft.com/office/drawing/2014/main" id="{20F0853E-D16D-4040-87E5-D47C1975691C}"/>
            </a:ext>
          </a:extLst>
        </xdr:cNvPr>
        <xdr:cNvCxnSpPr/>
      </xdr:nvCxnSpPr>
      <xdr:spPr>
        <a:xfrm flipV="1">
          <a:off x="13322300" y="5386629"/>
          <a:ext cx="762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4254</xdr:rowOff>
    </xdr:from>
    <xdr:to>
      <xdr:col>64</xdr:col>
      <xdr:colOff>123825</xdr:colOff>
      <xdr:row>31</xdr:row>
      <xdr:rowOff>105854</xdr:rowOff>
    </xdr:to>
    <xdr:sp macro="" textlink="">
      <xdr:nvSpPr>
        <xdr:cNvPr id="146" name="楕円 145">
          <a:extLst>
            <a:ext uri="{FF2B5EF4-FFF2-40B4-BE49-F238E27FC236}">
              <a16:creationId xmlns:a16="http://schemas.microsoft.com/office/drawing/2014/main" id="{4921FAE6-4AC2-4725-ABE6-012F1FF6B43F}"/>
            </a:ext>
          </a:extLst>
        </xdr:cNvPr>
        <xdr:cNvSpPr/>
      </xdr:nvSpPr>
      <xdr:spPr>
        <a:xfrm>
          <a:off x="12509500" y="53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55054</xdr:rowOff>
    </xdr:from>
    <xdr:to>
      <xdr:col>68</xdr:col>
      <xdr:colOff>73025</xdr:colOff>
      <xdr:row>31</xdr:row>
      <xdr:rowOff>74917</xdr:rowOff>
    </xdr:to>
    <xdr:cxnSp macro="">
      <xdr:nvCxnSpPr>
        <xdr:cNvPr id="147" name="直線コネクタ 146">
          <a:extLst>
            <a:ext uri="{FF2B5EF4-FFF2-40B4-BE49-F238E27FC236}">
              <a16:creationId xmlns:a16="http://schemas.microsoft.com/office/drawing/2014/main" id="{36E70A93-7310-473A-A7A4-3B91BBAE1E48}"/>
            </a:ext>
          </a:extLst>
        </xdr:cNvPr>
        <xdr:cNvCxnSpPr/>
      </xdr:nvCxnSpPr>
      <xdr:spPr>
        <a:xfrm>
          <a:off x="12560300" y="5370004"/>
          <a:ext cx="762000" cy="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165773</xdr:rowOff>
    </xdr:from>
    <xdr:to>
      <xdr:col>60</xdr:col>
      <xdr:colOff>123825</xdr:colOff>
      <xdr:row>31</xdr:row>
      <xdr:rowOff>95923</xdr:rowOff>
    </xdr:to>
    <xdr:sp macro="" textlink="">
      <xdr:nvSpPr>
        <xdr:cNvPr id="148" name="楕円 147">
          <a:extLst>
            <a:ext uri="{FF2B5EF4-FFF2-40B4-BE49-F238E27FC236}">
              <a16:creationId xmlns:a16="http://schemas.microsoft.com/office/drawing/2014/main" id="{87E6BEC9-0FA3-4947-8427-EC16058A43EE}"/>
            </a:ext>
          </a:extLst>
        </xdr:cNvPr>
        <xdr:cNvSpPr/>
      </xdr:nvSpPr>
      <xdr:spPr>
        <a:xfrm>
          <a:off x="11747500" y="53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45123</xdr:rowOff>
    </xdr:from>
    <xdr:to>
      <xdr:col>64</xdr:col>
      <xdr:colOff>73025</xdr:colOff>
      <xdr:row>31</xdr:row>
      <xdr:rowOff>55054</xdr:rowOff>
    </xdr:to>
    <xdr:cxnSp macro="">
      <xdr:nvCxnSpPr>
        <xdr:cNvPr id="149" name="直線コネクタ 148">
          <a:extLst>
            <a:ext uri="{FF2B5EF4-FFF2-40B4-BE49-F238E27FC236}">
              <a16:creationId xmlns:a16="http://schemas.microsoft.com/office/drawing/2014/main" id="{6698ED61-786D-48FD-85A2-E0FCB48A2B26}"/>
            </a:ext>
          </a:extLst>
        </xdr:cNvPr>
        <xdr:cNvCxnSpPr/>
      </xdr:nvCxnSpPr>
      <xdr:spPr>
        <a:xfrm>
          <a:off x="11798300" y="5360073"/>
          <a:ext cx="762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85031</xdr:rowOff>
    </xdr:from>
    <xdr:ext cx="469744" cy="259045"/>
    <xdr:sp macro="" textlink="">
      <xdr:nvSpPr>
        <xdr:cNvPr id="150" name="n_1aveValue債務償還比率">
          <a:extLst>
            <a:ext uri="{FF2B5EF4-FFF2-40B4-BE49-F238E27FC236}">
              <a16:creationId xmlns:a16="http://schemas.microsoft.com/office/drawing/2014/main" id="{30B9A442-F2C0-4B77-9C3E-FF0733CCDD85}"/>
            </a:ext>
          </a:extLst>
        </xdr:cNvPr>
        <xdr:cNvSpPr txBox="1"/>
      </xdr:nvSpPr>
      <xdr:spPr>
        <a:xfrm>
          <a:off x="13836727" y="505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97769</xdr:rowOff>
    </xdr:from>
    <xdr:ext cx="469744" cy="259045"/>
    <xdr:sp macro="" textlink="">
      <xdr:nvSpPr>
        <xdr:cNvPr id="151" name="n_2aveValue債務償還比率">
          <a:extLst>
            <a:ext uri="{FF2B5EF4-FFF2-40B4-BE49-F238E27FC236}">
              <a16:creationId xmlns:a16="http://schemas.microsoft.com/office/drawing/2014/main" id="{13E7F328-77C4-49BD-AEA6-D6BDB50F60A1}"/>
            </a:ext>
          </a:extLst>
        </xdr:cNvPr>
        <xdr:cNvSpPr txBox="1"/>
      </xdr:nvSpPr>
      <xdr:spPr>
        <a:xfrm>
          <a:off x="13087427" y="50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79633</xdr:rowOff>
    </xdr:from>
    <xdr:ext cx="469744" cy="259045"/>
    <xdr:sp macro="" textlink="">
      <xdr:nvSpPr>
        <xdr:cNvPr id="152" name="n_3aveValue債務償還比率">
          <a:extLst>
            <a:ext uri="{FF2B5EF4-FFF2-40B4-BE49-F238E27FC236}">
              <a16:creationId xmlns:a16="http://schemas.microsoft.com/office/drawing/2014/main" id="{C5E0F384-E39C-4DF4-9285-671C57D14307}"/>
            </a:ext>
          </a:extLst>
        </xdr:cNvPr>
        <xdr:cNvSpPr txBox="1"/>
      </xdr:nvSpPr>
      <xdr:spPr>
        <a:xfrm>
          <a:off x="12325427" y="505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94962</xdr:rowOff>
    </xdr:from>
    <xdr:ext cx="469744" cy="259045"/>
    <xdr:sp macro="" textlink="">
      <xdr:nvSpPr>
        <xdr:cNvPr id="153" name="n_4aveValue債務償還比率">
          <a:extLst>
            <a:ext uri="{FF2B5EF4-FFF2-40B4-BE49-F238E27FC236}">
              <a16:creationId xmlns:a16="http://schemas.microsoft.com/office/drawing/2014/main" id="{0E4D1F47-202C-45DB-A7B3-34E18C310033}"/>
            </a:ext>
          </a:extLst>
        </xdr:cNvPr>
        <xdr:cNvSpPr txBox="1"/>
      </xdr:nvSpPr>
      <xdr:spPr>
        <a:xfrm>
          <a:off x="11563427" y="50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113606</xdr:rowOff>
    </xdr:from>
    <xdr:ext cx="469744" cy="259045"/>
    <xdr:sp macro="" textlink="">
      <xdr:nvSpPr>
        <xdr:cNvPr id="154" name="n_1mainValue債務償還比率">
          <a:extLst>
            <a:ext uri="{FF2B5EF4-FFF2-40B4-BE49-F238E27FC236}">
              <a16:creationId xmlns:a16="http://schemas.microsoft.com/office/drawing/2014/main" id="{B02E7DFD-5E38-40C6-8B9E-44349FABAC18}"/>
            </a:ext>
          </a:extLst>
        </xdr:cNvPr>
        <xdr:cNvSpPr txBox="1"/>
      </xdr:nvSpPr>
      <xdr:spPr>
        <a:xfrm>
          <a:off x="13836727" y="542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116844</xdr:rowOff>
    </xdr:from>
    <xdr:ext cx="469744" cy="259045"/>
    <xdr:sp macro="" textlink="">
      <xdr:nvSpPr>
        <xdr:cNvPr id="155" name="n_2mainValue債務償還比率">
          <a:extLst>
            <a:ext uri="{FF2B5EF4-FFF2-40B4-BE49-F238E27FC236}">
              <a16:creationId xmlns:a16="http://schemas.microsoft.com/office/drawing/2014/main" id="{B840A719-81BB-4A4A-82C3-6883C2AD3C85}"/>
            </a:ext>
          </a:extLst>
        </xdr:cNvPr>
        <xdr:cNvSpPr txBox="1"/>
      </xdr:nvSpPr>
      <xdr:spPr>
        <a:xfrm>
          <a:off x="13087427" y="543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96981</xdr:rowOff>
    </xdr:from>
    <xdr:ext cx="469744" cy="259045"/>
    <xdr:sp macro="" textlink="">
      <xdr:nvSpPr>
        <xdr:cNvPr id="156" name="n_3mainValue債務償還比率">
          <a:extLst>
            <a:ext uri="{FF2B5EF4-FFF2-40B4-BE49-F238E27FC236}">
              <a16:creationId xmlns:a16="http://schemas.microsoft.com/office/drawing/2014/main" id="{EC60C6D1-9114-4B94-8CDD-F7E35C2FDCD6}"/>
            </a:ext>
          </a:extLst>
        </xdr:cNvPr>
        <xdr:cNvSpPr txBox="1"/>
      </xdr:nvSpPr>
      <xdr:spPr>
        <a:xfrm>
          <a:off x="12325427" y="54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87050</xdr:rowOff>
    </xdr:from>
    <xdr:ext cx="469744" cy="259045"/>
    <xdr:sp macro="" textlink="">
      <xdr:nvSpPr>
        <xdr:cNvPr id="157" name="n_4mainValue債務償還比率">
          <a:extLst>
            <a:ext uri="{FF2B5EF4-FFF2-40B4-BE49-F238E27FC236}">
              <a16:creationId xmlns:a16="http://schemas.microsoft.com/office/drawing/2014/main" id="{489C6E38-B6C0-4EDF-92AB-1DDA6FE51321}"/>
            </a:ext>
          </a:extLst>
        </xdr:cNvPr>
        <xdr:cNvSpPr txBox="1"/>
      </xdr:nvSpPr>
      <xdr:spPr>
        <a:xfrm>
          <a:off x="11563427" y="540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E89FA5A7-6D34-4F12-98B9-DF11211FC86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E9980A44-C3BC-4D33-B9B5-6EB65A99C38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C866245-942B-44E9-9875-37D062D5E36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CD8A84B6-B387-4D72-BF09-FCAE216C8D7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2A4E8B17-D0A5-49EE-BF6B-B0AC32B96E2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B3AE1834-4EC2-4DEF-BB80-9E1F508731B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1BBAB39-4E7B-4367-8DBA-585075B198D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A062EA-E8B5-46E9-B2E4-DE511854F7D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DE985A-67DD-4494-8F97-14B1AEEFA56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89E2619-54E9-4905-9C95-CC91FBBDBA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10012B9-1AD6-4628-8CC2-6E302870FE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F379C4-6C68-4BC2-A8C3-A0BAE633CA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213D87-3AB0-451A-A6C4-9E9EF6C550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6A79EB-FFAD-496A-ABCB-13366776BE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CD0BB7-66C0-4751-933E-6C32F2E24A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DEDDBC-539D-420E-A05E-DD0A7AE7E4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F59CCCF-0A90-4819-A1D2-CD1D29F030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E40E4E-6BDE-43F9-A924-4566B33A50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94BA4E1-2396-4E4A-A854-9042073AA6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4655A4-CE38-40D9-9E47-0BBE9B5DF7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4574FFA-B672-4699-90E5-1DBAB810B7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D7868D-5317-4670-89B4-E4418F18E8B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BFF97AB-7D11-482C-9D7E-A8FF83A9AE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941332-11F8-4035-B8CF-E3BC6177F5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1C9DC6-478F-42D8-974F-1F9FECA0DF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92EFAB3-452B-4047-9BDD-D343647D92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71C0CB-FB90-48D4-A2D7-58E7A2FC9B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60D533-3A39-4695-BE37-F4CCE14907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AA4B10-7DEA-4860-8873-E4F7876DD3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54A36F-2744-481A-879A-01B39F8278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73D1E0-6EF2-457D-986C-6D1557E1F8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50ECAD-19C5-4394-8B6C-0130575EA5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7558067-1949-4F31-BDB1-CCC62F9C6A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BB54B0-67F5-46EF-8A77-8A8518B4C9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E00A58-48CA-4878-8BF6-A92940ACEE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DECDBB-EB5C-4BAA-88D3-EE5E91F037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163AD57-B2F8-4509-AEF1-4DB35499A5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5BA212-58A7-477B-B605-C902808EDF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F7B09DE-FBF7-4E92-899B-6504EEA358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81E134-989B-43B3-82CE-F8DC216DE2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8DB361-8D43-4766-926C-7C087BD579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B2BFA4-C963-4990-8D3A-12D1A6BFA49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701E8D-2366-416B-9FA7-89A063B4B7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A19A48-A5A0-4F92-8F3D-7AC1D57615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F93513-0D45-4714-86E4-45E523C10A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6632C3-E542-497D-8981-7070F3F25D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983D13-3647-44DD-A9C8-4287B6F16B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4EB7AD8-5EBF-44AA-8859-659ECB2DBEF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4C7F92F-AA22-4D35-93F2-2535A7AA6B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85C4E3C-344E-41E2-9397-CDA3C70ED3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8FC749D-BDFB-4D42-A2DB-AC5C60B99AD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0E9B33E-C60C-4258-85B9-6182F9D6848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2A51611-2CBE-4EA8-B24E-096645242E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CAE80F2-5C4B-4E91-9D7C-14514EB5044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F30172E-9B3C-4FC5-807C-C9F94DDD804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F51602A-9BFD-4478-B29B-22DEE8CB7CD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0F71CA5-15F8-490A-8C2B-C77624F9C2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56D4006-E0FC-4200-9062-9BB940DF212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94D3AE-903F-4CEF-AA2D-6C9286E61A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60A9677-C9B0-41EE-B8F1-26BC7590F67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1C9641F-6AD8-4387-A161-2B8316C786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ADCBCB63-3869-44B2-9FBD-FF8EBF9228CE}"/>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1B6DA429-F8C6-463D-8B14-25AC003BFBBE}"/>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6A9921E3-BD37-4B32-89E5-64B874D31EE3}"/>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4381A9D0-5691-44C9-BE52-8E74A2466016}"/>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F0F72018-0135-4077-9465-8247F0006568}"/>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43832</xdr:rowOff>
    </xdr:from>
    <xdr:ext cx="405111" cy="259045"/>
    <xdr:sp macro="" textlink="">
      <xdr:nvSpPr>
        <xdr:cNvPr id="62" name="【道路】&#10;有形固定資産減価償却率平均値テキスト">
          <a:extLst>
            <a:ext uri="{FF2B5EF4-FFF2-40B4-BE49-F238E27FC236}">
              <a16:creationId xmlns:a16="http://schemas.microsoft.com/office/drawing/2014/main" id="{3162704F-6F20-46E7-92FC-EF6838F39424}"/>
            </a:ext>
          </a:extLst>
        </xdr:cNvPr>
        <xdr:cNvSpPr txBox="1"/>
      </xdr:nvSpPr>
      <xdr:spPr>
        <a:xfrm>
          <a:off x="46736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B9BB77E0-8BEF-4A78-8257-C30EEB94E6F2}"/>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33CA1F0C-56A8-4EAC-99C9-BDEBB8A2DCFA}"/>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33B29E57-40E5-4EDD-ADA2-3F3B0286E896}"/>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8EF3116B-3F3D-40A5-96FE-0BF4FFD3E51E}"/>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3E6B6B15-667A-43A9-91FE-B01CBB34F4A7}"/>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C91A452-1B64-4484-96AF-9DB3E1D987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50E945-9C0A-441F-B6CC-CB041E0C2F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C61A16-EAF1-47E1-B232-D2CBACF54C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41A367-9164-4B45-B24C-51C64C11C2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9B9C4F-2A73-403C-82B3-37075C3D8F7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73" name="楕円 72">
          <a:extLst>
            <a:ext uri="{FF2B5EF4-FFF2-40B4-BE49-F238E27FC236}">
              <a16:creationId xmlns:a16="http://schemas.microsoft.com/office/drawing/2014/main" id="{7BFD2A58-37E9-462C-AB56-163F2AAF1F87}"/>
            </a:ext>
          </a:extLst>
        </xdr:cNvPr>
        <xdr:cNvSpPr/>
      </xdr:nvSpPr>
      <xdr:spPr>
        <a:xfrm>
          <a:off x="4584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D339F4F2-2B78-4239-AC39-83CF85ABC695}"/>
            </a:ext>
          </a:extLst>
        </xdr:cNvPr>
        <xdr:cNvSpPr txBox="1"/>
      </xdr:nvSpPr>
      <xdr:spPr>
        <a:xfrm>
          <a:off x="4673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5" name="楕円 74">
          <a:extLst>
            <a:ext uri="{FF2B5EF4-FFF2-40B4-BE49-F238E27FC236}">
              <a16:creationId xmlns:a16="http://schemas.microsoft.com/office/drawing/2014/main" id="{9FF223FD-DB04-4AB0-A1DC-CD0D33F1E41F}"/>
            </a:ext>
          </a:extLst>
        </xdr:cNvPr>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36</xdr:row>
      <xdr:rowOff>146685</xdr:rowOff>
    </xdr:to>
    <xdr:cxnSp macro="">
      <xdr:nvCxnSpPr>
        <xdr:cNvPr id="76" name="直線コネクタ 75">
          <a:extLst>
            <a:ext uri="{FF2B5EF4-FFF2-40B4-BE49-F238E27FC236}">
              <a16:creationId xmlns:a16="http://schemas.microsoft.com/office/drawing/2014/main" id="{C2BA1EB9-35F5-457B-80C9-FE4B3D08B9A5}"/>
            </a:ext>
          </a:extLst>
        </xdr:cNvPr>
        <xdr:cNvCxnSpPr/>
      </xdr:nvCxnSpPr>
      <xdr:spPr>
        <a:xfrm>
          <a:off x="3797300" y="6280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7" name="楕円 76">
          <a:extLst>
            <a:ext uri="{FF2B5EF4-FFF2-40B4-BE49-F238E27FC236}">
              <a16:creationId xmlns:a16="http://schemas.microsoft.com/office/drawing/2014/main" id="{2D13FA43-AF66-455E-8EB0-89E91E7B891A}"/>
            </a:ext>
          </a:extLst>
        </xdr:cNvPr>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108585</xdr:rowOff>
    </xdr:to>
    <xdr:cxnSp macro="">
      <xdr:nvCxnSpPr>
        <xdr:cNvPr id="78" name="直線コネクタ 77">
          <a:extLst>
            <a:ext uri="{FF2B5EF4-FFF2-40B4-BE49-F238E27FC236}">
              <a16:creationId xmlns:a16="http://schemas.microsoft.com/office/drawing/2014/main" id="{B247EC44-C282-4AD7-8122-7F4BAEF181A2}"/>
            </a:ext>
          </a:extLst>
        </xdr:cNvPr>
        <xdr:cNvCxnSpPr/>
      </xdr:nvCxnSpPr>
      <xdr:spPr>
        <a:xfrm>
          <a:off x="2908300" y="62426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85090</xdr:rowOff>
    </xdr:to>
    <xdr:sp macro="" textlink="">
      <xdr:nvSpPr>
        <xdr:cNvPr id="79" name="楕円 78">
          <a:extLst>
            <a:ext uri="{FF2B5EF4-FFF2-40B4-BE49-F238E27FC236}">
              <a16:creationId xmlns:a16="http://schemas.microsoft.com/office/drawing/2014/main" id="{FD2C39FB-7805-41F7-A158-60CCD8002BEC}"/>
            </a:ext>
          </a:extLst>
        </xdr:cNvPr>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34290</xdr:rowOff>
    </xdr:from>
    <xdr:to>
      <xdr:col>15</xdr:col>
      <xdr:colOff>50800</xdr:colOff>
      <xdr:row>36</xdr:row>
      <xdr:rowOff>70485</xdr:rowOff>
    </xdr:to>
    <xdr:cxnSp macro="">
      <xdr:nvCxnSpPr>
        <xdr:cNvPr id="80" name="直線コネクタ 79">
          <a:extLst>
            <a:ext uri="{FF2B5EF4-FFF2-40B4-BE49-F238E27FC236}">
              <a16:creationId xmlns:a16="http://schemas.microsoft.com/office/drawing/2014/main" id="{885C813D-8004-40F9-A2B3-ED6BBE7B5E22}"/>
            </a:ext>
          </a:extLst>
        </xdr:cNvPr>
        <xdr:cNvCxnSpPr/>
      </xdr:nvCxnSpPr>
      <xdr:spPr>
        <a:xfrm>
          <a:off x="2019300" y="62064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a:extLst>
            <a:ext uri="{FF2B5EF4-FFF2-40B4-BE49-F238E27FC236}">
              <a16:creationId xmlns:a16="http://schemas.microsoft.com/office/drawing/2014/main" id="{7196BD99-FD53-4157-8607-21B5003993F6}"/>
            </a:ext>
          </a:extLst>
        </xdr:cNvPr>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34290</xdr:rowOff>
    </xdr:to>
    <xdr:cxnSp macro="">
      <xdr:nvCxnSpPr>
        <xdr:cNvPr id="82" name="直線コネクタ 81">
          <a:extLst>
            <a:ext uri="{FF2B5EF4-FFF2-40B4-BE49-F238E27FC236}">
              <a16:creationId xmlns:a16="http://schemas.microsoft.com/office/drawing/2014/main" id="{940117DC-93CA-4507-ADEF-8124876A169F}"/>
            </a:ext>
          </a:extLst>
        </xdr:cNvPr>
        <xdr:cNvCxnSpPr/>
      </xdr:nvCxnSpPr>
      <xdr:spPr>
        <a:xfrm>
          <a:off x="1130300" y="6172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3" name="n_1aveValue【道路】&#10;有形固定資産減価償却率">
          <a:extLst>
            <a:ext uri="{FF2B5EF4-FFF2-40B4-BE49-F238E27FC236}">
              <a16:creationId xmlns:a16="http://schemas.microsoft.com/office/drawing/2014/main" id="{6F7CA5E0-04AD-45A4-B4C6-D1781FDF9C93}"/>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4" name="n_2aveValue【道路】&#10;有形固定資産減価償却率">
          <a:extLst>
            <a:ext uri="{FF2B5EF4-FFF2-40B4-BE49-F238E27FC236}">
              <a16:creationId xmlns:a16="http://schemas.microsoft.com/office/drawing/2014/main" id="{915C975D-9D16-46D2-9391-FE16E93F90A1}"/>
            </a:ext>
          </a:extLst>
        </xdr:cNvPr>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5" name="n_3aveValue【道路】&#10;有形固定資産減価償却率">
          <a:extLst>
            <a:ext uri="{FF2B5EF4-FFF2-40B4-BE49-F238E27FC236}">
              <a16:creationId xmlns:a16="http://schemas.microsoft.com/office/drawing/2014/main" id="{A7183F8C-C610-45DF-B422-B4A3B6EA8C38}"/>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70502</xdr:rowOff>
    </xdr:from>
    <xdr:ext cx="405111" cy="259045"/>
    <xdr:sp macro="" textlink="">
      <xdr:nvSpPr>
        <xdr:cNvPr id="86" name="n_4aveValue【道路】&#10;有形固定資産減価償却率">
          <a:extLst>
            <a:ext uri="{FF2B5EF4-FFF2-40B4-BE49-F238E27FC236}">
              <a16:creationId xmlns:a16="http://schemas.microsoft.com/office/drawing/2014/main" id="{1134C698-2095-4CFA-A032-CAF5B860D698}"/>
            </a:ext>
          </a:extLst>
        </xdr:cNvPr>
        <xdr:cNvSpPr txBox="1"/>
      </xdr:nvSpPr>
      <xdr:spPr>
        <a:xfrm>
          <a:off x="927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F3B29EF9-10F9-4A8C-AE32-45B22104EF73}"/>
            </a:ext>
          </a:extLst>
        </xdr:cNvPr>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5AB01A46-8E44-4DD0-8BC1-FBEE50D36705}"/>
            </a:ext>
          </a:extLst>
        </xdr:cNvPr>
        <xdr:cNvSpPr txBox="1"/>
      </xdr:nvSpPr>
      <xdr:spPr>
        <a:xfrm>
          <a:off x="2705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06175C70-76B3-4C90-BCFB-E93F3A4FDAFD}"/>
            </a:ext>
          </a:extLst>
        </xdr:cNvPr>
        <xdr:cNvSpPr txBox="1"/>
      </xdr:nvSpPr>
      <xdr:spPr>
        <a:xfrm>
          <a:off x="18167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90" name="n_4mainValue【道路】&#10;有形固定資産減価償却率">
          <a:extLst>
            <a:ext uri="{FF2B5EF4-FFF2-40B4-BE49-F238E27FC236}">
              <a16:creationId xmlns:a16="http://schemas.microsoft.com/office/drawing/2014/main" id="{13037966-CA5B-4BF5-BC9A-8B2E5BB42429}"/>
            </a:ext>
          </a:extLst>
        </xdr:cNvPr>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C098FF-86B6-41A5-9C1E-ECD9F78CF0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5CF5FD7-E8E8-4992-90E9-05EB1AA879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095B9C5-671C-48CF-9B21-99BD3F169DA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E355B31-39E1-4BD9-80AD-06EA3EFCC1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C51670D-87EC-4C96-9098-DE64901E42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CD087C9-F959-4C2D-A0C5-7B7A075F98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C9ED131-71B2-40AF-9C99-3BA83C4CB8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8A01AF8-BFD2-499D-94DB-872EA4AFA0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2ED8275-5ACE-40F7-BF53-38FE9B8468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3F3BD6F-EAE3-4660-8275-D4663FF8AE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1B38E0B8-04B0-4919-B7CC-65B969BC6F8F}"/>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58EC2EC0-D529-4C1A-BF22-2069AE0E5F78}"/>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F7302AD7-8F39-4E2F-B687-2439C62C9DD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A60B8E62-5EE8-4337-B56F-522119615644}"/>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9009F48B-0CE2-4402-B458-0B51CE402C4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FAFF760-8875-406C-B24B-C6EC532499E7}"/>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286BBF54-AE49-4B0D-AB1F-8C0D3AEB7C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4E6E983B-2478-4D3E-A258-57B206C341D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2E342AE4-AA2D-4C39-BD41-121C568CD536}"/>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435CE7FC-B67C-4ADE-BD9D-A17EAAB38DCD}"/>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70208CFE-95DD-4681-885F-E4AF3CE7EC1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21564098-112A-40C0-BDF7-B7654D72DAD0}"/>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B1FC4F78-D980-4513-BF3F-8C7A780D59BE}"/>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A66FFACD-509D-4899-9769-1921552768A7}"/>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73B143B7-6810-47C3-8983-66EBF5AD51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D3298207-0A81-4410-817E-08B54FC7F68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AFEB51F3-4922-4FF3-B086-E92232176C5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3845BBF0-ABF8-4DDC-8A50-255585C21EA5}"/>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FC4C1F0C-4976-4580-9114-15B781DA1E9B}"/>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30BCC2AB-0A8B-4111-BE71-3771B08047DE}"/>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DA68EA83-5BE2-41E0-B930-FE4588C88511}"/>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1A5F18CF-667C-416F-AEE8-EEFB054C89F6}"/>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08295EA5-C099-43E1-AD16-01D9A80F7C0A}"/>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4BAFAAEA-06F0-4FFF-8B48-DFF35742A79E}"/>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CCD8D68E-0516-4447-88D0-AFB4B73EA079}"/>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15B3FA53-8956-47A1-AE5A-2FAE86448A3E}"/>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6B38972A-C5A5-4572-91DC-D9BC0B7EE76A}"/>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E6436912-B04D-41EC-8A7D-C06133917E45}"/>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2836C2-7C2D-475C-AFC3-F3E4BE970D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4AB480A-0858-44A0-874A-3F6B1EFDFE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BECC2D7-2969-4ED7-A58E-117A1CE878A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9AEA5A2-1456-4EFA-B839-5FCCD8C0557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BD046585-975E-4A92-8A88-4F0E681C37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131118</xdr:rowOff>
    </xdr:from>
    <xdr:to>
      <xdr:col>55</xdr:col>
      <xdr:colOff>50800</xdr:colOff>
      <xdr:row>41</xdr:row>
      <xdr:rowOff>61268</xdr:rowOff>
    </xdr:to>
    <xdr:sp macro="" textlink="">
      <xdr:nvSpPr>
        <xdr:cNvPr id="134" name="楕円 133">
          <a:extLst>
            <a:ext uri="{FF2B5EF4-FFF2-40B4-BE49-F238E27FC236}">
              <a16:creationId xmlns:a16="http://schemas.microsoft.com/office/drawing/2014/main" id="{B411B01A-F93A-4D89-B903-2083D0862EB8}"/>
            </a:ext>
          </a:extLst>
        </xdr:cNvPr>
        <xdr:cNvSpPr/>
      </xdr:nvSpPr>
      <xdr:spPr>
        <a:xfrm>
          <a:off x="10426700" y="698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46045</xdr:rowOff>
    </xdr:from>
    <xdr:ext cx="534377" cy="259045"/>
    <xdr:sp macro="" textlink="">
      <xdr:nvSpPr>
        <xdr:cNvPr id="135" name="【道路】&#10;一人当たり延長該当値テキスト">
          <a:extLst>
            <a:ext uri="{FF2B5EF4-FFF2-40B4-BE49-F238E27FC236}">
              <a16:creationId xmlns:a16="http://schemas.microsoft.com/office/drawing/2014/main" id="{FDF6A1AA-F6D5-43A7-A3C1-CB26534FC874}"/>
            </a:ext>
          </a:extLst>
        </xdr:cNvPr>
        <xdr:cNvSpPr txBox="1"/>
      </xdr:nvSpPr>
      <xdr:spPr>
        <a:xfrm>
          <a:off x="10515600" y="690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136985</xdr:rowOff>
    </xdr:from>
    <xdr:to>
      <xdr:col>50</xdr:col>
      <xdr:colOff>165100</xdr:colOff>
      <xdr:row>41</xdr:row>
      <xdr:rowOff>67135</xdr:rowOff>
    </xdr:to>
    <xdr:sp macro="" textlink="">
      <xdr:nvSpPr>
        <xdr:cNvPr id="136" name="楕円 135">
          <a:extLst>
            <a:ext uri="{FF2B5EF4-FFF2-40B4-BE49-F238E27FC236}">
              <a16:creationId xmlns:a16="http://schemas.microsoft.com/office/drawing/2014/main" id="{8DFE9DCE-97C3-4EFC-8CE8-7D04692AA654}"/>
            </a:ext>
          </a:extLst>
        </xdr:cNvPr>
        <xdr:cNvSpPr/>
      </xdr:nvSpPr>
      <xdr:spPr>
        <a:xfrm>
          <a:off x="9588500" y="69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10468</xdr:rowOff>
    </xdr:from>
    <xdr:to>
      <xdr:col>55</xdr:col>
      <xdr:colOff>0</xdr:colOff>
      <xdr:row>41</xdr:row>
      <xdr:rowOff>16335</xdr:rowOff>
    </xdr:to>
    <xdr:cxnSp macro="">
      <xdr:nvCxnSpPr>
        <xdr:cNvPr id="137" name="直線コネクタ 136">
          <a:extLst>
            <a:ext uri="{FF2B5EF4-FFF2-40B4-BE49-F238E27FC236}">
              <a16:creationId xmlns:a16="http://schemas.microsoft.com/office/drawing/2014/main" id="{523DF809-BD09-4257-9606-A90783ACC812}"/>
            </a:ext>
          </a:extLst>
        </xdr:cNvPr>
        <xdr:cNvCxnSpPr/>
      </xdr:nvCxnSpPr>
      <xdr:spPr>
        <a:xfrm flipV="1">
          <a:off x="9639300" y="7039918"/>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141786</xdr:rowOff>
    </xdr:from>
    <xdr:to>
      <xdr:col>46</xdr:col>
      <xdr:colOff>38100</xdr:colOff>
      <xdr:row>41</xdr:row>
      <xdr:rowOff>71936</xdr:rowOff>
    </xdr:to>
    <xdr:sp macro="" textlink="">
      <xdr:nvSpPr>
        <xdr:cNvPr id="138" name="楕円 137">
          <a:extLst>
            <a:ext uri="{FF2B5EF4-FFF2-40B4-BE49-F238E27FC236}">
              <a16:creationId xmlns:a16="http://schemas.microsoft.com/office/drawing/2014/main" id="{82DBEB03-D386-45EA-BE84-9DC9A8E73904}"/>
            </a:ext>
          </a:extLst>
        </xdr:cNvPr>
        <xdr:cNvSpPr/>
      </xdr:nvSpPr>
      <xdr:spPr>
        <a:xfrm>
          <a:off x="8699500" y="6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16335</xdr:rowOff>
    </xdr:from>
    <xdr:to>
      <xdr:col>50</xdr:col>
      <xdr:colOff>114300</xdr:colOff>
      <xdr:row>41</xdr:row>
      <xdr:rowOff>21136</xdr:rowOff>
    </xdr:to>
    <xdr:cxnSp macro="">
      <xdr:nvCxnSpPr>
        <xdr:cNvPr id="139" name="直線コネクタ 138">
          <a:extLst>
            <a:ext uri="{FF2B5EF4-FFF2-40B4-BE49-F238E27FC236}">
              <a16:creationId xmlns:a16="http://schemas.microsoft.com/office/drawing/2014/main" id="{6C19D386-D16F-4693-9FA8-329F1B2CBBE4}"/>
            </a:ext>
          </a:extLst>
        </xdr:cNvPr>
        <xdr:cNvCxnSpPr/>
      </xdr:nvCxnSpPr>
      <xdr:spPr>
        <a:xfrm flipV="1">
          <a:off x="8750300" y="7045785"/>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146958</xdr:rowOff>
    </xdr:from>
    <xdr:to>
      <xdr:col>41</xdr:col>
      <xdr:colOff>101600</xdr:colOff>
      <xdr:row>41</xdr:row>
      <xdr:rowOff>77108</xdr:rowOff>
    </xdr:to>
    <xdr:sp macro="" textlink="">
      <xdr:nvSpPr>
        <xdr:cNvPr id="140" name="楕円 139">
          <a:extLst>
            <a:ext uri="{FF2B5EF4-FFF2-40B4-BE49-F238E27FC236}">
              <a16:creationId xmlns:a16="http://schemas.microsoft.com/office/drawing/2014/main" id="{757DF7B9-7872-488E-958D-97807F47CF0A}"/>
            </a:ext>
          </a:extLst>
        </xdr:cNvPr>
        <xdr:cNvSpPr/>
      </xdr:nvSpPr>
      <xdr:spPr>
        <a:xfrm>
          <a:off x="7810500" y="7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21136</xdr:rowOff>
    </xdr:from>
    <xdr:to>
      <xdr:col>45</xdr:col>
      <xdr:colOff>177800</xdr:colOff>
      <xdr:row>41</xdr:row>
      <xdr:rowOff>26308</xdr:rowOff>
    </xdr:to>
    <xdr:cxnSp macro="">
      <xdr:nvCxnSpPr>
        <xdr:cNvPr id="141" name="直線コネクタ 140">
          <a:extLst>
            <a:ext uri="{FF2B5EF4-FFF2-40B4-BE49-F238E27FC236}">
              <a16:creationId xmlns:a16="http://schemas.microsoft.com/office/drawing/2014/main" id="{B9750DA3-DAED-4E25-ABC4-DA9D8E6817E7}"/>
            </a:ext>
          </a:extLst>
        </xdr:cNvPr>
        <xdr:cNvCxnSpPr/>
      </xdr:nvCxnSpPr>
      <xdr:spPr>
        <a:xfrm flipV="1">
          <a:off x="7861300" y="7050586"/>
          <a:ext cx="8890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152911</xdr:rowOff>
    </xdr:from>
    <xdr:to>
      <xdr:col>36</xdr:col>
      <xdr:colOff>165100</xdr:colOff>
      <xdr:row>41</xdr:row>
      <xdr:rowOff>83061</xdr:rowOff>
    </xdr:to>
    <xdr:sp macro="" textlink="">
      <xdr:nvSpPr>
        <xdr:cNvPr id="142" name="楕円 141">
          <a:extLst>
            <a:ext uri="{FF2B5EF4-FFF2-40B4-BE49-F238E27FC236}">
              <a16:creationId xmlns:a16="http://schemas.microsoft.com/office/drawing/2014/main" id="{6E954480-4E06-4D92-B74C-64FEB21B8779}"/>
            </a:ext>
          </a:extLst>
        </xdr:cNvPr>
        <xdr:cNvSpPr/>
      </xdr:nvSpPr>
      <xdr:spPr>
        <a:xfrm>
          <a:off x="6921500" y="70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26308</xdr:rowOff>
    </xdr:from>
    <xdr:to>
      <xdr:col>41</xdr:col>
      <xdr:colOff>50800</xdr:colOff>
      <xdr:row>41</xdr:row>
      <xdr:rowOff>32261</xdr:rowOff>
    </xdr:to>
    <xdr:cxnSp macro="">
      <xdr:nvCxnSpPr>
        <xdr:cNvPr id="143" name="直線コネクタ 142">
          <a:extLst>
            <a:ext uri="{FF2B5EF4-FFF2-40B4-BE49-F238E27FC236}">
              <a16:creationId xmlns:a16="http://schemas.microsoft.com/office/drawing/2014/main" id="{DAAFBF56-82EC-4B3C-80D4-D4D5A1764786}"/>
            </a:ext>
          </a:extLst>
        </xdr:cNvPr>
        <xdr:cNvCxnSpPr/>
      </xdr:nvCxnSpPr>
      <xdr:spPr>
        <a:xfrm flipV="1">
          <a:off x="6972300" y="7055758"/>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D1C5ABC1-9FFB-4689-894F-4837C155FD1C}"/>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3520656A-6D81-4F41-8249-5BB4B5344074}"/>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0CF640DC-C68C-4771-8ABB-79A915A6392D}"/>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717C939B-7C15-4A38-9257-1C284022A50B}"/>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58262</xdr:rowOff>
    </xdr:from>
    <xdr:ext cx="534377" cy="259045"/>
    <xdr:sp macro="" textlink="">
      <xdr:nvSpPr>
        <xdr:cNvPr id="148" name="n_1mainValue【道路】&#10;一人当たり延長">
          <a:extLst>
            <a:ext uri="{FF2B5EF4-FFF2-40B4-BE49-F238E27FC236}">
              <a16:creationId xmlns:a16="http://schemas.microsoft.com/office/drawing/2014/main" id="{16CD2087-6B0A-4CD6-9B16-260EA0EE6D31}"/>
            </a:ext>
          </a:extLst>
        </xdr:cNvPr>
        <xdr:cNvSpPr txBox="1"/>
      </xdr:nvSpPr>
      <xdr:spPr>
        <a:xfrm>
          <a:off x="9359411" y="70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63063</xdr:rowOff>
    </xdr:from>
    <xdr:ext cx="534377" cy="259045"/>
    <xdr:sp macro="" textlink="">
      <xdr:nvSpPr>
        <xdr:cNvPr id="149" name="n_2mainValue【道路】&#10;一人当たり延長">
          <a:extLst>
            <a:ext uri="{FF2B5EF4-FFF2-40B4-BE49-F238E27FC236}">
              <a16:creationId xmlns:a16="http://schemas.microsoft.com/office/drawing/2014/main" id="{21021041-6925-4EA7-A346-1334016E3F14}"/>
            </a:ext>
          </a:extLst>
        </xdr:cNvPr>
        <xdr:cNvSpPr txBox="1"/>
      </xdr:nvSpPr>
      <xdr:spPr>
        <a:xfrm>
          <a:off x="8483111" y="70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68235</xdr:rowOff>
    </xdr:from>
    <xdr:ext cx="534377" cy="259045"/>
    <xdr:sp macro="" textlink="">
      <xdr:nvSpPr>
        <xdr:cNvPr id="150" name="n_3mainValue【道路】&#10;一人当たり延長">
          <a:extLst>
            <a:ext uri="{FF2B5EF4-FFF2-40B4-BE49-F238E27FC236}">
              <a16:creationId xmlns:a16="http://schemas.microsoft.com/office/drawing/2014/main" id="{7DE3DDB2-E49E-4F2B-AF97-0A8959AA6CC5}"/>
            </a:ext>
          </a:extLst>
        </xdr:cNvPr>
        <xdr:cNvSpPr txBox="1"/>
      </xdr:nvSpPr>
      <xdr:spPr>
        <a:xfrm>
          <a:off x="7594111" y="709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74188</xdr:rowOff>
    </xdr:from>
    <xdr:ext cx="534377" cy="259045"/>
    <xdr:sp macro="" textlink="">
      <xdr:nvSpPr>
        <xdr:cNvPr id="151" name="n_4mainValue【道路】&#10;一人当たり延長">
          <a:extLst>
            <a:ext uri="{FF2B5EF4-FFF2-40B4-BE49-F238E27FC236}">
              <a16:creationId xmlns:a16="http://schemas.microsoft.com/office/drawing/2014/main" id="{30A0CB0C-0726-47B2-9ABC-1DBFC2C0516F}"/>
            </a:ext>
          </a:extLst>
        </xdr:cNvPr>
        <xdr:cNvSpPr txBox="1"/>
      </xdr:nvSpPr>
      <xdr:spPr>
        <a:xfrm>
          <a:off x="6705111" y="71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2FDE1538-6D93-4B09-9193-A96E228990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155835D-402B-4D3E-9777-4B54FABB01A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8669A5CB-5D20-4DA8-B4CC-3CCB145B63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1BDD3146-EEEB-48D2-B317-FB3F3EA075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F3EB84B6-2E8F-42D0-AE78-67B9281490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A7B68538-33C6-497C-8DA2-1E3617B14C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EAFDAAF4-51F1-42A8-9528-41B9D1DD64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2B7C78E0-F847-4BCE-84B8-7752B074E4A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7D9E9F3B-24D3-4127-AB3F-3B50CF4C5D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C17BCC78-54FE-4B65-90EA-C3F2D79472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D16B4598-9C1A-46CE-9182-54F627CF273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79817752-E4CF-435C-9222-FA23674ADC6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8804EB4A-4675-4741-BEF1-6B127B22FCD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E10B0ED4-7588-409F-8C7C-55553353DF28}"/>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FC53B11B-DD43-4E41-BED0-C5ED3D23E18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731AB10F-46B0-4CBC-A67E-B02E19D838A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7622EB76-7388-4C71-9CF9-426E17FCA96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CECAD1CA-2D3B-46D7-BE03-FA043FBEB756}"/>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821F220F-B85F-4ED6-B98B-34B9C09E793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292A7C9-5896-434B-BE2D-3597B7C5AD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E6045BB8-E11C-471E-BFAC-102AFE04B1D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3A49BFC7-CEE0-43A5-BCE9-AAA7EAA7CB8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A57E7FEC-4209-4BEA-A931-8A7735EC3CE1}"/>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79D64EB2-6C9A-483F-AFD0-615C59EE7161}"/>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C934B330-3BD5-4495-B49D-417213584268}"/>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AD3D6C31-A09D-4334-B32E-B583962E66FE}"/>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A6E2B5DA-97B3-4738-8516-983021789F69}"/>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109237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FD2CAA4B-DD36-4B36-A04F-E732C2C540EC}"/>
            </a:ext>
          </a:extLst>
        </xdr:cNvPr>
        <xdr:cNvSpPr txBox="1"/>
      </xdr:nvSpPr>
      <xdr:spPr>
        <a:xfrm>
          <a:off x="4673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AE75FE08-A272-4137-94E8-367DD73EE794}"/>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7B6ED5BC-064D-4128-A8A7-BDB4FEC8DDD6}"/>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173A034C-6BFE-4CBA-8E55-2AAC391CA336}"/>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A94040E6-6CBB-45B7-A029-97D317A27233}"/>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A20F5B5B-500F-490A-83A7-B1E336B5A330}"/>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A337D5C-1A4F-4C6C-92DC-028B826B80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0EC5EE-1F44-41C0-B021-1FD5C670667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78AD3B1-04AA-4FDB-8AEA-88CB5BB88E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9120FA3-4A47-4188-A8EE-9B9DFDC740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D555F0E-F424-4AB9-8283-18B7721F494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90" name="楕円 189">
          <a:extLst>
            <a:ext uri="{FF2B5EF4-FFF2-40B4-BE49-F238E27FC236}">
              <a16:creationId xmlns:a16="http://schemas.microsoft.com/office/drawing/2014/main" id="{CA510820-DDF2-4230-A838-A244FC4C8405}"/>
            </a:ext>
          </a:extLst>
        </xdr:cNvPr>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169943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703B029-F01F-49B2-8688-1277F84309A2}"/>
            </a:ext>
          </a:extLst>
        </xdr:cNvPr>
        <xdr:cNvSpPr txBox="1"/>
      </xdr:nvSpPr>
      <xdr:spPr>
        <a:xfrm>
          <a:off x="46736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168656</xdr:rowOff>
    </xdr:from>
    <xdr:to>
      <xdr:col>20</xdr:col>
      <xdr:colOff>38100</xdr:colOff>
      <xdr:row>61</xdr:row>
      <xdr:rowOff>98806</xdr:rowOff>
    </xdr:to>
    <xdr:sp macro="" textlink="">
      <xdr:nvSpPr>
        <xdr:cNvPr id="192" name="楕円 191">
          <a:extLst>
            <a:ext uri="{FF2B5EF4-FFF2-40B4-BE49-F238E27FC236}">
              <a16:creationId xmlns:a16="http://schemas.microsoft.com/office/drawing/2014/main" id="{9E8ACE3E-6018-4E99-B86F-EEA8F3B8C52B}"/>
            </a:ext>
          </a:extLst>
        </xdr:cNvPr>
        <xdr:cNvSpPr/>
      </xdr:nvSpPr>
      <xdr:spPr>
        <a:xfrm>
          <a:off x="3746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48006</xdr:rowOff>
    </xdr:from>
    <xdr:to>
      <xdr:col>24</xdr:col>
      <xdr:colOff>63500</xdr:colOff>
      <xdr:row>61</xdr:row>
      <xdr:rowOff>70866</xdr:rowOff>
    </xdr:to>
    <xdr:cxnSp macro="">
      <xdr:nvCxnSpPr>
        <xdr:cNvPr id="193" name="直線コネクタ 192">
          <a:extLst>
            <a:ext uri="{FF2B5EF4-FFF2-40B4-BE49-F238E27FC236}">
              <a16:creationId xmlns:a16="http://schemas.microsoft.com/office/drawing/2014/main" id="{3A44A6E9-A771-43D7-B03E-1352B05CD660}"/>
            </a:ext>
          </a:extLst>
        </xdr:cNvPr>
        <xdr:cNvCxnSpPr/>
      </xdr:nvCxnSpPr>
      <xdr:spPr>
        <a:xfrm>
          <a:off x="3797300" y="105064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122936</xdr:rowOff>
    </xdr:from>
    <xdr:to>
      <xdr:col>15</xdr:col>
      <xdr:colOff>101600</xdr:colOff>
      <xdr:row>61</xdr:row>
      <xdr:rowOff>53086</xdr:rowOff>
    </xdr:to>
    <xdr:sp macro="" textlink="">
      <xdr:nvSpPr>
        <xdr:cNvPr id="194" name="楕円 193">
          <a:extLst>
            <a:ext uri="{FF2B5EF4-FFF2-40B4-BE49-F238E27FC236}">
              <a16:creationId xmlns:a16="http://schemas.microsoft.com/office/drawing/2014/main" id="{AAC054DE-D218-4D3C-85FF-BEA1C7128E67}"/>
            </a:ext>
          </a:extLst>
        </xdr:cNvPr>
        <xdr:cNvSpPr/>
      </xdr:nvSpPr>
      <xdr:spPr>
        <a:xfrm>
          <a:off x="2857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xdr:rowOff>
    </xdr:from>
    <xdr:to>
      <xdr:col>19</xdr:col>
      <xdr:colOff>177800</xdr:colOff>
      <xdr:row>61</xdr:row>
      <xdr:rowOff>48006</xdr:rowOff>
    </xdr:to>
    <xdr:cxnSp macro="">
      <xdr:nvCxnSpPr>
        <xdr:cNvPr id="195" name="直線コネクタ 194">
          <a:extLst>
            <a:ext uri="{FF2B5EF4-FFF2-40B4-BE49-F238E27FC236}">
              <a16:creationId xmlns:a16="http://schemas.microsoft.com/office/drawing/2014/main" id="{53FD3D46-E405-46A1-A74E-479964AA3997}"/>
            </a:ext>
          </a:extLst>
        </xdr:cNvPr>
        <xdr:cNvCxnSpPr/>
      </xdr:nvCxnSpPr>
      <xdr:spPr>
        <a:xfrm>
          <a:off x="2908300" y="10460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49784</xdr:rowOff>
    </xdr:from>
    <xdr:to>
      <xdr:col>10</xdr:col>
      <xdr:colOff>165100</xdr:colOff>
      <xdr:row>60</xdr:row>
      <xdr:rowOff>151384</xdr:rowOff>
    </xdr:to>
    <xdr:sp macro="" textlink="">
      <xdr:nvSpPr>
        <xdr:cNvPr id="196" name="楕円 195">
          <a:extLst>
            <a:ext uri="{FF2B5EF4-FFF2-40B4-BE49-F238E27FC236}">
              <a16:creationId xmlns:a16="http://schemas.microsoft.com/office/drawing/2014/main" id="{7B35309D-0088-4C84-AA12-A2A398B089C1}"/>
            </a:ext>
          </a:extLst>
        </xdr:cNvPr>
        <xdr:cNvSpPr/>
      </xdr:nvSpPr>
      <xdr:spPr>
        <a:xfrm>
          <a:off x="1968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100584</xdr:rowOff>
    </xdr:from>
    <xdr:to>
      <xdr:col>15</xdr:col>
      <xdr:colOff>50800</xdr:colOff>
      <xdr:row>61</xdr:row>
      <xdr:rowOff>2286</xdr:rowOff>
    </xdr:to>
    <xdr:cxnSp macro="">
      <xdr:nvCxnSpPr>
        <xdr:cNvPr id="197" name="直線コネクタ 196">
          <a:extLst>
            <a:ext uri="{FF2B5EF4-FFF2-40B4-BE49-F238E27FC236}">
              <a16:creationId xmlns:a16="http://schemas.microsoft.com/office/drawing/2014/main" id="{F01CF4D1-B1FE-454E-841A-9A33F03E9A06}"/>
            </a:ext>
          </a:extLst>
        </xdr:cNvPr>
        <xdr:cNvCxnSpPr/>
      </xdr:nvCxnSpPr>
      <xdr:spPr>
        <a:xfrm>
          <a:off x="2019300" y="103875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54356</xdr:rowOff>
    </xdr:from>
    <xdr:to>
      <xdr:col>6</xdr:col>
      <xdr:colOff>38100</xdr:colOff>
      <xdr:row>60</xdr:row>
      <xdr:rowOff>155956</xdr:rowOff>
    </xdr:to>
    <xdr:sp macro="" textlink="">
      <xdr:nvSpPr>
        <xdr:cNvPr id="198" name="楕円 197">
          <a:extLst>
            <a:ext uri="{FF2B5EF4-FFF2-40B4-BE49-F238E27FC236}">
              <a16:creationId xmlns:a16="http://schemas.microsoft.com/office/drawing/2014/main" id="{2A33F964-A162-4E2A-B8FA-CD208227C3A8}"/>
            </a:ext>
          </a:extLst>
        </xdr:cNvPr>
        <xdr:cNvSpPr/>
      </xdr:nvSpPr>
      <xdr:spPr>
        <a:xfrm>
          <a:off x="1079500" y="10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100584</xdr:rowOff>
    </xdr:from>
    <xdr:to>
      <xdr:col>10</xdr:col>
      <xdr:colOff>114300</xdr:colOff>
      <xdr:row>60</xdr:row>
      <xdr:rowOff>105156</xdr:rowOff>
    </xdr:to>
    <xdr:cxnSp macro="">
      <xdr:nvCxnSpPr>
        <xdr:cNvPr id="199" name="直線コネクタ 198">
          <a:extLst>
            <a:ext uri="{FF2B5EF4-FFF2-40B4-BE49-F238E27FC236}">
              <a16:creationId xmlns:a16="http://schemas.microsoft.com/office/drawing/2014/main" id="{2875E56C-1E49-4447-A511-0D9F8E9DAD62}"/>
            </a:ext>
          </a:extLst>
        </xdr:cNvPr>
        <xdr:cNvCxnSpPr/>
      </xdr:nvCxnSpPr>
      <xdr:spPr>
        <a:xfrm flipV="1">
          <a:off x="1130300" y="10387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2F6255C-A099-4505-B248-6302ED1C81F1}"/>
            </a:ext>
          </a:extLst>
        </xdr:cNvPr>
        <xdr:cNvSpPr txBox="1"/>
      </xdr:nvSpPr>
      <xdr:spPr>
        <a:xfrm>
          <a:off x="35820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145051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D844E4A-1FD0-4E07-B85B-EF6E408BE38D}"/>
            </a:ext>
          </a:extLst>
        </xdr:cNvPr>
        <xdr:cNvSpPr txBox="1"/>
      </xdr:nvSpPr>
      <xdr:spPr>
        <a:xfrm>
          <a:off x="2705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5DEB07E-05EC-47F1-BDFC-8C1CB6905C09}"/>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62755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34E2DD5-3D5D-4E4D-9A01-034D2AD95118}"/>
            </a:ext>
          </a:extLst>
        </xdr:cNvPr>
        <xdr:cNvSpPr txBox="1"/>
      </xdr:nvSpPr>
      <xdr:spPr>
        <a:xfrm>
          <a:off x="927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89933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5E34F6A-6C51-4741-AE35-225BDC825B56}"/>
            </a:ext>
          </a:extLst>
        </xdr:cNvPr>
        <xdr:cNvSpPr txBox="1"/>
      </xdr:nvSpPr>
      <xdr:spPr>
        <a:xfrm>
          <a:off x="3582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44213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709C036-77C0-42D3-991E-8EB132249230}"/>
            </a:ext>
          </a:extLst>
        </xdr:cNvPr>
        <xdr:cNvSpPr txBox="1"/>
      </xdr:nvSpPr>
      <xdr:spPr>
        <a:xfrm>
          <a:off x="2705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142511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C050B7EF-C668-489F-8B5B-F5324AE9A501}"/>
            </a:ext>
          </a:extLst>
        </xdr:cNvPr>
        <xdr:cNvSpPr txBox="1"/>
      </xdr:nvSpPr>
      <xdr:spPr>
        <a:xfrm>
          <a:off x="1816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147083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8B9EED1-1992-4527-9D38-7CF6D7640FA3}"/>
            </a:ext>
          </a:extLst>
        </xdr:cNvPr>
        <xdr:cNvSpPr txBox="1"/>
      </xdr:nvSpPr>
      <xdr:spPr>
        <a:xfrm>
          <a:off x="927744"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FC1789D-7228-4407-8D58-01383FBCB00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8EE763F-302F-4FCA-AD91-C6BB2E3E3A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C5ECC65-2810-4E7F-B902-370B104A30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FD2B3F6-D02B-4B2A-B6DB-7C9DB153E8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17D58E9-D1A3-4774-AD81-0E83BEE9BB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02E7083-136D-4C33-9E44-C753917651F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0140293-4B6C-43D2-9839-56916A3EA0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C9626049-7226-4B18-9E00-D3656A58C7F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DE520F4-E47C-490D-8F08-5D6E282F2D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7F17881-88D0-472E-8917-F3ABBB68CC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B41B942B-3735-478F-9F86-F87853FF348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24E71DFA-B005-405B-AD12-04F2C555648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309033E3-89E1-4DB4-9DD2-CFAA4980645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B004117E-EDF0-4C3E-86AB-11300F46E15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E64CA41D-2478-4D49-AC7B-4650A45481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2389701F-24BF-4F80-8B46-538000AEA5A1}"/>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E3F9F6C2-28B8-4BBE-94FF-1B3603B486E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52E3B5E3-AD17-4210-BB89-34FFDDB257A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B925913D-A752-4B23-9BBA-A288BDAAE76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29A30592-BC8E-4CD5-8DE4-BC7E1B6359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F4D6FCE9-6DBA-4F1E-A283-560B3668242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99D2478B-FF90-4DDF-87F8-B4F939A96FC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2B13B6B5-C7B9-4D19-A69A-6B31AECF63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38B330E0-046A-4774-89D8-AC8A4855A26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7188717A-E666-416B-B209-3339B6518A5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DAD5B4F1-3BDE-48B2-8479-91C9C92EB233}"/>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261AE202-19D2-415F-A1C8-21754191C517}"/>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181FD397-3A6E-49D9-9BA0-D1AD7EBB4114}"/>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E3717ABB-AB11-4B29-AE94-C5AFE5379444}"/>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33CDF926-E6F7-46D8-933A-035A027AEC6F}"/>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D4ADF08D-66CA-4CD8-A11B-1AD4C874141E}"/>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8E19CFA2-D47F-4F62-BE6B-74D62F9DDA42}"/>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56BA86CA-F292-473F-A4AB-C645545A8D7C}"/>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A263B19D-18AF-4E61-B8FA-7F5632A31C6F}"/>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ED8B6822-DFEB-4109-BDD4-6B28DD58D6F9}"/>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9A996B25-A4F4-4323-B4E0-5A500889C1D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165CACA-826F-4654-97BC-EBD90940CB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3AB499A-3715-4B9F-AA6A-53B1729BDA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1D77076-70B6-42E0-8E83-56618C5115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753E0F1-3A93-4750-8D2E-9F93B4E42E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9136F05-4E5F-4ACD-88BD-D2AA2F848C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129790</xdr:rowOff>
    </xdr:from>
    <xdr:to>
      <xdr:col>55</xdr:col>
      <xdr:colOff>50800</xdr:colOff>
      <xdr:row>63</xdr:row>
      <xdr:rowOff>59940</xdr:rowOff>
    </xdr:to>
    <xdr:sp macro="" textlink="">
      <xdr:nvSpPr>
        <xdr:cNvPr id="249" name="楕円 248">
          <a:extLst>
            <a:ext uri="{FF2B5EF4-FFF2-40B4-BE49-F238E27FC236}">
              <a16:creationId xmlns:a16="http://schemas.microsoft.com/office/drawing/2014/main" id="{76C5E046-0261-483B-BCD5-AE7B45673D5B}"/>
            </a:ext>
          </a:extLst>
        </xdr:cNvPr>
        <xdr:cNvSpPr/>
      </xdr:nvSpPr>
      <xdr:spPr>
        <a:xfrm>
          <a:off x="10426700" y="10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108217</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A5212D8E-FFC7-4625-924B-166C0B5442B2}"/>
            </a:ext>
          </a:extLst>
        </xdr:cNvPr>
        <xdr:cNvSpPr txBox="1"/>
      </xdr:nvSpPr>
      <xdr:spPr>
        <a:xfrm>
          <a:off x="10515600" y="1073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139915</xdr:rowOff>
    </xdr:from>
    <xdr:to>
      <xdr:col>50</xdr:col>
      <xdr:colOff>165100</xdr:colOff>
      <xdr:row>63</xdr:row>
      <xdr:rowOff>70065</xdr:rowOff>
    </xdr:to>
    <xdr:sp macro="" textlink="">
      <xdr:nvSpPr>
        <xdr:cNvPr id="251" name="楕円 250">
          <a:extLst>
            <a:ext uri="{FF2B5EF4-FFF2-40B4-BE49-F238E27FC236}">
              <a16:creationId xmlns:a16="http://schemas.microsoft.com/office/drawing/2014/main" id="{D303C300-072D-4EA4-A9F2-D4D8425BC681}"/>
            </a:ext>
          </a:extLst>
        </xdr:cNvPr>
        <xdr:cNvSpPr/>
      </xdr:nvSpPr>
      <xdr:spPr>
        <a:xfrm>
          <a:off x="9588500" y="107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9140</xdr:rowOff>
    </xdr:from>
    <xdr:to>
      <xdr:col>55</xdr:col>
      <xdr:colOff>0</xdr:colOff>
      <xdr:row>63</xdr:row>
      <xdr:rowOff>19265</xdr:rowOff>
    </xdr:to>
    <xdr:cxnSp macro="">
      <xdr:nvCxnSpPr>
        <xdr:cNvPr id="252" name="直線コネクタ 251">
          <a:extLst>
            <a:ext uri="{FF2B5EF4-FFF2-40B4-BE49-F238E27FC236}">
              <a16:creationId xmlns:a16="http://schemas.microsoft.com/office/drawing/2014/main" id="{43364855-6C49-48D8-863A-F5E6CDC20D28}"/>
            </a:ext>
          </a:extLst>
        </xdr:cNvPr>
        <xdr:cNvCxnSpPr/>
      </xdr:nvCxnSpPr>
      <xdr:spPr>
        <a:xfrm flipV="1">
          <a:off x="9639300" y="10810490"/>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147290</xdr:rowOff>
    </xdr:from>
    <xdr:to>
      <xdr:col>46</xdr:col>
      <xdr:colOff>38100</xdr:colOff>
      <xdr:row>63</xdr:row>
      <xdr:rowOff>77440</xdr:rowOff>
    </xdr:to>
    <xdr:sp macro="" textlink="">
      <xdr:nvSpPr>
        <xdr:cNvPr id="253" name="楕円 252">
          <a:extLst>
            <a:ext uri="{FF2B5EF4-FFF2-40B4-BE49-F238E27FC236}">
              <a16:creationId xmlns:a16="http://schemas.microsoft.com/office/drawing/2014/main" id="{79FFA33F-E741-46E7-921C-8F6802063895}"/>
            </a:ext>
          </a:extLst>
        </xdr:cNvPr>
        <xdr:cNvSpPr/>
      </xdr:nvSpPr>
      <xdr:spPr>
        <a:xfrm>
          <a:off x="8699500" y="107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19265</xdr:rowOff>
    </xdr:from>
    <xdr:to>
      <xdr:col>50</xdr:col>
      <xdr:colOff>114300</xdr:colOff>
      <xdr:row>63</xdr:row>
      <xdr:rowOff>26640</xdr:rowOff>
    </xdr:to>
    <xdr:cxnSp macro="">
      <xdr:nvCxnSpPr>
        <xdr:cNvPr id="254" name="直線コネクタ 253">
          <a:extLst>
            <a:ext uri="{FF2B5EF4-FFF2-40B4-BE49-F238E27FC236}">
              <a16:creationId xmlns:a16="http://schemas.microsoft.com/office/drawing/2014/main" id="{A206EF12-82E9-4097-A30D-11267FC43F0B}"/>
            </a:ext>
          </a:extLst>
        </xdr:cNvPr>
        <xdr:cNvCxnSpPr/>
      </xdr:nvCxnSpPr>
      <xdr:spPr>
        <a:xfrm flipV="1">
          <a:off x="8750300" y="10820615"/>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152307</xdr:rowOff>
    </xdr:from>
    <xdr:to>
      <xdr:col>41</xdr:col>
      <xdr:colOff>101600</xdr:colOff>
      <xdr:row>63</xdr:row>
      <xdr:rowOff>82457</xdr:rowOff>
    </xdr:to>
    <xdr:sp macro="" textlink="">
      <xdr:nvSpPr>
        <xdr:cNvPr id="255" name="楕円 254">
          <a:extLst>
            <a:ext uri="{FF2B5EF4-FFF2-40B4-BE49-F238E27FC236}">
              <a16:creationId xmlns:a16="http://schemas.microsoft.com/office/drawing/2014/main" id="{232187A5-6552-40EA-971D-8C795E074C04}"/>
            </a:ext>
          </a:extLst>
        </xdr:cNvPr>
        <xdr:cNvSpPr/>
      </xdr:nvSpPr>
      <xdr:spPr>
        <a:xfrm>
          <a:off x="7810500" y="107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26640</xdr:rowOff>
    </xdr:from>
    <xdr:to>
      <xdr:col>45</xdr:col>
      <xdr:colOff>177800</xdr:colOff>
      <xdr:row>63</xdr:row>
      <xdr:rowOff>31657</xdr:rowOff>
    </xdr:to>
    <xdr:cxnSp macro="">
      <xdr:nvCxnSpPr>
        <xdr:cNvPr id="256" name="直線コネクタ 255">
          <a:extLst>
            <a:ext uri="{FF2B5EF4-FFF2-40B4-BE49-F238E27FC236}">
              <a16:creationId xmlns:a16="http://schemas.microsoft.com/office/drawing/2014/main" id="{C76E5DB6-B2C7-43B5-B416-79B44E165688}"/>
            </a:ext>
          </a:extLst>
        </xdr:cNvPr>
        <xdr:cNvCxnSpPr/>
      </xdr:nvCxnSpPr>
      <xdr:spPr>
        <a:xfrm flipV="1">
          <a:off x="7861300" y="10827990"/>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164608</xdr:rowOff>
    </xdr:from>
    <xdr:to>
      <xdr:col>36</xdr:col>
      <xdr:colOff>165100</xdr:colOff>
      <xdr:row>63</xdr:row>
      <xdr:rowOff>94758</xdr:rowOff>
    </xdr:to>
    <xdr:sp macro="" textlink="">
      <xdr:nvSpPr>
        <xdr:cNvPr id="257" name="楕円 256">
          <a:extLst>
            <a:ext uri="{FF2B5EF4-FFF2-40B4-BE49-F238E27FC236}">
              <a16:creationId xmlns:a16="http://schemas.microsoft.com/office/drawing/2014/main" id="{34E97EAF-DD64-403E-AC7D-F0AA9C41A65B}"/>
            </a:ext>
          </a:extLst>
        </xdr:cNvPr>
        <xdr:cNvSpPr/>
      </xdr:nvSpPr>
      <xdr:spPr>
        <a:xfrm>
          <a:off x="6921500" y="1079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31657</xdr:rowOff>
    </xdr:from>
    <xdr:to>
      <xdr:col>41</xdr:col>
      <xdr:colOff>50800</xdr:colOff>
      <xdr:row>63</xdr:row>
      <xdr:rowOff>43958</xdr:rowOff>
    </xdr:to>
    <xdr:cxnSp macro="">
      <xdr:nvCxnSpPr>
        <xdr:cNvPr id="258" name="直線コネクタ 257">
          <a:extLst>
            <a:ext uri="{FF2B5EF4-FFF2-40B4-BE49-F238E27FC236}">
              <a16:creationId xmlns:a16="http://schemas.microsoft.com/office/drawing/2014/main" id="{717F0EF4-3EB3-458F-AA6A-E85BBAB79D0A}"/>
            </a:ext>
          </a:extLst>
        </xdr:cNvPr>
        <xdr:cNvCxnSpPr/>
      </xdr:nvCxnSpPr>
      <xdr:spPr>
        <a:xfrm flipV="1">
          <a:off x="6972300" y="1083300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46F75820-94E2-40C5-B394-1C90A1BFCD72}"/>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30A05857-53D3-421B-B6EE-80ED26FF064B}"/>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F6A6256B-8725-49A7-82B0-651EE624A18F}"/>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B9DD19B5-B2D2-4884-9894-74A4D5C2CCBB}"/>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61192</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D741C45B-3CC2-4F68-A958-884D071A0A02}"/>
            </a:ext>
          </a:extLst>
        </xdr:cNvPr>
        <xdr:cNvSpPr txBox="1"/>
      </xdr:nvSpPr>
      <xdr:spPr>
        <a:xfrm>
          <a:off x="9327095" y="1086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68567</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265B9F8-2D8E-477A-A5A7-7264522B12FC}"/>
            </a:ext>
          </a:extLst>
        </xdr:cNvPr>
        <xdr:cNvSpPr txBox="1"/>
      </xdr:nvSpPr>
      <xdr:spPr>
        <a:xfrm>
          <a:off x="8450795" y="1086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73584</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6AA35864-0739-439A-B35C-522C963A057B}"/>
            </a:ext>
          </a:extLst>
        </xdr:cNvPr>
        <xdr:cNvSpPr txBox="1"/>
      </xdr:nvSpPr>
      <xdr:spPr>
        <a:xfrm>
          <a:off x="7561795" y="1087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85885</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BBFAD87F-D8FD-4733-90A0-57A47AA97979}"/>
            </a:ext>
          </a:extLst>
        </xdr:cNvPr>
        <xdr:cNvSpPr txBox="1"/>
      </xdr:nvSpPr>
      <xdr:spPr>
        <a:xfrm>
          <a:off x="6672795" y="1088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93D7E944-90CB-43D0-B275-60AFCE5C335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38FE40FA-600C-4F75-8DAF-1BBE4BD5D9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B6BAA5C6-5634-42C7-A2FD-14D634D774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5E46CFD-A6F3-45F2-835C-72ADAF2B8A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1573C9B-519A-4B11-86E8-B1F85BEF28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E1D02C1-1925-4B96-A7F1-572792AF44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236FA6FA-481D-4E8B-8686-72B4CE926E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9DFC75BB-1EAB-45C3-85CF-13E169FD24D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49F52622-B2B3-47DD-BB94-209B160F4D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5AED2D8-9E43-49B5-8105-85A3D7F6C6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F884F40F-DC90-452D-987E-D8BB1CAF09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71EB4A7A-7632-41A9-A9F6-F6E12E27536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9" name="テキスト ボックス 278">
          <a:extLst>
            <a:ext uri="{FF2B5EF4-FFF2-40B4-BE49-F238E27FC236}">
              <a16:creationId xmlns:a16="http://schemas.microsoft.com/office/drawing/2014/main" id="{E964DC4F-98EA-4FF9-AF32-63BAB40364F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7A0CB568-A44A-4094-8B86-131BC7A85FB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EAED8AE2-F5A7-419A-B5B7-5ACF51CCDD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DE8F8CF4-8036-4FDB-A79A-CFA92C7F77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5A8D892A-3605-4AC0-878A-B5E0450DE2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3D73FC7B-C211-4662-A8FF-8011779A7C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5FA1A538-62D8-4B0A-A0A8-E188DAC9177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E4E82AD5-140F-4D70-8763-37E1371F67C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5D56BF18-F35C-4E2B-AD6A-C4B343F6D0C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C3764EC-BEEE-44AC-8D88-9C65407D317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44F8C94A-5274-420C-8171-09D4A091036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E1CDE873-2EE8-4811-83FA-43B68E7493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156211</xdr:rowOff>
    </xdr:from>
    <xdr:to>
      <xdr:col>24</xdr:col>
      <xdr:colOff>62865</xdr:colOff>
      <xdr:row>86</xdr:row>
      <xdr:rowOff>38100</xdr:rowOff>
    </xdr:to>
    <xdr:cxnSp macro="">
      <xdr:nvCxnSpPr>
        <xdr:cNvPr id="291" name="直線コネクタ 290">
          <a:extLst>
            <a:ext uri="{FF2B5EF4-FFF2-40B4-BE49-F238E27FC236}">
              <a16:creationId xmlns:a16="http://schemas.microsoft.com/office/drawing/2014/main" id="{61552C7E-E3E3-4968-8E23-AD1FC880A593}"/>
            </a:ext>
          </a:extLst>
        </xdr:cNvPr>
        <xdr:cNvCxnSpPr/>
      </xdr:nvCxnSpPr>
      <xdr:spPr>
        <a:xfrm flipV="1">
          <a:off x="4634865" y="13700761"/>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4B5EE92E-FC4C-4742-937E-61752A973742}"/>
            </a:ext>
          </a:extLst>
        </xdr:cNvPr>
        <xdr:cNvSpPr txBox="1"/>
      </xdr:nvSpPr>
      <xdr:spPr>
        <a:xfrm>
          <a:off x="4673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93" name="直線コネクタ 292">
          <a:extLst>
            <a:ext uri="{FF2B5EF4-FFF2-40B4-BE49-F238E27FC236}">
              <a16:creationId xmlns:a16="http://schemas.microsoft.com/office/drawing/2014/main" id="{563BAD4A-4813-4D40-A6F1-2471330A507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102888</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7CAA0DAE-E822-4AA1-A587-E6FE243A7050}"/>
            </a:ext>
          </a:extLst>
        </xdr:cNvPr>
        <xdr:cNvSpPr txBox="1"/>
      </xdr:nvSpPr>
      <xdr:spPr>
        <a:xfrm>
          <a:off x="4673600" y="1347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156211</xdr:rowOff>
    </xdr:from>
    <xdr:to>
      <xdr:col>24</xdr:col>
      <xdr:colOff>152400</xdr:colOff>
      <xdr:row>79</xdr:row>
      <xdr:rowOff>156211</xdr:rowOff>
    </xdr:to>
    <xdr:cxnSp macro="">
      <xdr:nvCxnSpPr>
        <xdr:cNvPr id="295" name="直線コネクタ 294">
          <a:extLst>
            <a:ext uri="{FF2B5EF4-FFF2-40B4-BE49-F238E27FC236}">
              <a16:creationId xmlns:a16="http://schemas.microsoft.com/office/drawing/2014/main" id="{CBD3AA5F-00F2-4570-9294-237E5808F05A}"/>
            </a:ext>
          </a:extLst>
        </xdr:cNvPr>
        <xdr:cNvCxnSpPr/>
      </xdr:nvCxnSpPr>
      <xdr:spPr>
        <a:xfrm>
          <a:off x="4546600" y="1370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8E266D92-34CC-4480-A3D9-046A78D5212F}"/>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7" name="フローチャート: 判断 296">
          <a:extLst>
            <a:ext uri="{FF2B5EF4-FFF2-40B4-BE49-F238E27FC236}">
              <a16:creationId xmlns:a16="http://schemas.microsoft.com/office/drawing/2014/main" id="{0F2432AC-35FE-4E9D-BA2E-C937D7EFC10B}"/>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143511</xdr:rowOff>
    </xdr:from>
    <xdr:to>
      <xdr:col>20</xdr:col>
      <xdr:colOff>38100</xdr:colOff>
      <xdr:row>82</xdr:row>
      <xdr:rowOff>73661</xdr:rowOff>
    </xdr:to>
    <xdr:sp macro="" textlink="">
      <xdr:nvSpPr>
        <xdr:cNvPr id="298" name="フローチャート: 判断 297">
          <a:extLst>
            <a:ext uri="{FF2B5EF4-FFF2-40B4-BE49-F238E27FC236}">
              <a16:creationId xmlns:a16="http://schemas.microsoft.com/office/drawing/2014/main" id="{7E40DA0D-B7BD-4175-8232-DAB3BEE7D9F3}"/>
            </a:ext>
          </a:extLst>
        </xdr:cNvPr>
        <xdr:cNvSpPr/>
      </xdr:nvSpPr>
      <xdr:spPr>
        <a:xfrm>
          <a:off x="3746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9" name="フローチャート: 判断 298">
          <a:extLst>
            <a:ext uri="{FF2B5EF4-FFF2-40B4-BE49-F238E27FC236}">
              <a16:creationId xmlns:a16="http://schemas.microsoft.com/office/drawing/2014/main" id="{E551D18E-AE4A-480B-BD72-D1438354727C}"/>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00" name="フローチャート: 判断 299">
          <a:extLst>
            <a:ext uri="{FF2B5EF4-FFF2-40B4-BE49-F238E27FC236}">
              <a16:creationId xmlns:a16="http://schemas.microsoft.com/office/drawing/2014/main" id="{D58E52C6-1225-4D19-A3F3-842CC06E40FF}"/>
            </a:ext>
          </a:extLst>
        </xdr:cNvPr>
        <xdr:cNvSpPr/>
      </xdr:nvSpPr>
      <xdr:spPr>
        <a:xfrm>
          <a:off x="196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1" name="フローチャート: 判断 300">
          <a:extLst>
            <a:ext uri="{FF2B5EF4-FFF2-40B4-BE49-F238E27FC236}">
              <a16:creationId xmlns:a16="http://schemas.microsoft.com/office/drawing/2014/main" id="{72244E45-DFDB-44DC-9B83-F985C54D84C3}"/>
            </a:ext>
          </a:extLst>
        </xdr:cNvPr>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5AFEB61-4482-40DD-B0AA-AA1D9B79A9D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2D7167C-6D19-4102-93B8-65F7141F854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AB2F6B8-D86F-4753-BC01-AA9FA191BE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AFDCB4D-4D82-4AB2-ABAF-C862858554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26EE2C3-7895-4B24-B317-AE0F972AC3D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307" name="楕円 306">
          <a:extLst>
            <a:ext uri="{FF2B5EF4-FFF2-40B4-BE49-F238E27FC236}">
              <a16:creationId xmlns:a16="http://schemas.microsoft.com/office/drawing/2014/main" id="{2C7E0C1D-24C7-4121-B97E-B9016ECF31DB}"/>
            </a:ext>
          </a:extLst>
        </xdr:cNvPr>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93997</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872117D0-B980-448E-9776-A7D5D67733AF}"/>
            </a:ext>
          </a:extLst>
        </xdr:cNvPr>
        <xdr:cNvSpPr txBox="1"/>
      </xdr:nvSpPr>
      <xdr:spPr>
        <a:xfrm>
          <a:off x="46736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9" name="楕円 308">
          <a:extLst>
            <a:ext uri="{FF2B5EF4-FFF2-40B4-BE49-F238E27FC236}">
              <a16:creationId xmlns:a16="http://schemas.microsoft.com/office/drawing/2014/main" id="{55EEE297-BE1A-4549-A679-625A2848FE8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121920</xdr:rowOff>
    </xdr:to>
    <xdr:cxnSp macro="">
      <xdr:nvCxnSpPr>
        <xdr:cNvPr id="310" name="直線コネクタ 309">
          <a:extLst>
            <a:ext uri="{FF2B5EF4-FFF2-40B4-BE49-F238E27FC236}">
              <a16:creationId xmlns:a16="http://schemas.microsoft.com/office/drawing/2014/main" id="{E3356D32-A5BC-4DC5-A21D-334A3A07068A}"/>
            </a:ext>
          </a:extLst>
        </xdr:cNvPr>
        <xdr:cNvCxnSpPr/>
      </xdr:nvCxnSpPr>
      <xdr:spPr>
        <a:xfrm>
          <a:off x="3797300" y="138684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116839</xdr:rowOff>
    </xdr:from>
    <xdr:to>
      <xdr:col>15</xdr:col>
      <xdr:colOff>101600</xdr:colOff>
      <xdr:row>80</xdr:row>
      <xdr:rowOff>46989</xdr:rowOff>
    </xdr:to>
    <xdr:sp macro="" textlink="">
      <xdr:nvSpPr>
        <xdr:cNvPr id="311" name="楕円 310">
          <a:extLst>
            <a:ext uri="{FF2B5EF4-FFF2-40B4-BE49-F238E27FC236}">
              <a16:creationId xmlns:a16="http://schemas.microsoft.com/office/drawing/2014/main" id="{C0D7A21E-1743-4718-9EF4-B350291894B3}"/>
            </a:ext>
          </a:extLst>
        </xdr:cNvPr>
        <xdr:cNvSpPr/>
      </xdr:nvSpPr>
      <xdr:spPr>
        <a:xfrm>
          <a:off x="2857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167639</xdr:rowOff>
    </xdr:from>
    <xdr:to>
      <xdr:col>19</xdr:col>
      <xdr:colOff>177800</xdr:colOff>
      <xdr:row>80</xdr:row>
      <xdr:rowOff>152400</xdr:rowOff>
    </xdr:to>
    <xdr:cxnSp macro="">
      <xdr:nvCxnSpPr>
        <xdr:cNvPr id="312" name="直線コネクタ 311">
          <a:extLst>
            <a:ext uri="{FF2B5EF4-FFF2-40B4-BE49-F238E27FC236}">
              <a16:creationId xmlns:a16="http://schemas.microsoft.com/office/drawing/2014/main" id="{1D58E15B-7272-4B7B-A609-F543D3421498}"/>
            </a:ext>
          </a:extLst>
        </xdr:cNvPr>
        <xdr:cNvCxnSpPr/>
      </xdr:nvCxnSpPr>
      <xdr:spPr>
        <a:xfrm>
          <a:off x="2908300" y="137121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120650</xdr:rowOff>
    </xdr:from>
    <xdr:to>
      <xdr:col>10</xdr:col>
      <xdr:colOff>165100</xdr:colOff>
      <xdr:row>79</xdr:row>
      <xdr:rowOff>50800</xdr:rowOff>
    </xdr:to>
    <xdr:sp macro="" textlink="">
      <xdr:nvSpPr>
        <xdr:cNvPr id="313" name="楕円 312">
          <a:extLst>
            <a:ext uri="{FF2B5EF4-FFF2-40B4-BE49-F238E27FC236}">
              <a16:creationId xmlns:a16="http://schemas.microsoft.com/office/drawing/2014/main" id="{EFDA8984-C698-4871-A4F6-497769D2DADC}"/>
            </a:ext>
          </a:extLst>
        </xdr:cNvPr>
        <xdr:cNvSpPr/>
      </xdr:nvSpPr>
      <xdr:spPr>
        <a:xfrm>
          <a:off x="196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0</xdr:rowOff>
    </xdr:from>
    <xdr:to>
      <xdr:col>15</xdr:col>
      <xdr:colOff>50800</xdr:colOff>
      <xdr:row>79</xdr:row>
      <xdr:rowOff>167639</xdr:rowOff>
    </xdr:to>
    <xdr:cxnSp macro="">
      <xdr:nvCxnSpPr>
        <xdr:cNvPr id="314" name="直線コネクタ 313">
          <a:extLst>
            <a:ext uri="{FF2B5EF4-FFF2-40B4-BE49-F238E27FC236}">
              <a16:creationId xmlns:a16="http://schemas.microsoft.com/office/drawing/2014/main" id="{B253CC05-BB97-4428-B71A-7AB3222FF4E4}"/>
            </a:ext>
          </a:extLst>
        </xdr:cNvPr>
        <xdr:cNvCxnSpPr/>
      </xdr:nvCxnSpPr>
      <xdr:spPr>
        <a:xfrm>
          <a:off x="2019300" y="13544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40639</xdr:rowOff>
    </xdr:from>
    <xdr:to>
      <xdr:col>6</xdr:col>
      <xdr:colOff>38100</xdr:colOff>
      <xdr:row>78</xdr:row>
      <xdr:rowOff>142239</xdr:rowOff>
    </xdr:to>
    <xdr:sp macro="" textlink="">
      <xdr:nvSpPr>
        <xdr:cNvPr id="315" name="楕円 314">
          <a:extLst>
            <a:ext uri="{FF2B5EF4-FFF2-40B4-BE49-F238E27FC236}">
              <a16:creationId xmlns:a16="http://schemas.microsoft.com/office/drawing/2014/main" id="{673D3EF7-A5D3-4F68-A365-217CC886F2F9}"/>
            </a:ext>
          </a:extLst>
        </xdr:cNvPr>
        <xdr:cNvSpPr/>
      </xdr:nvSpPr>
      <xdr:spPr>
        <a:xfrm>
          <a:off x="1079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91439</xdr:rowOff>
    </xdr:from>
    <xdr:to>
      <xdr:col>10</xdr:col>
      <xdr:colOff>114300</xdr:colOff>
      <xdr:row>79</xdr:row>
      <xdr:rowOff>0</xdr:rowOff>
    </xdr:to>
    <xdr:cxnSp macro="">
      <xdr:nvCxnSpPr>
        <xdr:cNvPr id="316" name="直線コネクタ 315">
          <a:extLst>
            <a:ext uri="{FF2B5EF4-FFF2-40B4-BE49-F238E27FC236}">
              <a16:creationId xmlns:a16="http://schemas.microsoft.com/office/drawing/2014/main" id="{DC81C835-1BA0-4086-998A-05BAA4F53FCE}"/>
            </a:ext>
          </a:extLst>
        </xdr:cNvPr>
        <xdr:cNvCxnSpPr/>
      </xdr:nvCxnSpPr>
      <xdr:spPr>
        <a:xfrm>
          <a:off x="1130300" y="134645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64788</xdr:rowOff>
    </xdr:from>
    <xdr:ext cx="405111" cy="259045"/>
    <xdr:sp macro="" textlink="">
      <xdr:nvSpPr>
        <xdr:cNvPr id="317" name="n_1aveValue【公営住宅】&#10;有形固定資産減価償却率">
          <a:extLst>
            <a:ext uri="{FF2B5EF4-FFF2-40B4-BE49-F238E27FC236}">
              <a16:creationId xmlns:a16="http://schemas.microsoft.com/office/drawing/2014/main" id="{E801CDDF-2423-409F-9742-AA70DDA7BC50}"/>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8" name="n_2aveValue【公営住宅】&#10;有形固定資産減価償却率">
          <a:extLst>
            <a:ext uri="{FF2B5EF4-FFF2-40B4-BE49-F238E27FC236}">
              <a16:creationId xmlns:a16="http://schemas.microsoft.com/office/drawing/2014/main" id="{0D189561-D438-41E1-A950-A1EF788F3B94}"/>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319" name="n_3aveValue【公営住宅】&#10;有形固定資産減価償却率">
          <a:extLst>
            <a:ext uri="{FF2B5EF4-FFF2-40B4-BE49-F238E27FC236}">
              <a16:creationId xmlns:a16="http://schemas.microsoft.com/office/drawing/2014/main" id="{87E4BD83-F368-4894-91F6-AF6E32DF019C}"/>
            </a:ext>
          </a:extLst>
        </xdr:cNvPr>
        <xdr:cNvSpPr txBox="1"/>
      </xdr:nvSpPr>
      <xdr:spPr>
        <a:xfrm>
          <a:off x="1816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20" name="n_4aveValue【公営住宅】&#10;有形固定資産減価償却率">
          <a:extLst>
            <a:ext uri="{FF2B5EF4-FFF2-40B4-BE49-F238E27FC236}">
              <a16:creationId xmlns:a16="http://schemas.microsoft.com/office/drawing/2014/main" id="{6CB6123B-AF1D-470F-9E94-9A9BDA1CAE43}"/>
            </a:ext>
          </a:extLst>
        </xdr:cNvPr>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1" name="n_1mainValue【公営住宅】&#10;有形固定資産減価償却率">
          <a:extLst>
            <a:ext uri="{FF2B5EF4-FFF2-40B4-BE49-F238E27FC236}">
              <a16:creationId xmlns:a16="http://schemas.microsoft.com/office/drawing/2014/main" id="{FF153523-38C1-4B61-AD24-8C9949DA1A42}"/>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63516</xdr:rowOff>
    </xdr:from>
    <xdr:ext cx="405111" cy="259045"/>
    <xdr:sp macro="" textlink="">
      <xdr:nvSpPr>
        <xdr:cNvPr id="322" name="n_2mainValue【公営住宅】&#10;有形固定資産減価償却率">
          <a:extLst>
            <a:ext uri="{FF2B5EF4-FFF2-40B4-BE49-F238E27FC236}">
              <a16:creationId xmlns:a16="http://schemas.microsoft.com/office/drawing/2014/main" id="{B46C42D6-EF0E-4D1A-8592-8A4740038130}"/>
            </a:ext>
          </a:extLst>
        </xdr:cNvPr>
        <xdr:cNvSpPr txBox="1"/>
      </xdr:nvSpPr>
      <xdr:spPr>
        <a:xfrm>
          <a:off x="2705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67327</xdr:rowOff>
    </xdr:from>
    <xdr:ext cx="405111" cy="259045"/>
    <xdr:sp macro="" textlink="">
      <xdr:nvSpPr>
        <xdr:cNvPr id="323" name="n_3mainValue【公営住宅】&#10;有形固定資産減価償却率">
          <a:extLst>
            <a:ext uri="{FF2B5EF4-FFF2-40B4-BE49-F238E27FC236}">
              <a16:creationId xmlns:a16="http://schemas.microsoft.com/office/drawing/2014/main" id="{0E16D0A3-C40F-4F91-AE02-0E82D94E93FA}"/>
            </a:ext>
          </a:extLst>
        </xdr:cNvPr>
        <xdr:cNvSpPr txBox="1"/>
      </xdr:nvSpPr>
      <xdr:spPr>
        <a:xfrm>
          <a:off x="1816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158766</xdr:rowOff>
    </xdr:from>
    <xdr:ext cx="405111" cy="259045"/>
    <xdr:sp macro="" textlink="">
      <xdr:nvSpPr>
        <xdr:cNvPr id="324" name="n_4mainValue【公営住宅】&#10;有形固定資産減価償却率">
          <a:extLst>
            <a:ext uri="{FF2B5EF4-FFF2-40B4-BE49-F238E27FC236}">
              <a16:creationId xmlns:a16="http://schemas.microsoft.com/office/drawing/2014/main" id="{6AA3C9ED-CB4E-4D54-81FE-AF3E6B192FD0}"/>
            </a:ext>
          </a:extLst>
        </xdr:cNvPr>
        <xdr:cNvSpPr txBox="1"/>
      </xdr:nvSpPr>
      <xdr:spPr>
        <a:xfrm>
          <a:off x="927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C156C95A-CC7C-4EC8-95C6-F99DBE6BD8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71ED85A6-867E-48BA-9AB8-84B53E1764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47F20A6-A43C-4DDD-A5C2-A66ECE03FF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D3CAEA86-BA13-4C73-9F26-92B3ED000CD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F5E15A90-C4A5-4D73-A2F2-E31FEE95EA0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528C1F97-9D68-4794-BA86-05C3657652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E922755C-8D96-40BF-B5B5-C4FFA45B235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BF9EC02F-AA4C-47DF-86D8-CE8870A0AA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1670692-1BDA-4917-8721-E9B8D88D4A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6D07169-4AEF-44E0-B3E3-F35161839B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5" name="テキスト ボックス 334">
          <a:extLst>
            <a:ext uri="{FF2B5EF4-FFF2-40B4-BE49-F238E27FC236}">
              <a16:creationId xmlns:a16="http://schemas.microsoft.com/office/drawing/2014/main" id="{894ABFE3-04C4-4B8A-838D-381B85CB43B8}"/>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2A0FBD51-CD56-4D31-881A-708B6480F3E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BB0A3DA-664B-40A8-928A-2226327FD63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27B55413-D24E-4768-A2CB-98550F567D2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FA6128ED-24FD-40E0-A36E-A5DCC620D77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C0ABA4DF-61C3-48BA-8B89-C83FE44F5C7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A28CA59A-2858-4BAB-A5BE-924BFDEB4C3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A3FB7C98-7967-4931-A4EC-94C2A9DCF8A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35A6C3CD-2399-41BD-AD5A-052B5740CF0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31CE344B-40D4-4067-87C9-EEA5FE89D82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E89CF8E2-9BD5-4AAB-951E-4E57ECC8399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E42935A7-A607-485C-8819-A069B93CB03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1B0609F0-E980-4A4A-918A-3613486A7D8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B27C53E4-1D54-43FC-B53E-793DF1E3562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968DB3ED-C291-4626-BC28-B7F79614E8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a:extLst>
            <a:ext uri="{FF2B5EF4-FFF2-40B4-BE49-F238E27FC236}">
              <a16:creationId xmlns:a16="http://schemas.microsoft.com/office/drawing/2014/main" id="{5A92FC5A-618C-4558-AD75-246926B09B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51" name="直線コネクタ 350">
          <a:extLst>
            <a:ext uri="{FF2B5EF4-FFF2-40B4-BE49-F238E27FC236}">
              <a16:creationId xmlns:a16="http://schemas.microsoft.com/office/drawing/2014/main" id="{A4DE0773-41F2-4393-9F81-5ED275C9651E}"/>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2" name="【公営住宅】&#10;一人当たり面積最小値テキスト">
          <a:extLst>
            <a:ext uri="{FF2B5EF4-FFF2-40B4-BE49-F238E27FC236}">
              <a16:creationId xmlns:a16="http://schemas.microsoft.com/office/drawing/2014/main" id="{A4ED0809-B5B2-4023-B6C7-4F5A0B9A58D2}"/>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3" name="直線コネクタ 352">
          <a:extLst>
            <a:ext uri="{FF2B5EF4-FFF2-40B4-BE49-F238E27FC236}">
              <a16:creationId xmlns:a16="http://schemas.microsoft.com/office/drawing/2014/main" id="{A5021B51-F041-4D9F-90F0-0C415ED83840}"/>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4" name="【公営住宅】&#10;一人当たり面積最大値テキスト">
          <a:extLst>
            <a:ext uri="{FF2B5EF4-FFF2-40B4-BE49-F238E27FC236}">
              <a16:creationId xmlns:a16="http://schemas.microsoft.com/office/drawing/2014/main" id="{D1D21600-34C2-47FD-B416-C954D24E2217}"/>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5" name="直線コネクタ 354">
          <a:extLst>
            <a:ext uri="{FF2B5EF4-FFF2-40B4-BE49-F238E27FC236}">
              <a16:creationId xmlns:a16="http://schemas.microsoft.com/office/drawing/2014/main" id="{64257044-6C74-4B44-BB68-C32D0F94D64B}"/>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6" name="【公営住宅】&#10;一人当たり面積平均値テキスト">
          <a:extLst>
            <a:ext uri="{FF2B5EF4-FFF2-40B4-BE49-F238E27FC236}">
              <a16:creationId xmlns:a16="http://schemas.microsoft.com/office/drawing/2014/main" id="{E03101FB-2A56-4B94-AF04-B362DD0FBCA9}"/>
            </a:ext>
          </a:extLst>
        </xdr:cNvPr>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7" name="フローチャート: 判断 356">
          <a:extLst>
            <a:ext uri="{FF2B5EF4-FFF2-40B4-BE49-F238E27FC236}">
              <a16:creationId xmlns:a16="http://schemas.microsoft.com/office/drawing/2014/main" id="{A07F7D42-1A58-4BB2-8308-7B93C45AE10C}"/>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8" name="フローチャート: 判断 357">
          <a:extLst>
            <a:ext uri="{FF2B5EF4-FFF2-40B4-BE49-F238E27FC236}">
              <a16:creationId xmlns:a16="http://schemas.microsoft.com/office/drawing/2014/main" id="{4CD604A0-7D48-47BE-BD00-FA1F9FA4594A}"/>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9" name="フローチャート: 判断 358">
          <a:extLst>
            <a:ext uri="{FF2B5EF4-FFF2-40B4-BE49-F238E27FC236}">
              <a16:creationId xmlns:a16="http://schemas.microsoft.com/office/drawing/2014/main" id="{CFA49B89-6E81-45DB-B004-7F455F45DEF8}"/>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60" name="フローチャート: 判断 359">
          <a:extLst>
            <a:ext uri="{FF2B5EF4-FFF2-40B4-BE49-F238E27FC236}">
              <a16:creationId xmlns:a16="http://schemas.microsoft.com/office/drawing/2014/main" id="{390487A2-8C81-450F-9489-B0A54FD86141}"/>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a:extLst>
            <a:ext uri="{FF2B5EF4-FFF2-40B4-BE49-F238E27FC236}">
              <a16:creationId xmlns:a16="http://schemas.microsoft.com/office/drawing/2014/main" id="{E43F31B6-187A-412A-8177-2F727245A4D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2E96E2D-7C7C-4650-8498-4AFE0DCE0E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355062F-12D1-4FA2-8E71-6E646F2E9B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7609155-FD63-4567-AC2B-D0B177CA940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7FAB3D0-5144-426B-B916-7A63D968F3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EEF0B870-8433-4A5C-95A0-3D628A867C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67" name="楕円 366">
          <a:extLst>
            <a:ext uri="{FF2B5EF4-FFF2-40B4-BE49-F238E27FC236}">
              <a16:creationId xmlns:a16="http://schemas.microsoft.com/office/drawing/2014/main" id="{2E77F412-43FD-4F2A-9D6D-0CC0282B5FF3}"/>
            </a:ext>
          </a:extLst>
        </xdr:cNvPr>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68" name="【公営住宅】&#10;一人当たり面積該当値テキスト">
          <a:extLst>
            <a:ext uri="{FF2B5EF4-FFF2-40B4-BE49-F238E27FC236}">
              <a16:creationId xmlns:a16="http://schemas.microsoft.com/office/drawing/2014/main" id="{09CCAF38-28E0-4DFF-9D8D-03C54F252574}"/>
            </a:ext>
          </a:extLst>
        </xdr:cNvPr>
        <xdr:cNvSpPr txBox="1"/>
      </xdr:nvSpPr>
      <xdr:spPr>
        <a:xfrm>
          <a:off x="10515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92129</xdr:rowOff>
    </xdr:from>
    <xdr:to>
      <xdr:col>50</xdr:col>
      <xdr:colOff>165100</xdr:colOff>
      <xdr:row>86</xdr:row>
      <xdr:rowOff>22279</xdr:rowOff>
    </xdr:to>
    <xdr:sp macro="" textlink="">
      <xdr:nvSpPr>
        <xdr:cNvPr id="369" name="楕円 368">
          <a:extLst>
            <a:ext uri="{FF2B5EF4-FFF2-40B4-BE49-F238E27FC236}">
              <a16:creationId xmlns:a16="http://schemas.microsoft.com/office/drawing/2014/main" id="{A7368093-9D11-4BCC-A3FF-C120710CA0B5}"/>
            </a:ext>
          </a:extLst>
        </xdr:cNvPr>
        <xdr:cNvSpPr/>
      </xdr:nvSpPr>
      <xdr:spPr>
        <a:xfrm>
          <a:off x="9588500" y="1466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142929</xdr:rowOff>
    </xdr:to>
    <xdr:cxnSp macro="">
      <xdr:nvCxnSpPr>
        <xdr:cNvPr id="370" name="直線コネクタ 369">
          <a:extLst>
            <a:ext uri="{FF2B5EF4-FFF2-40B4-BE49-F238E27FC236}">
              <a16:creationId xmlns:a16="http://schemas.microsoft.com/office/drawing/2014/main" id="{F62E76AD-DDBB-4196-910F-F889058B77D7}"/>
            </a:ext>
          </a:extLst>
        </xdr:cNvPr>
        <xdr:cNvCxnSpPr/>
      </xdr:nvCxnSpPr>
      <xdr:spPr>
        <a:xfrm flipV="1">
          <a:off x="9639300" y="1470507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100620</xdr:rowOff>
    </xdr:from>
    <xdr:to>
      <xdr:col>46</xdr:col>
      <xdr:colOff>38100</xdr:colOff>
      <xdr:row>86</xdr:row>
      <xdr:rowOff>30770</xdr:rowOff>
    </xdr:to>
    <xdr:sp macro="" textlink="">
      <xdr:nvSpPr>
        <xdr:cNvPr id="371" name="楕円 370">
          <a:extLst>
            <a:ext uri="{FF2B5EF4-FFF2-40B4-BE49-F238E27FC236}">
              <a16:creationId xmlns:a16="http://schemas.microsoft.com/office/drawing/2014/main" id="{3843B6ED-3D12-4236-AED1-5A3287D024E4}"/>
            </a:ext>
          </a:extLst>
        </xdr:cNvPr>
        <xdr:cNvSpPr/>
      </xdr:nvSpPr>
      <xdr:spPr>
        <a:xfrm>
          <a:off x="8699500" y="146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142929</xdr:rowOff>
    </xdr:from>
    <xdr:to>
      <xdr:col>50</xdr:col>
      <xdr:colOff>114300</xdr:colOff>
      <xdr:row>85</xdr:row>
      <xdr:rowOff>151420</xdr:rowOff>
    </xdr:to>
    <xdr:cxnSp macro="">
      <xdr:nvCxnSpPr>
        <xdr:cNvPr id="372" name="直線コネクタ 371">
          <a:extLst>
            <a:ext uri="{FF2B5EF4-FFF2-40B4-BE49-F238E27FC236}">
              <a16:creationId xmlns:a16="http://schemas.microsoft.com/office/drawing/2014/main" id="{327FA673-BCC5-4F6F-9EE6-F936079D8AB3}"/>
            </a:ext>
          </a:extLst>
        </xdr:cNvPr>
        <xdr:cNvCxnSpPr/>
      </xdr:nvCxnSpPr>
      <xdr:spPr>
        <a:xfrm flipV="1">
          <a:off x="8750300" y="1471617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100620</xdr:rowOff>
    </xdr:from>
    <xdr:to>
      <xdr:col>41</xdr:col>
      <xdr:colOff>101600</xdr:colOff>
      <xdr:row>86</xdr:row>
      <xdr:rowOff>30770</xdr:rowOff>
    </xdr:to>
    <xdr:sp macro="" textlink="">
      <xdr:nvSpPr>
        <xdr:cNvPr id="373" name="楕円 372">
          <a:extLst>
            <a:ext uri="{FF2B5EF4-FFF2-40B4-BE49-F238E27FC236}">
              <a16:creationId xmlns:a16="http://schemas.microsoft.com/office/drawing/2014/main" id="{FC158B52-4028-46F0-A5EA-9A3354B32782}"/>
            </a:ext>
          </a:extLst>
        </xdr:cNvPr>
        <xdr:cNvSpPr/>
      </xdr:nvSpPr>
      <xdr:spPr>
        <a:xfrm>
          <a:off x="7810500" y="146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151420</xdr:rowOff>
    </xdr:from>
    <xdr:to>
      <xdr:col>45</xdr:col>
      <xdr:colOff>177800</xdr:colOff>
      <xdr:row>85</xdr:row>
      <xdr:rowOff>151420</xdr:rowOff>
    </xdr:to>
    <xdr:cxnSp macro="">
      <xdr:nvCxnSpPr>
        <xdr:cNvPr id="374" name="直線コネクタ 373">
          <a:extLst>
            <a:ext uri="{FF2B5EF4-FFF2-40B4-BE49-F238E27FC236}">
              <a16:creationId xmlns:a16="http://schemas.microsoft.com/office/drawing/2014/main" id="{D239A9A9-1A32-47B0-A8D2-3C39F15A889F}"/>
            </a:ext>
          </a:extLst>
        </xdr:cNvPr>
        <xdr:cNvCxnSpPr/>
      </xdr:nvCxnSpPr>
      <xdr:spPr>
        <a:xfrm>
          <a:off x="7861300" y="1472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118909</xdr:rowOff>
    </xdr:from>
    <xdr:to>
      <xdr:col>36</xdr:col>
      <xdr:colOff>165100</xdr:colOff>
      <xdr:row>86</xdr:row>
      <xdr:rowOff>49059</xdr:rowOff>
    </xdr:to>
    <xdr:sp macro="" textlink="">
      <xdr:nvSpPr>
        <xdr:cNvPr id="375" name="楕円 374">
          <a:extLst>
            <a:ext uri="{FF2B5EF4-FFF2-40B4-BE49-F238E27FC236}">
              <a16:creationId xmlns:a16="http://schemas.microsoft.com/office/drawing/2014/main" id="{B8C30708-34CF-4EF6-8B3A-4A1003D222CE}"/>
            </a:ext>
          </a:extLst>
        </xdr:cNvPr>
        <xdr:cNvSpPr/>
      </xdr:nvSpPr>
      <xdr:spPr>
        <a:xfrm>
          <a:off x="6921500" y="146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151420</xdr:rowOff>
    </xdr:from>
    <xdr:to>
      <xdr:col>41</xdr:col>
      <xdr:colOff>50800</xdr:colOff>
      <xdr:row>85</xdr:row>
      <xdr:rowOff>169709</xdr:rowOff>
    </xdr:to>
    <xdr:cxnSp macro="">
      <xdr:nvCxnSpPr>
        <xdr:cNvPr id="376" name="直線コネクタ 375">
          <a:extLst>
            <a:ext uri="{FF2B5EF4-FFF2-40B4-BE49-F238E27FC236}">
              <a16:creationId xmlns:a16="http://schemas.microsoft.com/office/drawing/2014/main" id="{B9984B0D-DA2B-4D6E-88FA-A75E35BD972E}"/>
            </a:ext>
          </a:extLst>
        </xdr:cNvPr>
        <xdr:cNvCxnSpPr/>
      </xdr:nvCxnSpPr>
      <xdr:spPr>
        <a:xfrm flipV="1">
          <a:off x="6972300" y="1472467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7" name="n_1aveValue【公営住宅】&#10;一人当たり面積">
          <a:extLst>
            <a:ext uri="{FF2B5EF4-FFF2-40B4-BE49-F238E27FC236}">
              <a16:creationId xmlns:a16="http://schemas.microsoft.com/office/drawing/2014/main" id="{5C81E2C1-993D-4EE6-8772-D3ADE25927F7}"/>
            </a:ext>
          </a:extLst>
        </xdr:cNvPr>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8" name="n_2aveValue【公営住宅】&#10;一人当たり面積">
          <a:extLst>
            <a:ext uri="{FF2B5EF4-FFF2-40B4-BE49-F238E27FC236}">
              <a16:creationId xmlns:a16="http://schemas.microsoft.com/office/drawing/2014/main" id="{B970FEB1-B6F5-409F-AF1A-510CB314A86A}"/>
            </a:ext>
          </a:extLst>
        </xdr:cNvPr>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9" name="n_3aveValue【公営住宅】&#10;一人当たり面積">
          <a:extLst>
            <a:ext uri="{FF2B5EF4-FFF2-40B4-BE49-F238E27FC236}">
              <a16:creationId xmlns:a16="http://schemas.microsoft.com/office/drawing/2014/main" id="{795FA0AE-337D-4677-810B-DB00A01C6F95}"/>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公営住宅】&#10;一人当たり面積">
          <a:extLst>
            <a:ext uri="{FF2B5EF4-FFF2-40B4-BE49-F238E27FC236}">
              <a16:creationId xmlns:a16="http://schemas.microsoft.com/office/drawing/2014/main" id="{C2C8FB7D-6062-47DD-B2DC-3B1FA2DDD612}"/>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13406</xdr:rowOff>
    </xdr:from>
    <xdr:ext cx="469744" cy="259045"/>
    <xdr:sp macro="" textlink="">
      <xdr:nvSpPr>
        <xdr:cNvPr id="381" name="n_1mainValue【公営住宅】&#10;一人当たり面積">
          <a:extLst>
            <a:ext uri="{FF2B5EF4-FFF2-40B4-BE49-F238E27FC236}">
              <a16:creationId xmlns:a16="http://schemas.microsoft.com/office/drawing/2014/main" id="{37817171-221A-4A15-87E6-43DC09DD6799}"/>
            </a:ext>
          </a:extLst>
        </xdr:cNvPr>
        <xdr:cNvSpPr txBox="1"/>
      </xdr:nvSpPr>
      <xdr:spPr>
        <a:xfrm>
          <a:off x="93917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21897</xdr:rowOff>
    </xdr:from>
    <xdr:ext cx="469744" cy="259045"/>
    <xdr:sp macro="" textlink="">
      <xdr:nvSpPr>
        <xdr:cNvPr id="382" name="n_2mainValue【公営住宅】&#10;一人当たり面積">
          <a:extLst>
            <a:ext uri="{FF2B5EF4-FFF2-40B4-BE49-F238E27FC236}">
              <a16:creationId xmlns:a16="http://schemas.microsoft.com/office/drawing/2014/main" id="{58115953-981B-4764-A110-EE6E6B1670B7}"/>
            </a:ext>
          </a:extLst>
        </xdr:cNvPr>
        <xdr:cNvSpPr txBox="1"/>
      </xdr:nvSpPr>
      <xdr:spPr>
        <a:xfrm>
          <a:off x="8515427" y="147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21897</xdr:rowOff>
    </xdr:from>
    <xdr:ext cx="469744" cy="259045"/>
    <xdr:sp macro="" textlink="">
      <xdr:nvSpPr>
        <xdr:cNvPr id="383" name="n_3mainValue【公営住宅】&#10;一人当たり面積">
          <a:extLst>
            <a:ext uri="{FF2B5EF4-FFF2-40B4-BE49-F238E27FC236}">
              <a16:creationId xmlns:a16="http://schemas.microsoft.com/office/drawing/2014/main" id="{BA230CD1-8A68-4307-85B6-37570AE7126F}"/>
            </a:ext>
          </a:extLst>
        </xdr:cNvPr>
        <xdr:cNvSpPr txBox="1"/>
      </xdr:nvSpPr>
      <xdr:spPr>
        <a:xfrm>
          <a:off x="7626427" y="1476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40186</xdr:rowOff>
    </xdr:from>
    <xdr:ext cx="469744" cy="259045"/>
    <xdr:sp macro="" textlink="">
      <xdr:nvSpPr>
        <xdr:cNvPr id="384" name="n_4mainValue【公営住宅】&#10;一人当たり面積">
          <a:extLst>
            <a:ext uri="{FF2B5EF4-FFF2-40B4-BE49-F238E27FC236}">
              <a16:creationId xmlns:a16="http://schemas.microsoft.com/office/drawing/2014/main" id="{76F6B321-8B87-44C2-A6A0-94ACBEBACF3C}"/>
            </a:ext>
          </a:extLst>
        </xdr:cNvPr>
        <xdr:cNvSpPr txBox="1"/>
      </xdr:nvSpPr>
      <xdr:spPr>
        <a:xfrm>
          <a:off x="6737427" y="147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829AF1C1-B838-4CA2-B64D-63C452ABE5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CD8501B0-74DA-4412-B0B6-A1CDF59081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4F6C3567-A3B6-4623-8971-6696881E04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B761A27A-DB43-46D3-A117-0ADBB2C7B8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662EF3A6-F635-43CB-9840-2603CB7C8F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98245988-E486-4A22-91F2-B6E484F732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72D723A3-63E5-499D-8DC7-8C35A412A0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D6E51D12-3E19-436F-9B48-E1870F0878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E1AABB89-9C90-4C2F-A1FE-1881AAE7CD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37941637-2281-4969-8D0F-D2E06B0580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CFBA32D2-93C1-4B0D-8B4E-09745A951E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A9F6243D-69E7-4073-A42E-D51CF61810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415EE1B3-BC96-4A9B-9462-9D24BD8FE1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82D4E09A-154D-46F0-A503-818F35E284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648F3DE1-6553-44D6-BA5E-9B1B5534A4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DF3D0EAC-1752-4B50-89E8-A318E36B7C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C09FFCE7-59BC-4027-857E-95706444F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AA98A37E-FDC0-4688-848E-5551B1E0A4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ACC9454E-C846-46D4-B5FC-C9E21E8977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E96332AB-922B-41F2-A464-97929FD9F3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A9B3DAB6-3745-4FA7-8638-5F2BD2FF4B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D93FFCEE-D30B-4EDA-BCD8-8907B20BEAC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B41F12C9-F7D3-462F-B192-9F4E8B83EC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405D3931-7728-4D05-911F-5C9D931CCC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3F29E2A8-E4C6-4DDB-87E8-7D65DC6BE0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2F2276CE-E010-4694-BA53-363FF008195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7518FCF5-6F6C-4927-AF56-BDF5E53FEA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a:extLst>
            <a:ext uri="{FF2B5EF4-FFF2-40B4-BE49-F238E27FC236}">
              <a16:creationId xmlns:a16="http://schemas.microsoft.com/office/drawing/2014/main" id="{46558F86-EE1D-4BF5-A5A3-DA5D7588578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E8BA3A98-6EB3-4A7A-A430-694A05AF5A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a:extLst>
            <a:ext uri="{FF2B5EF4-FFF2-40B4-BE49-F238E27FC236}">
              <a16:creationId xmlns:a16="http://schemas.microsoft.com/office/drawing/2014/main" id="{0E22434D-B0BC-4EC6-AE90-7D670D1E93B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a:extLst>
            <a:ext uri="{FF2B5EF4-FFF2-40B4-BE49-F238E27FC236}">
              <a16:creationId xmlns:a16="http://schemas.microsoft.com/office/drawing/2014/main" id="{B341076A-1E34-497E-96C1-F2A28B0E4C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a:extLst>
            <a:ext uri="{FF2B5EF4-FFF2-40B4-BE49-F238E27FC236}">
              <a16:creationId xmlns:a16="http://schemas.microsoft.com/office/drawing/2014/main" id="{1F051C5B-3F60-4346-A3EC-A4D232932E0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a:extLst>
            <a:ext uri="{FF2B5EF4-FFF2-40B4-BE49-F238E27FC236}">
              <a16:creationId xmlns:a16="http://schemas.microsoft.com/office/drawing/2014/main" id="{05E03251-AF63-45AD-81FC-ED27FFBE09F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a:extLst>
            <a:ext uri="{FF2B5EF4-FFF2-40B4-BE49-F238E27FC236}">
              <a16:creationId xmlns:a16="http://schemas.microsoft.com/office/drawing/2014/main" id="{997D34E1-3783-4051-8DAC-15A07D344FE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a:extLst>
            <a:ext uri="{FF2B5EF4-FFF2-40B4-BE49-F238E27FC236}">
              <a16:creationId xmlns:a16="http://schemas.microsoft.com/office/drawing/2014/main" id="{55D523A6-84D2-498E-A5F0-D49FE16C7AE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a:extLst>
            <a:ext uri="{FF2B5EF4-FFF2-40B4-BE49-F238E27FC236}">
              <a16:creationId xmlns:a16="http://schemas.microsoft.com/office/drawing/2014/main" id="{18664FB2-33C3-4395-8433-15248E4E66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a:extLst>
            <a:ext uri="{FF2B5EF4-FFF2-40B4-BE49-F238E27FC236}">
              <a16:creationId xmlns:a16="http://schemas.microsoft.com/office/drawing/2014/main" id="{1FC2EE54-B0E7-4B83-946C-C147C9018E9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EB873D55-1485-4D16-9D4B-01DDFE895FB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a:extLst>
            <a:ext uri="{FF2B5EF4-FFF2-40B4-BE49-F238E27FC236}">
              <a16:creationId xmlns:a16="http://schemas.microsoft.com/office/drawing/2014/main" id="{A968A8C2-3248-48F0-992A-04118AFE2CA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認定こども園・幼稚園・保育所】&#10;有形固定資産減価償却率グラフ枠">
          <a:extLst>
            <a:ext uri="{FF2B5EF4-FFF2-40B4-BE49-F238E27FC236}">
              <a16:creationId xmlns:a16="http://schemas.microsoft.com/office/drawing/2014/main" id="{88943D05-4BB7-4673-B6B6-DFB91E543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425" name="直線コネクタ 424">
          <a:extLst>
            <a:ext uri="{FF2B5EF4-FFF2-40B4-BE49-F238E27FC236}">
              <a16:creationId xmlns:a16="http://schemas.microsoft.com/office/drawing/2014/main" id="{E043213A-68E1-4CF3-A029-FA59CC11C2EC}"/>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426" name="【認定こども園・幼稚園・保育所】&#10;有形固定資産減価償却率最小値テキスト">
          <a:extLst>
            <a:ext uri="{FF2B5EF4-FFF2-40B4-BE49-F238E27FC236}">
              <a16:creationId xmlns:a16="http://schemas.microsoft.com/office/drawing/2014/main" id="{56BE0C8D-D941-46A3-8580-B6D9EC460CEE}"/>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7" name="直線コネクタ 426">
          <a:extLst>
            <a:ext uri="{FF2B5EF4-FFF2-40B4-BE49-F238E27FC236}">
              <a16:creationId xmlns:a16="http://schemas.microsoft.com/office/drawing/2014/main" id="{9EE1B134-E6E3-4A24-B2D2-28B98D766B18}"/>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28" name="【認定こども園・幼稚園・保育所】&#10;有形固定資産減価償却率最大値テキスト">
          <a:extLst>
            <a:ext uri="{FF2B5EF4-FFF2-40B4-BE49-F238E27FC236}">
              <a16:creationId xmlns:a16="http://schemas.microsoft.com/office/drawing/2014/main" id="{82708F8A-C576-4796-B314-F6E5D9276C4F}"/>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29" name="直線コネクタ 428">
          <a:extLst>
            <a:ext uri="{FF2B5EF4-FFF2-40B4-BE49-F238E27FC236}">
              <a16:creationId xmlns:a16="http://schemas.microsoft.com/office/drawing/2014/main" id="{5DC3FBFE-84A4-4D88-8A41-3045E416EFA8}"/>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30" name="【認定こども園・幼稚園・保育所】&#10;有形固定資産減価償却率平均値テキスト">
          <a:extLst>
            <a:ext uri="{FF2B5EF4-FFF2-40B4-BE49-F238E27FC236}">
              <a16:creationId xmlns:a16="http://schemas.microsoft.com/office/drawing/2014/main" id="{AB113A4B-D7FA-4A39-A00C-4EE21E1C098A}"/>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1" name="フローチャート: 判断 430">
          <a:extLst>
            <a:ext uri="{FF2B5EF4-FFF2-40B4-BE49-F238E27FC236}">
              <a16:creationId xmlns:a16="http://schemas.microsoft.com/office/drawing/2014/main" id="{EF08BD0F-0308-4170-852D-D0B23138483A}"/>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32" name="フローチャート: 判断 431">
          <a:extLst>
            <a:ext uri="{FF2B5EF4-FFF2-40B4-BE49-F238E27FC236}">
              <a16:creationId xmlns:a16="http://schemas.microsoft.com/office/drawing/2014/main" id="{6B152440-262B-4F27-9CA9-6D5B6D1D61DE}"/>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33" name="フローチャート: 判断 432">
          <a:extLst>
            <a:ext uri="{FF2B5EF4-FFF2-40B4-BE49-F238E27FC236}">
              <a16:creationId xmlns:a16="http://schemas.microsoft.com/office/drawing/2014/main" id="{25EFEEE2-15DA-4D2E-8F77-53083E2BB10A}"/>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4" name="フローチャート: 判断 433">
          <a:extLst>
            <a:ext uri="{FF2B5EF4-FFF2-40B4-BE49-F238E27FC236}">
              <a16:creationId xmlns:a16="http://schemas.microsoft.com/office/drawing/2014/main" id="{7EAB76DB-1DE8-482C-B3F4-C1B92C2F2C73}"/>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35" name="フローチャート: 判断 434">
          <a:extLst>
            <a:ext uri="{FF2B5EF4-FFF2-40B4-BE49-F238E27FC236}">
              <a16:creationId xmlns:a16="http://schemas.microsoft.com/office/drawing/2014/main" id="{4AFF7A05-8903-47A8-868F-88E2C46B582A}"/>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A7C7C790-132F-4655-8BDE-E76122B384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0B79C3C-E8EE-4B36-855B-BC56958504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DBE2A555-4C1F-40E2-87E9-CF91A99E2D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CF1E528-F6A8-478D-90AA-999C5EF6DAD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DFE0F3BB-E77C-4A37-85A9-266A680057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441" name="楕円 440">
          <a:extLst>
            <a:ext uri="{FF2B5EF4-FFF2-40B4-BE49-F238E27FC236}">
              <a16:creationId xmlns:a16="http://schemas.microsoft.com/office/drawing/2014/main" id="{57F287FC-3D65-4CDA-A65A-FEB94EAC32D2}"/>
            </a:ext>
          </a:extLst>
        </xdr:cNvPr>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10177</xdr:rowOff>
    </xdr:from>
    <xdr:ext cx="405111" cy="259045"/>
    <xdr:sp macro="" textlink="">
      <xdr:nvSpPr>
        <xdr:cNvPr id="442" name="【認定こども園・幼稚園・保育所】&#10;有形固定資産減価償却率該当値テキスト">
          <a:extLst>
            <a:ext uri="{FF2B5EF4-FFF2-40B4-BE49-F238E27FC236}">
              <a16:creationId xmlns:a16="http://schemas.microsoft.com/office/drawing/2014/main" id="{3A931F1F-55C5-412D-8BCE-38985F23FD71}"/>
            </a:ext>
          </a:extLst>
        </xdr:cNvPr>
        <xdr:cNvSpPr txBox="1"/>
      </xdr:nvSpPr>
      <xdr:spPr>
        <a:xfrm>
          <a:off x="163576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443" name="楕円 442">
          <a:extLst>
            <a:ext uri="{FF2B5EF4-FFF2-40B4-BE49-F238E27FC236}">
              <a16:creationId xmlns:a16="http://schemas.microsoft.com/office/drawing/2014/main" id="{18D49F0F-DBFA-4B7C-8755-EA7B4949B585}"/>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38100</xdr:rowOff>
    </xdr:to>
    <xdr:cxnSp macro="">
      <xdr:nvCxnSpPr>
        <xdr:cNvPr id="444" name="直線コネクタ 443">
          <a:extLst>
            <a:ext uri="{FF2B5EF4-FFF2-40B4-BE49-F238E27FC236}">
              <a16:creationId xmlns:a16="http://schemas.microsoft.com/office/drawing/2014/main" id="{85896B72-914E-43C8-9B57-BF498A04AEC3}"/>
            </a:ext>
          </a:extLst>
        </xdr:cNvPr>
        <xdr:cNvCxnSpPr/>
      </xdr:nvCxnSpPr>
      <xdr:spPr>
        <a:xfrm>
          <a:off x="15481300" y="63379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45" name="楕円 444">
          <a:extLst>
            <a:ext uri="{FF2B5EF4-FFF2-40B4-BE49-F238E27FC236}">
              <a16:creationId xmlns:a16="http://schemas.microsoft.com/office/drawing/2014/main" id="{7EC15DCA-6083-4843-BACB-1CC6B61F098B}"/>
            </a:ext>
          </a:extLst>
        </xdr:cNvPr>
        <xdr:cNvSpPr/>
      </xdr:nvSpPr>
      <xdr:spPr>
        <a:xfrm>
          <a:off x="14541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165735</xdr:rowOff>
    </xdr:to>
    <xdr:cxnSp macro="">
      <xdr:nvCxnSpPr>
        <xdr:cNvPr id="446" name="直線コネクタ 445">
          <a:extLst>
            <a:ext uri="{FF2B5EF4-FFF2-40B4-BE49-F238E27FC236}">
              <a16:creationId xmlns:a16="http://schemas.microsoft.com/office/drawing/2014/main" id="{7744FBA9-9775-4AB5-81C5-7A0698AFB1CA}"/>
            </a:ext>
          </a:extLst>
        </xdr:cNvPr>
        <xdr:cNvCxnSpPr/>
      </xdr:nvCxnSpPr>
      <xdr:spPr>
        <a:xfrm>
          <a:off x="14592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447" name="楕円 446">
          <a:extLst>
            <a:ext uri="{FF2B5EF4-FFF2-40B4-BE49-F238E27FC236}">
              <a16:creationId xmlns:a16="http://schemas.microsoft.com/office/drawing/2014/main" id="{0E0FD777-2094-4380-9B53-BCB5FE836691}"/>
            </a:ext>
          </a:extLst>
        </xdr:cNvPr>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36</xdr:row>
      <xdr:rowOff>118110</xdr:rowOff>
    </xdr:to>
    <xdr:cxnSp macro="">
      <xdr:nvCxnSpPr>
        <xdr:cNvPr id="448" name="直線コネクタ 447">
          <a:extLst>
            <a:ext uri="{FF2B5EF4-FFF2-40B4-BE49-F238E27FC236}">
              <a16:creationId xmlns:a16="http://schemas.microsoft.com/office/drawing/2014/main" id="{C05DD8DE-8574-4CAA-A210-494E3FCDB05B}"/>
            </a:ext>
          </a:extLst>
        </xdr:cNvPr>
        <xdr:cNvCxnSpPr/>
      </xdr:nvCxnSpPr>
      <xdr:spPr>
        <a:xfrm>
          <a:off x="13703300" y="6244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147320</xdr:rowOff>
    </xdr:from>
    <xdr:to>
      <xdr:col>67</xdr:col>
      <xdr:colOff>101600</xdr:colOff>
      <xdr:row>36</xdr:row>
      <xdr:rowOff>77470</xdr:rowOff>
    </xdr:to>
    <xdr:sp macro="" textlink="">
      <xdr:nvSpPr>
        <xdr:cNvPr id="449" name="楕円 448">
          <a:extLst>
            <a:ext uri="{FF2B5EF4-FFF2-40B4-BE49-F238E27FC236}">
              <a16:creationId xmlns:a16="http://schemas.microsoft.com/office/drawing/2014/main" id="{7FDE8C01-EFC1-41F2-B4D7-F130D054F462}"/>
            </a:ext>
          </a:extLst>
        </xdr:cNvPr>
        <xdr:cNvSpPr/>
      </xdr:nvSpPr>
      <xdr:spPr>
        <a:xfrm>
          <a:off x="12763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26670</xdr:rowOff>
    </xdr:from>
    <xdr:to>
      <xdr:col>71</xdr:col>
      <xdr:colOff>177800</xdr:colOff>
      <xdr:row>36</xdr:row>
      <xdr:rowOff>72390</xdr:rowOff>
    </xdr:to>
    <xdr:cxnSp macro="">
      <xdr:nvCxnSpPr>
        <xdr:cNvPr id="450" name="直線コネクタ 449">
          <a:extLst>
            <a:ext uri="{FF2B5EF4-FFF2-40B4-BE49-F238E27FC236}">
              <a16:creationId xmlns:a16="http://schemas.microsoft.com/office/drawing/2014/main" id="{B970D94F-1A1C-4972-B336-E3E46521DDEF}"/>
            </a:ext>
          </a:extLst>
        </xdr:cNvPr>
        <xdr:cNvCxnSpPr/>
      </xdr:nvCxnSpPr>
      <xdr:spPr>
        <a:xfrm>
          <a:off x="12814300" y="61988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451" name="n_1aveValue【認定こども園・幼稚園・保育所】&#10;有形固定資産減価償却率">
          <a:extLst>
            <a:ext uri="{FF2B5EF4-FFF2-40B4-BE49-F238E27FC236}">
              <a16:creationId xmlns:a16="http://schemas.microsoft.com/office/drawing/2014/main" id="{F741584C-F98D-4FA0-96C9-B887232BDACC}"/>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52" name="n_2aveValue【認定こども園・幼稚園・保育所】&#10;有形固定資産減価償却率">
          <a:extLst>
            <a:ext uri="{FF2B5EF4-FFF2-40B4-BE49-F238E27FC236}">
              <a16:creationId xmlns:a16="http://schemas.microsoft.com/office/drawing/2014/main" id="{013D4E3D-98EE-4F6D-906D-0CDDFF911B2E}"/>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3" name="n_3aveValue【認定こども園・幼稚園・保育所】&#10;有形固定資産減価償却率">
          <a:extLst>
            <a:ext uri="{FF2B5EF4-FFF2-40B4-BE49-F238E27FC236}">
              <a16:creationId xmlns:a16="http://schemas.microsoft.com/office/drawing/2014/main" id="{2390152B-4DCC-4AF6-85B3-2E60BD12744C}"/>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54" name="n_4aveValue【認定こども園・幼稚園・保育所】&#10;有形固定資産減価償却率">
          <a:extLst>
            <a:ext uri="{FF2B5EF4-FFF2-40B4-BE49-F238E27FC236}">
              <a16:creationId xmlns:a16="http://schemas.microsoft.com/office/drawing/2014/main" id="{4A8BE297-E901-4DC3-84AD-23059156AD66}"/>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455" name="n_1mainValue【認定こども園・幼稚園・保育所】&#10;有形固定資産減価償却率">
          <a:extLst>
            <a:ext uri="{FF2B5EF4-FFF2-40B4-BE49-F238E27FC236}">
              <a16:creationId xmlns:a16="http://schemas.microsoft.com/office/drawing/2014/main" id="{02109F9A-1E66-4E9F-800B-68278B29320D}"/>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13987</xdr:rowOff>
    </xdr:from>
    <xdr:ext cx="405111" cy="259045"/>
    <xdr:sp macro="" textlink="">
      <xdr:nvSpPr>
        <xdr:cNvPr id="456" name="n_2mainValue【認定こども園・幼稚園・保育所】&#10;有形固定資産減価償却率">
          <a:extLst>
            <a:ext uri="{FF2B5EF4-FFF2-40B4-BE49-F238E27FC236}">
              <a16:creationId xmlns:a16="http://schemas.microsoft.com/office/drawing/2014/main" id="{A959FEB5-B0DE-4D44-9818-EADC4E463D1E}"/>
            </a:ext>
          </a:extLst>
        </xdr:cNvPr>
        <xdr:cNvSpPr txBox="1"/>
      </xdr:nvSpPr>
      <xdr:spPr>
        <a:xfrm>
          <a:off x="14389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139717</xdr:rowOff>
    </xdr:from>
    <xdr:ext cx="405111" cy="259045"/>
    <xdr:sp macro="" textlink="">
      <xdr:nvSpPr>
        <xdr:cNvPr id="457" name="n_3mainValue【認定こども園・幼稚園・保育所】&#10;有形固定資産減価償却率">
          <a:extLst>
            <a:ext uri="{FF2B5EF4-FFF2-40B4-BE49-F238E27FC236}">
              <a16:creationId xmlns:a16="http://schemas.microsoft.com/office/drawing/2014/main" id="{8A5AD8A1-5CCB-4A72-A476-D479F2E5B0B4}"/>
            </a:ext>
          </a:extLst>
        </xdr:cNvPr>
        <xdr:cNvSpPr txBox="1"/>
      </xdr:nvSpPr>
      <xdr:spPr>
        <a:xfrm>
          <a:off x="13500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93997</xdr:rowOff>
    </xdr:from>
    <xdr:ext cx="405111" cy="259045"/>
    <xdr:sp macro="" textlink="">
      <xdr:nvSpPr>
        <xdr:cNvPr id="458" name="n_4mainValue【認定こども園・幼稚園・保育所】&#10;有形固定資産減価償却率">
          <a:extLst>
            <a:ext uri="{FF2B5EF4-FFF2-40B4-BE49-F238E27FC236}">
              <a16:creationId xmlns:a16="http://schemas.microsoft.com/office/drawing/2014/main" id="{C05440A0-8CAB-49EE-B668-51665C6BFD9A}"/>
            </a:ext>
          </a:extLst>
        </xdr:cNvPr>
        <xdr:cNvSpPr txBox="1"/>
      </xdr:nvSpPr>
      <xdr:spPr>
        <a:xfrm>
          <a:off x="12611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8A9BEDAC-EBE0-4E0B-95E9-A2E7BC2A93E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178C4B0D-2B8F-4714-AD0D-E0E1D5D8FD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ABBFDA58-B550-42BF-85BD-FEF1FCC554F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3830FAD1-F597-4A1B-895C-C6BDE8BDDE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4C956FB2-B579-42E1-B2B1-E16720BAD55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77A968E8-3077-45E9-97E2-75A2F2330A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D5B8DAB5-23B3-49C6-83A7-8B7DB51638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8BBE934C-E816-41CB-8B16-0E9B4F23820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6728EB03-25FE-4590-889F-7F711BAC21E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5918AF4A-F82B-4CE4-A5BF-480C04D2FB5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9" name="テキスト ボックス 468">
          <a:extLst>
            <a:ext uri="{FF2B5EF4-FFF2-40B4-BE49-F238E27FC236}">
              <a16:creationId xmlns:a16="http://schemas.microsoft.com/office/drawing/2014/main" id="{CBEAAE82-7F13-4EAC-BB01-4034F0FF7159}"/>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AB629C37-43CB-4D69-A6B6-BA09B0B3467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a:extLst>
            <a:ext uri="{FF2B5EF4-FFF2-40B4-BE49-F238E27FC236}">
              <a16:creationId xmlns:a16="http://schemas.microsoft.com/office/drawing/2014/main" id="{E272CD17-615F-46D0-BF29-F3036CA1B81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1866CAC4-F7F1-40F7-A7AE-BE57F7B1A7D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a:extLst>
            <a:ext uri="{FF2B5EF4-FFF2-40B4-BE49-F238E27FC236}">
              <a16:creationId xmlns:a16="http://schemas.microsoft.com/office/drawing/2014/main" id="{A9420799-ED49-46E9-A2F8-4F30B4B1616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60A22B09-2FAB-4CF9-9F16-E490D751E1A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a:extLst>
            <a:ext uri="{FF2B5EF4-FFF2-40B4-BE49-F238E27FC236}">
              <a16:creationId xmlns:a16="http://schemas.microsoft.com/office/drawing/2014/main" id="{67B5BCD9-6417-4BC6-90F4-BF18E7843946}"/>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1A183AFB-2112-4A70-8BAA-1A20772BFED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a:extLst>
            <a:ext uri="{FF2B5EF4-FFF2-40B4-BE49-F238E27FC236}">
              <a16:creationId xmlns:a16="http://schemas.microsoft.com/office/drawing/2014/main" id="{6B7ACE72-6273-41BB-BDA6-0D72671E4E5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95BC1F79-381C-41D1-821A-513EDC3291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a:extLst>
            <a:ext uri="{FF2B5EF4-FFF2-40B4-BE49-F238E27FC236}">
              <a16:creationId xmlns:a16="http://schemas.microsoft.com/office/drawing/2014/main" id="{54844527-8CDC-465C-AF3E-BA7FB55D360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91FF8411-187B-4C84-A8D3-5F6855D902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51BA957E-3D02-45C2-908E-EDDA286A79C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F748937E-7E2E-4D89-8506-F7C805E1ACF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483" name="直線コネクタ 482">
          <a:extLst>
            <a:ext uri="{FF2B5EF4-FFF2-40B4-BE49-F238E27FC236}">
              <a16:creationId xmlns:a16="http://schemas.microsoft.com/office/drawing/2014/main" id="{82EAB183-39DD-44EA-86CB-302563F4E87D}"/>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BF1E9599-1B94-4960-9FE7-520A47BC6AF4}"/>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485" name="直線コネクタ 484">
          <a:extLst>
            <a:ext uri="{FF2B5EF4-FFF2-40B4-BE49-F238E27FC236}">
              <a16:creationId xmlns:a16="http://schemas.microsoft.com/office/drawing/2014/main" id="{55B1EC58-AB92-402F-A131-C8AC3303387F}"/>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DFCACA7D-4D92-49BD-BB50-EFC5366FF5EE}"/>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487" name="直線コネクタ 486">
          <a:extLst>
            <a:ext uri="{FF2B5EF4-FFF2-40B4-BE49-F238E27FC236}">
              <a16:creationId xmlns:a16="http://schemas.microsoft.com/office/drawing/2014/main" id="{F3329B2B-E541-44FB-AE9C-B42A1577E643}"/>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53C73451-E31A-4055-B56A-4D261BCE46EC}"/>
            </a:ext>
          </a:extLst>
        </xdr:cNvPr>
        <xdr:cNvSpPr txBox="1"/>
      </xdr:nvSpPr>
      <xdr:spPr>
        <a:xfrm>
          <a:off x="22199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489" name="フローチャート: 判断 488">
          <a:extLst>
            <a:ext uri="{FF2B5EF4-FFF2-40B4-BE49-F238E27FC236}">
              <a16:creationId xmlns:a16="http://schemas.microsoft.com/office/drawing/2014/main" id="{A5FDAAC8-C5C4-4B53-B421-67F7C6514C31}"/>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490" name="フローチャート: 判断 489">
          <a:extLst>
            <a:ext uri="{FF2B5EF4-FFF2-40B4-BE49-F238E27FC236}">
              <a16:creationId xmlns:a16="http://schemas.microsoft.com/office/drawing/2014/main" id="{3164AECE-C373-4A40-86CE-2488A226755D}"/>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491" name="フローチャート: 判断 490">
          <a:extLst>
            <a:ext uri="{FF2B5EF4-FFF2-40B4-BE49-F238E27FC236}">
              <a16:creationId xmlns:a16="http://schemas.microsoft.com/office/drawing/2014/main" id="{C1866D85-726C-4B9B-AA09-800D7C3053FB}"/>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92" name="フローチャート: 判断 491">
          <a:extLst>
            <a:ext uri="{FF2B5EF4-FFF2-40B4-BE49-F238E27FC236}">
              <a16:creationId xmlns:a16="http://schemas.microsoft.com/office/drawing/2014/main" id="{84B69782-89C1-4493-831D-4189517BE2E2}"/>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93" name="フローチャート: 判断 492">
          <a:extLst>
            <a:ext uri="{FF2B5EF4-FFF2-40B4-BE49-F238E27FC236}">
              <a16:creationId xmlns:a16="http://schemas.microsoft.com/office/drawing/2014/main" id="{A9BDCF61-4AFF-4974-B702-A7B96A8D2623}"/>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81F0CDD5-20C1-46D8-870E-9ABEF7BDD3E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D021FF6-5096-44EC-A4AB-0039F71469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E5DCA27-585B-4330-8BB8-AAEEB06C67A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B9AF5C94-0FBD-42EB-B7CC-F7A6405957C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A6B36867-3189-46FE-AFCB-516CEC2419A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109220</xdr:rowOff>
    </xdr:from>
    <xdr:to>
      <xdr:col>116</xdr:col>
      <xdr:colOff>114300</xdr:colOff>
      <xdr:row>41</xdr:row>
      <xdr:rowOff>39370</xdr:rowOff>
    </xdr:to>
    <xdr:sp macro="" textlink="">
      <xdr:nvSpPr>
        <xdr:cNvPr id="499" name="楕円 498">
          <a:extLst>
            <a:ext uri="{FF2B5EF4-FFF2-40B4-BE49-F238E27FC236}">
              <a16:creationId xmlns:a16="http://schemas.microsoft.com/office/drawing/2014/main" id="{92CEE59E-4496-4316-AE96-21DFFEA4F8D3}"/>
            </a:ext>
          </a:extLst>
        </xdr:cNvPr>
        <xdr:cNvSpPr/>
      </xdr:nvSpPr>
      <xdr:spPr>
        <a:xfrm>
          <a:off x="22110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87647</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7BC505C5-9212-4F4E-A2A5-DA0A227BA3C9}"/>
            </a:ext>
          </a:extLst>
        </xdr:cNvPr>
        <xdr:cNvSpPr txBox="1"/>
      </xdr:nvSpPr>
      <xdr:spPr>
        <a:xfrm>
          <a:off x="22199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120650</xdr:rowOff>
    </xdr:from>
    <xdr:to>
      <xdr:col>112</xdr:col>
      <xdr:colOff>38100</xdr:colOff>
      <xdr:row>41</xdr:row>
      <xdr:rowOff>50800</xdr:rowOff>
    </xdr:to>
    <xdr:sp macro="" textlink="">
      <xdr:nvSpPr>
        <xdr:cNvPr id="501" name="楕円 500">
          <a:extLst>
            <a:ext uri="{FF2B5EF4-FFF2-40B4-BE49-F238E27FC236}">
              <a16:creationId xmlns:a16="http://schemas.microsoft.com/office/drawing/2014/main" id="{A6C7528B-EB17-41F6-99FC-61B143122D14}"/>
            </a:ext>
          </a:extLst>
        </xdr:cNvPr>
        <xdr:cNvSpPr/>
      </xdr:nvSpPr>
      <xdr:spPr>
        <a:xfrm>
          <a:off x="21272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160020</xdr:rowOff>
    </xdr:from>
    <xdr:to>
      <xdr:col>116</xdr:col>
      <xdr:colOff>63500</xdr:colOff>
      <xdr:row>41</xdr:row>
      <xdr:rowOff>0</xdr:rowOff>
    </xdr:to>
    <xdr:cxnSp macro="">
      <xdr:nvCxnSpPr>
        <xdr:cNvPr id="502" name="直線コネクタ 501">
          <a:extLst>
            <a:ext uri="{FF2B5EF4-FFF2-40B4-BE49-F238E27FC236}">
              <a16:creationId xmlns:a16="http://schemas.microsoft.com/office/drawing/2014/main" id="{BA4CD501-DE31-44B2-8ECB-430403A7E178}"/>
            </a:ext>
          </a:extLst>
        </xdr:cNvPr>
        <xdr:cNvCxnSpPr/>
      </xdr:nvCxnSpPr>
      <xdr:spPr>
        <a:xfrm flipV="1">
          <a:off x="21323300" y="70180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132080</xdr:rowOff>
    </xdr:from>
    <xdr:to>
      <xdr:col>107</xdr:col>
      <xdr:colOff>101600</xdr:colOff>
      <xdr:row>41</xdr:row>
      <xdr:rowOff>62230</xdr:rowOff>
    </xdr:to>
    <xdr:sp macro="" textlink="">
      <xdr:nvSpPr>
        <xdr:cNvPr id="503" name="楕円 502">
          <a:extLst>
            <a:ext uri="{FF2B5EF4-FFF2-40B4-BE49-F238E27FC236}">
              <a16:creationId xmlns:a16="http://schemas.microsoft.com/office/drawing/2014/main" id="{1D66E96D-5563-4C7D-A461-E935690F5782}"/>
            </a:ext>
          </a:extLst>
        </xdr:cNvPr>
        <xdr:cNvSpPr/>
      </xdr:nvSpPr>
      <xdr:spPr>
        <a:xfrm>
          <a:off x="20383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0</xdr:rowOff>
    </xdr:from>
    <xdr:to>
      <xdr:col>111</xdr:col>
      <xdr:colOff>177800</xdr:colOff>
      <xdr:row>41</xdr:row>
      <xdr:rowOff>11430</xdr:rowOff>
    </xdr:to>
    <xdr:cxnSp macro="">
      <xdr:nvCxnSpPr>
        <xdr:cNvPr id="504" name="直線コネクタ 503">
          <a:extLst>
            <a:ext uri="{FF2B5EF4-FFF2-40B4-BE49-F238E27FC236}">
              <a16:creationId xmlns:a16="http://schemas.microsoft.com/office/drawing/2014/main" id="{E615FF28-1D45-4397-99CC-2DB1E67F980D}"/>
            </a:ext>
          </a:extLst>
        </xdr:cNvPr>
        <xdr:cNvCxnSpPr/>
      </xdr:nvCxnSpPr>
      <xdr:spPr>
        <a:xfrm flipV="1">
          <a:off x="20434300" y="7029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143510</xdr:rowOff>
    </xdr:from>
    <xdr:to>
      <xdr:col>102</xdr:col>
      <xdr:colOff>165100</xdr:colOff>
      <xdr:row>41</xdr:row>
      <xdr:rowOff>73660</xdr:rowOff>
    </xdr:to>
    <xdr:sp macro="" textlink="">
      <xdr:nvSpPr>
        <xdr:cNvPr id="505" name="楕円 504">
          <a:extLst>
            <a:ext uri="{FF2B5EF4-FFF2-40B4-BE49-F238E27FC236}">
              <a16:creationId xmlns:a16="http://schemas.microsoft.com/office/drawing/2014/main" id="{F03C9557-839E-4D40-8340-2095070E6018}"/>
            </a:ext>
          </a:extLst>
        </xdr:cNvPr>
        <xdr:cNvSpPr/>
      </xdr:nvSpPr>
      <xdr:spPr>
        <a:xfrm>
          <a:off x="19494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xdr:rowOff>
    </xdr:from>
    <xdr:to>
      <xdr:col>107</xdr:col>
      <xdr:colOff>50800</xdr:colOff>
      <xdr:row>41</xdr:row>
      <xdr:rowOff>22860</xdr:rowOff>
    </xdr:to>
    <xdr:cxnSp macro="">
      <xdr:nvCxnSpPr>
        <xdr:cNvPr id="506" name="直線コネクタ 505">
          <a:extLst>
            <a:ext uri="{FF2B5EF4-FFF2-40B4-BE49-F238E27FC236}">
              <a16:creationId xmlns:a16="http://schemas.microsoft.com/office/drawing/2014/main" id="{68930C9C-2D3C-4015-BFEE-C50C6F6F5CB9}"/>
            </a:ext>
          </a:extLst>
        </xdr:cNvPr>
        <xdr:cNvCxnSpPr/>
      </xdr:nvCxnSpPr>
      <xdr:spPr>
        <a:xfrm flipV="1">
          <a:off x="19545300" y="7040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507" name="楕円 506">
          <a:extLst>
            <a:ext uri="{FF2B5EF4-FFF2-40B4-BE49-F238E27FC236}">
              <a16:creationId xmlns:a16="http://schemas.microsoft.com/office/drawing/2014/main" id="{69E26108-37FA-49CF-9BF2-2858D6D13DA0}"/>
            </a:ext>
          </a:extLst>
        </xdr:cNvPr>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22860</xdr:rowOff>
    </xdr:from>
    <xdr:to>
      <xdr:col>102</xdr:col>
      <xdr:colOff>114300</xdr:colOff>
      <xdr:row>41</xdr:row>
      <xdr:rowOff>34290</xdr:rowOff>
    </xdr:to>
    <xdr:cxnSp macro="">
      <xdr:nvCxnSpPr>
        <xdr:cNvPr id="508" name="直線コネクタ 507">
          <a:extLst>
            <a:ext uri="{FF2B5EF4-FFF2-40B4-BE49-F238E27FC236}">
              <a16:creationId xmlns:a16="http://schemas.microsoft.com/office/drawing/2014/main" id="{84F741E7-EA04-452A-8966-1010C9EC1610}"/>
            </a:ext>
          </a:extLst>
        </xdr:cNvPr>
        <xdr:cNvCxnSpPr/>
      </xdr:nvCxnSpPr>
      <xdr:spPr>
        <a:xfrm flipV="1">
          <a:off x="18656300" y="7052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97807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7BF3D611-5EFC-4E9E-A705-4C3792F7F264}"/>
            </a:ext>
          </a:extLst>
        </xdr:cNvPr>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97807</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A23D37E0-D18E-47F8-9040-13B3FC8D9F7D}"/>
            </a:ext>
          </a:extLst>
        </xdr:cNvPr>
        <xdr:cNvSpPr txBox="1"/>
      </xdr:nvSpPr>
      <xdr:spPr>
        <a:xfrm>
          <a:off x="20199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7CC6E13F-84E5-4238-9F7B-ACB0C2A1688C}"/>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DB956C47-0DB4-45D6-A36E-19A665512129}"/>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41927</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C99AE618-C5C4-4CDA-9B5F-EB7CE61C29F7}"/>
            </a:ext>
          </a:extLst>
        </xdr:cNvPr>
        <xdr:cNvSpPr txBox="1"/>
      </xdr:nvSpPr>
      <xdr:spPr>
        <a:xfrm>
          <a:off x="21075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53357</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11C90583-14C1-44CB-8C3E-FB0F55A1FB2C}"/>
            </a:ext>
          </a:extLst>
        </xdr:cNvPr>
        <xdr:cNvSpPr txBox="1"/>
      </xdr:nvSpPr>
      <xdr:spPr>
        <a:xfrm>
          <a:off x="20199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64787</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6D422210-E8F6-406E-B09D-DF4E3BAAB1BD}"/>
            </a:ext>
          </a:extLst>
        </xdr:cNvPr>
        <xdr:cNvSpPr txBox="1"/>
      </xdr:nvSpPr>
      <xdr:spPr>
        <a:xfrm>
          <a:off x="19310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E49551AF-ECF5-4181-B27C-41910D667686}"/>
            </a:ext>
          </a:extLst>
        </xdr:cNvPr>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ADC82A34-72AC-4A2C-947A-E3297A0456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7A2C6F25-65AF-43FF-8C81-BF9FA35FE2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BCC1D953-F39A-4F70-8636-2E0B41E8A6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6CCA4CEF-B0A6-4C36-8F5F-15AFA8278B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C9C93721-984E-4AFB-B2B5-4F0387C13B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473345E3-1EFC-4F43-B1A6-631834E4ED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FEBF4215-D4BF-4542-8423-7C34CE9D51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F95B4A91-A2B3-4669-AAC1-02F8509B24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E15C95A7-0A82-4ECA-B765-BB73AFBC91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CD060822-F326-40AD-BDA4-8323E4BAA3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04A2B7FA-20A3-4EC7-838F-B10063E10B4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a:extLst>
            <a:ext uri="{FF2B5EF4-FFF2-40B4-BE49-F238E27FC236}">
              <a16:creationId xmlns:a16="http://schemas.microsoft.com/office/drawing/2014/main" id="{F2B3B02E-1813-4EAF-80AC-DA24EAA3BEB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9" name="テキスト ボックス 528">
          <a:extLst>
            <a:ext uri="{FF2B5EF4-FFF2-40B4-BE49-F238E27FC236}">
              <a16:creationId xmlns:a16="http://schemas.microsoft.com/office/drawing/2014/main" id="{FFE8D85A-BDC1-4345-8CB1-429532EE7F6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a:extLst>
            <a:ext uri="{FF2B5EF4-FFF2-40B4-BE49-F238E27FC236}">
              <a16:creationId xmlns:a16="http://schemas.microsoft.com/office/drawing/2014/main" id="{155F4938-6B77-471C-AB39-2836DD64E6C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a:extLst>
            <a:ext uri="{FF2B5EF4-FFF2-40B4-BE49-F238E27FC236}">
              <a16:creationId xmlns:a16="http://schemas.microsoft.com/office/drawing/2014/main" id="{C3FB2C56-D7A6-4510-BDDF-E502AAC936C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a:extLst>
            <a:ext uri="{FF2B5EF4-FFF2-40B4-BE49-F238E27FC236}">
              <a16:creationId xmlns:a16="http://schemas.microsoft.com/office/drawing/2014/main" id="{E0490249-A599-4B7F-AAEB-BAEE6FE6DC7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a:extLst>
            <a:ext uri="{FF2B5EF4-FFF2-40B4-BE49-F238E27FC236}">
              <a16:creationId xmlns:a16="http://schemas.microsoft.com/office/drawing/2014/main" id="{B2B21F65-E612-4045-BDA8-D45C04A5B0F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a:extLst>
            <a:ext uri="{FF2B5EF4-FFF2-40B4-BE49-F238E27FC236}">
              <a16:creationId xmlns:a16="http://schemas.microsoft.com/office/drawing/2014/main" id="{53420FB0-08DD-4A5D-9BFB-9603A30B6A22}"/>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a:extLst>
            <a:ext uri="{FF2B5EF4-FFF2-40B4-BE49-F238E27FC236}">
              <a16:creationId xmlns:a16="http://schemas.microsoft.com/office/drawing/2014/main" id="{6C644F78-76AA-4BE4-BCE3-83AE36F522E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891F49BA-8856-4669-84D6-A8DDAF5112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C8590FFE-481A-49EC-A0D5-4DAB6356B9F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DCB56341-2BA9-4C7E-B430-F39B39A2FF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539" name="直線コネクタ 538">
          <a:extLst>
            <a:ext uri="{FF2B5EF4-FFF2-40B4-BE49-F238E27FC236}">
              <a16:creationId xmlns:a16="http://schemas.microsoft.com/office/drawing/2014/main" id="{376CA214-2C87-4EAA-9F84-3F6A4AC16ECD}"/>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309ABB58-B0A9-4389-A12B-9D18B843B193}"/>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41" name="直線コネクタ 540">
          <a:extLst>
            <a:ext uri="{FF2B5EF4-FFF2-40B4-BE49-F238E27FC236}">
              <a16:creationId xmlns:a16="http://schemas.microsoft.com/office/drawing/2014/main" id="{116868B0-F109-4823-A1AF-3B1007EDFE64}"/>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004D03AC-F647-450F-B121-F48A8D835DEB}"/>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43" name="直線コネクタ 542">
          <a:extLst>
            <a:ext uri="{FF2B5EF4-FFF2-40B4-BE49-F238E27FC236}">
              <a16:creationId xmlns:a16="http://schemas.microsoft.com/office/drawing/2014/main" id="{AD124A6A-27DA-4B3C-B9EE-C779C4665469}"/>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45FDBBCB-C719-4AF0-9F78-C74F3624F3FA}"/>
            </a:ext>
          </a:extLst>
        </xdr:cNvPr>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545" name="フローチャート: 判断 544">
          <a:extLst>
            <a:ext uri="{FF2B5EF4-FFF2-40B4-BE49-F238E27FC236}">
              <a16:creationId xmlns:a16="http://schemas.microsoft.com/office/drawing/2014/main" id="{CC8A4D8F-ABB8-4A4B-BA12-0834F36D4418}"/>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546" name="フローチャート: 判断 545">
          <a:extLst>
            <a:ext uri="{FF2B5EF4-FFF2-40B4-BE49-F238E27FC236}">
              <a16:creationId xmlns:a16="http://schemas.microsoft.com/office/drawing/2014/main" id="{81D18884-4022-48B0-A6F4-D4B63B84F9D2}"/>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47" name="フローチャート: 判断 546">
          <a:extLst>
            <a:ext uri="{FF2B5EF4-FFF2-40B4-BE49-F238E27FC236}">
              <a16:creationId xmlns:a16="http://schemas.microsoft.com/office/drawing/2014/main" id="{6DD4FA74-52C7-40A6-BB4A-8E7FE13408E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548" name="フローチャート: 判断 547">
          <a:extLst>
            <a:ext uri="{FF2B5EF4-FFF2-40B4-BE49-F238E27FC236}">
              <a16:creationId xmlns:a16="http://schemas.microsoft.com/office/drawing/2014/main" id="{17CDA46A-846D-431E-9149-5ABCF295AC48}"/>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9" name="フローチャート: 判断 548">
          <a:extLst>
            <a:ext uri="{FF2B5EF4-FFF2-40B4-BE49-F238E27FC236}">
              <a16:creationId xmlns:a16="http://schemas.microsoft.com/office/drawing/2014/main" id="{A2AEF7DF-633D-41CF-B4E3-6B60962B160F}"/>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155F9B9-CC08-49D2-AC5D-60A8628B4E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73C0C67-1C54-4BBB-8AC4-E0414FBD18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BEF57F3-45A8-42CE-B3E4-C7B2497D72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58D57AF-292D-4ADD-9D76-ACB4871A26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D032045-B71D-40CC-812C-3D59FB5E92D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555" name="楕円 554">
          <a:extLst>
            <a:ext uri="{FF2B5EF4-FFF2-40B4-BE49-F238E27FC236}">
              <a16:creationId xmlns:a16="http://schemas.microsoft.com/office/drawing/2014/main" id="{0C211A17-0542-4575-AFB4-CC4AAFAC222A}"/>
            </a:ext>
          </a:extLst>
        </xdr:cNvPr>
        <xdr:cNvSpPr/>
      </xdr:nvSpPr>
      <xdr:spPr>
        <a:xfrm>
          <a:off x="162687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23639</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41240942-F9FD-4D41-9C39-B60FE11785A2}"/>
            </a:ext>
          </a:extLst>
        </xdr:cNvPr>
        <xdr:cNvSpPr txBox="1"/>
      </xdr:nvSpPr>
      <xdr:spPr>
        <a:xfrm>
          <a:off x="16357600"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557" name="楕円 556">
          <a:extLst>
            <a:ext uri="{FF2B5EF4-FFF2-40B4-BE49-F238E27FC236}">
              <a16:creationId xmlns:a16="http://schemas.microsoft.com/office/drawing/2014/main" id="{16FC1FE7-15CC-43E7-81A2-EC44CD30112C}"/>
            </a:ext>
          </a:extLst>
        </xdr:cNvPr>
        <xdr:cNvSpPr/>
      </xdr:nvSpPr>
      <xdr:spPr>
        <a:xfrm>
          <a:off x="15430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96012</xdr:rowOff>
    </xdr:to>
    <xdr:cxnSp macro="">
      <xdr:nvCxnSpPr>
        <xdr:cNvPr id="558" name="直線コネクタ 557">
          <a:extLst>
            <a:ext uri="{FF2B5EF4-FFF2-40B4-BE49-F238E27FC236}">
              <a16:creationId xmlns:a16="http://schemas.microsoft.com/office/drawing/2014/main" id="{0F17B877-E1C1-4128-93F6-C87987A2B3ED}"/>
            </a:ext>
          </a:extLst>
        </xdr:cNvPr>
        <xdr:cNvCxnSpPr/>
      </xdr:nvCxnSpPr>
      <xdr:spPr>
        <a:xfrm>
          <a:off x="15481300" y="103190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70358</xdr:rowOff>
    </xdr:from>
    <xdr:to>
      <xdr:col>76</xdr:col>
      <xdr:colOff>165100</xdr:colOff>
      <xdr:row>60</xdr:row>
      <xdr:rowOff>508</xdr:rowOff>
    </xdr:to>
    <xdr:sp macro="" textlink="">
      <xdr:nvSpPr>
        <xdr:cNvPr id="559" name="楕円 558">
          <a:extLst>
            <a:ext uri="{FF2B5EF4-FFF2-40B4-BE49-F238E27FC236}">
              <a16:creationId xmlns:a16="http://schemas.microsoft.com/office/drawing/2014/main" id="{55CACEDB-128F-47D7-8922-ED2F3A990AFA}"/>
            </a:ext>
          </a:extLst>
        </xdr:cNvPr>
        <xdr:cNvSpPr/>
      </xdr:nvSpPr>
      <xdr:spPr>
        <a:xfrm>
          <a:off x="14541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121158</xdr:rowOff>
    </xdr:from>
    <xdr:to>
      <xdr:col>81</xdr:col>
      <xdr:colOff>50800</xdr:colOff>
      <xdr:row>60</xdr:row>
      <xdr:rowOff>32004</xdr:rowOff>
    </xdr:to>
    <xdr:cxnSp macro="">
      <xdr:nvCxnSpPr>
        <xdr:cNvPr id="560" name="直線コネクタ 559">
          <a:extLst>
            <a:ext uri="{FF2B5EF4-FFF2-40B4-BE49-F238E27FC236}">
              <a16:creationId xmlns:a16="http://schemas.microsoft.com/office/drawing/2014/main" id="{832D5C3B-1B7A-4447-95BC-50B5AB049BF7}"/>
            </a:ext>
          </a:extLst>
        </xdr:cNvPr>
        <xdr:cNvCxnSpPr/>
      </xdr:nvCxnSpPr>
      <xdr:spPr>
        <a:xfrm>
          <a:off x="14592300" y="10236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561" name="楕円 560">
          <a:extLst>
            <a:ext uri="{FF2B5EF4-FFF2-40B4-BE49-F238E27FC236}">
              <a16:creationId xmlns:a16="http://schemas.microsoft.com/office/drawing/2014/main" id="{BF06012C-50A4-4AD0-B766-3EB5813BB78A}"/>
            </a:ext>
          </a:extLst>
        </xdr:cNvPr>
        <xdr:cNvSpPr/>
      </xdr:nvSpPr>
      <xdr:spPr>
        <a:xfrm>
          <a:off x="1365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169164</xdr:rowOff>
    </xdr:from>
    <xdr:to>
      <xdr:col>76</xdr:col>
      <xdr:colOff>114300</xdr:colOff>
      <xdr:row>59</xdr:row>
      <xdr:rowOff>121158</xdr:rowOff>
    </xdr:to>
    <xdr:cxnSp macro="">
      <xdr:nvCxnSpPr>
        <xdr:cNvPr id="562" name="直線コネクタ 561">
          <a:extLst>
            <a:ext uri="{FF2B5EF4-FFF2-40B4-BE49-F238E27FC236}">
              <a16:creationId xmlns:a16="http://schemas.microsoft.com/office/drawing/2014/main" id="{8E32AE10-64C0-472B-8C8A-B7CC991F52D0}"/>
            </a:ext>
          </a:extLst>
        </xdr:cNvPr>
        <xdr:cNvCxnSpPr/>
      </xdr:nvCxnSpPr>
      <xdr:spPr>
        <a:xfrm>
          <a:off x="13703300" y="101132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26924</xdr:rowOff>
    </xdr:from>
    <xdr:to>
      <xdr:col>67</xdr:col>
      <xdr:colOff>101600</xdr:colOff>
      <xdr:row>58</xdr:row>
      <xdr:rowOff>128524</xdr:rowOff>
    </xdr:to>
    <xdr:sp macro="" textlink="">
      <xdr:nvSpPr>
        <xdr:cNvPr id="563" name="楕円 562">
          <a:extLst>
            <a:ext uri="{FF2B5EF4-FFF2-40B4-BE49-F238E27FC236}">
              <a16:creationId xmlns:a16="http://schemas.microsoft.com/office/drawing/2014/main" id="{46AFDEBF-DAD8-4691-B16B-34B4BC2A6ED4}"/>
            </a:ext>
          </a:extLst>
        </xdr:cNvPr>
        <xdr:cNvSpPr/>
      </xdr:nvSpPr>
      <xdr:spPr>
        <a:xfrm>
          <a:off x="12763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77724</xdr:rowOff>
    </xdr:from>
    <xdr:to>
      <xdr:col>71</xdr:col>
      <xdr:colOff>177800</xdr:colOff>
      <xdr:row>58</xdr:row>
      <xdr:rowOff>169164</xdr:rowOff>
    </xdr:to>
    <xdr:cxnSp macro="">
      <xdr:nvCxnSpPr>
        <xdr:cNvPr id="564" name="直線コネクタ 563">
          <a:extLst>
            <a:ext uri="{FF2B5EF4-FFF2-40B4-BE49-F238E27FC236}">
              <a16:creationId xmlns:a16="http://schemas.microsoft.com/office/drawing/2014/main" id="{7FD9B6E0-C710-41F2-B86F-175F6FD28C62}"/>
            </a:ext>
          </a:extLst>
        </xdr:cNvPr>
        <xdr:cNvCxnSpPr/>
      </xdr:nvCxnSpPr>
      <xdr:spPr>
        <a:xfrm>
          <a:off x="12814300" y="100218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169943</xdr:rowOff>
    </xdr:from>
    <xdr:ext cx="405111" cy="259045"/>
    <xdr:sp macro="" textlink="">
      <xdr:nvSpPr>
        <xdr:cNvPr id="565" name="n_1aveValue【学校施設】&#10;有形固定資産減価償却率">
          <a:extLst>
            <a:ext uri="{FF2B5EF4-FFF2-40B4-BE49-F238E27FC236}">
              <a16:creationId xmlns:a16="http://schemas.microsoft.com/office/drawing/2014/main" id="{43A821D5-A9D3-4D8F-8F5E-BFBAD56F8D56}"/>
            </a:ext>
          </a:extLst>
        </xdr:cNvPr>
        <xdr:cNvSpPr txBox="1"/>
      </xdr:nvSpPr>
      <xdr:spPr>
        <a:xfrm>
          <a:off x="152660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566" name="n_2aveValue【学校施設】&#10;有形固定資産減価償却率">
          <a:extLst>
            <a:ext uri="{FF2B5EF4-FFF2-40B4-BE49-F238E27FC236}">
              <a16:creationId xmlns:a16="http://schemas.microsoft.com/office/drawing/2014/main" id="{245FE216-D202-4ECC-A519-28FC9354D143}"/>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67" name="n_3aveValue【学校施設】&#10;有形固定資産減価償却率">
          <a:extLst>
            <a:ext uri="{FF2B5EF4-FFF2-40B4-BE49-F238E27FC236}">
              <a16:creationId xmlns:a16="http://schemas.microsoft.com/office/drawing/2014/main" id="{9FEA24C5-A8BF-435A-A8ED-FFB55BABC8ED}"/>
            </a:ext>
          </a:extLst>
        </xdr:cNvPr>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68" name="n_4aveValue【学校施設】&#10;有形固定資産減価償却率">
          <a:extLst>
            <a:ext uri="{FF2B5EF4-FFF2-40B4-BE49-F238E27FC236}">
              <a16:creationId xmlns:a16="http://schemas.microsoft.com/office/drawing/2014/main" id="{56437568-7578-49D3-89C7-FF2AE4198499}"/>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99331</xdr:rowOff>
    </xdr:from>
    <xdr:ext cx="405111" cy="259045"/>
    <xdr:sp macro="" textlink="">
      <xdr:nvSpPr>
        <xdr:cNvPr id="569" name="n_1mainValue【学校施設】&#10;有形固定資産減価償却率">
          <a:extLst>
            <a:ext uri="{FF2B5EF4-FFF2-40B4-BE49-F238E27FC236}">
              <a16:creationId xmlns:a16="http://schemas.microsoft.com/office/drawing/2014/main" id="{4F596C9F-388E-451F-89B8-CCCFA3516BE1}"/>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17035</xdr:rowOff>
    </xdr:from>
    <xdr:ext cx="405111" cy="259045"/>
    <xdr:sp macro="" textlink="">
      <xdr:nvSpPr>
        <xdr:cNvPr id="570" name="n_2mainValue【学校施設】&#10;有形固定資産減価償却率">
          <a:extLst>
            <a:ext uri="{FF2B5EF4-FFF2-40B4-BE49-F238E27FC236}">
              <a16:creationId xmlns:a16="http://schemas.microsoft.com/office/drawing/2014/main" id="{02452B9F-3195-4316-8741-09CEBB0678B6}"/>
            </a:ext>
          </a:extLst>
        </xdr:cNvPr>
        <xdr:cNvSpPr txBox="1"/>
      </xdr:nvSpPr>
      <xdr:spPr>
        <a:xfrm>
          <a:off x="14389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571" name="n_3mainValue【学校施設】&#10;有形固定資産減価償却率">
          <a:extLst>
            <a:ext uri="{FF2B5EF4-FFF2-40B4-BE49-F238E27FC236}">
              <a16:creationId xmlns:a16="http://schemas.microsoft.com/office/drawing/2014/main" id="{58AEB59A-F1A4-49C5-BBC5-176996C1E59E}"/>
            </a:ext>
          </a:extLst>
        </xdr:cNvPr>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145051</xdr:rowOff>
    </xdr:from>
    <xdr:ext cx="405111" cy="259045"/>
    <xdr:sp macro="" textlink="">
      <xdr:nvSpPr>
        <xdr:cNvPr id="572" name="n_4mainValue【学校施設】&#10;有形固定資産減価償却率">
          <a:extLst>
            <a:ext uri="{FF2B5EF4-FFF2-40B4-BE49-F238E27FC236}">
              <a16:creationId xmlns:a16="http://schemas.microsoft.com/office/drawing/2014/main" id="{A09FF7FE-BB77-4378-B501-1ECD545C22B9}"/>
            </a:ext>
          </a:extLst>
        </xdr:cNvPr>
        <xdr:cNvSpPr txBox="1"/>
      </xdr:nvSpPr>
      <xdr:spPr>
        <a:xfrm>
          <a:off x="12611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4B3F2B0C-24DF-41B4-902B-986CDF7258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7C1C1754-664E-4A2C-A24D-D382CDDCAD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E3FDBC5E-E39A-4C7C-9D01-DC9C8CD7C8F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5F6C4C5B-A488-4513-ACB5-D81138BE76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19D102A7-8764-42B0-83D7-779897A755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6491F37E-4972-4304-A45D-F4378A9E0B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CB37DD46-D52A-48DF-9A03-3891365A66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F94E45E3-725E-492D-BB8F-C0DCE79602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AF1F6DAA-E6EA-45D2-BCFC-F3492E126D0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2EB2C512-3D7E-4EAA-8D5D-17EB157056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F3B331AD-C5D1-4CC2-B3BC-3676CE79C95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a:extLst>
            <a:ext uri="{FF2B5EF4-FFF2-40B4-BE49-F238E27FC236}">
              <a16:creationId xmlns:a16="http://schemas.microsoft.com/office/drawing/2014/main" id="{5DFD49F5-7E17-4F05-B33E-AAF953D51F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EADF5549-9B53-4FDE-A1FF-2CFB17BD20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a:extLst>
            <a:ext uri="{FF2B5EF4-FFF2-40B4-BE49-F238E27FC236}">
              <a16:creationId xmlns:a16="http://schemas.microsoft.com/office/drawing/2014/main" id="{0EE1184F-6DF3-4927-88E8-93BB2BDD4B7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a:extLst>
            <a:ext uri="{FF2B5EF4-FFF2-40B4-BE49-F238E27FC236}">
              <a16:creationId xmlns:a16="http://schemas.microsoft.com/office/drawing/2014/main" id="{B150030D-6421-46FD-A77D-AE292E2FA34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a:extLst>
            <a:ext uri="{FF2B5EF4-FFF2-40B4-BE49-F238E27FC236}">
              <a16:creationId xmlns:a16="http://schemas.microsoft.com/office/drawing/2014/main" id="{60372A45-04A0-42BC-8BE6-D36FBF88FE7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a:extLst>
            <a:ext uri="{FF2B5EF4-FFF2-40B4-BE49-F238E27FC236}">
              <a16:creationId xmlns:a16="http://schemas.microsoft.com/office/drawing/2014/main" id="{6A392709-D5EA-42D6-B996-1EAE5B3467D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a:extLst>
            <a:ext uri="{FF2B5EF4-FFF2-40B4-BE49-F238E27FC236}">
              <a16:creationId xmlns:a16="http://schemas.microsoft.com/office/drawing/2014/main" id="{7DA296EE-4FF2-4501-ADE3-0CDB9E4C5F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a:extLst>
            <a:ext uri="{FF2B5EF4-FFF2-40B4-BE49-F238E27FC236}">
              <a16:creationId xmlns:a16="http://schemas.microsoft.com/office/drawing/2014/main" id="{4AF01460-C034-4FF7-B180-2E7E828A609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a:extLst>
            <a:ext uri="{FF2B5EF4-FFF2-40B4-BE49-F238E27FC236}">
              <a16:creationId xmlns:a16="http://schemas.microsoft.com/office/drawing/2014/main" id="{D1CE98AB-C189-48AE-90C7-566C159E80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a:extLst>
            <a:ext uri="{FF2B5EF4-FFF2-40B4-BE49-F238E27FC236}">
              <a16:creationId xmlns:a16="http://schemas.microsoft.com/office/drawing/2014/main" id="{E1700D9A-1DF8-4749-8FEF-20CE8C2517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D5099CC4-25DA-443D-97BB-558689D8E2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930AB806-CB7D-4D93-A963-07DD38D472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9CDAA283-7577-4F97-9368-E84FD98C51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597" name="直線コネクタ 596">
          <a:extLst>
            <a:ext uri="{FF2B5EF4-FFF2-40B4-BE49-F238E27FC236}">
              <a16:creationId xmlns:a16="http://schemas.microsoft.com/office/drawing/2014/main" id="{8829FBEA-C35F-4700-AF10-5A325D8DCD10}"/>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598" name="【学校施設】&#10;一人当たり面積最小値テキスト">
          <a:extLst>
            <a:ext uri="{FF2B5EF4-FFF2-40B4-BE49-F238E27FC236}">
              <a16:creationId xmlns:a16="http://schemas.microsoft.com/office/drawing/2014/main" id="{193FF01F-A115-410A-B304-6DBA42BBE9DB}"/>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599" name="直線コネクタ 598">
          <a:extLst>
            <a:ext uri="{FF2B5EF4-FFF2-40B4-BE49-F238E27FC236}">
              <a16:creationId xmlns:a16="http://schemas.microsoft.com/office/drawing/2014/main" id="{492CD380-D80D-42AC-BF96-5F9DE6F02243}"/>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00" name="【学校施設】&#10;一人当たり面積最大値テキスト">
          <a:extLst>
            <a:ext uri="{FF2B5EF4-FFF2-40B4-BE49-F238E27FC236}">
              <a16:creationId xmlns:a16="http://schemas.microsoft.com/office/drawing/2014/main" id="{5C6F3892-374A-4003-AD65-C91AF1E57FC3}"/>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601" name="直線コネクタ 600">
          <a:extLst>
            <a:ext uri="{FF2B5EF4-FFF2-40B4-BE49-F238E27FC236}">
              <a16:creationId xmlns:a16="http://schemas.microsoft.com/office/drawing/2014/main" id="{C94BBD04-D675-4F73-8A16-1F19F186A6C0}"/>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602" name="【学校施設】&#10;一人当たり面積平均値テキスト">
          <a:extLst>
            <a:ext uri="{FF2B5EF4-FFF2-40B4-BE49-F238E27FC236}">
              <a16:creationId xmlns:a16="http://schemas.microsoft.com/office/drawing/2014/main" id="{B781F819-D872-4FF0-A58D-1CDED1242A22}"/>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603" name="フローチャート: 判断 602">
          <a:extLst>
            <a:ext uri="{FF2B5EF4-FFF2-40B4-BE49-F238E27FC236}">
              <a16:creationId xmlns:a16="http://schemas.microsoft.com/office/drawing/2014/main" id="{17B1E875-97CE-4A9B-90A5-86F65E265637}"/>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604" name="フローチャート: 判断 603">
          <a:extLst>
            <a:ext uri="{FF2B5EF4-FFF2-40B4-BE49-F238E27FC236}">
              <a16:creationId xmlns:a16="http://schemas.microsoft.com/office/drawing/2014/main" id="{B4A5610D-2EC0-4707-B9D2-566714EB68B7}"/>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605" name="フローチャート: 判断 604">
          <a:extLst>
            <a:ext uri="{FF2B5EF4-FFF2-40B4-BE49-F238E27FC236}">
              <a16:creationId xmlns:a16="http://schemas.microsoft.com/office/drawing/2014/main" id="{9441FF0E-A428-4041-9FC2-777A84F254E7}"/>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606" name="フローチャート: 判断 605">
          <a:extLst>
            <a:ext uri="{FF2B5EF4-FFF2-40B4-BE49-F238E27FC236}">
              <a16:creationId xmlns:a16="http://schemas.microsoft.com/office/drawing/2014/main" id="{AA7924D2-A758-4441-A1E4-7565FF5D2B03}"/>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607" name="フローチャート: 判断 606">
          <a:extLst>
            <a:ext uri="{FF2B5EF4-FFF2-40B4-BE49-F238E27FC236}">
              <a16:creationId xmlns:a16="http://schemas.microsoft.com/office/drawing/2014/main" id="{2A1A97AE-077F-479A-BFB2-38799B21ECD7}"/>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CECBC37-D76B-4061-BF75-5D6C86DCD2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B783699-BA33-4DB7-A9C0-B4B14962080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EBB53EB-EA15-4E8D-A48A-AE23162CD00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5088A37-1924-4979-8979-C66B51D65A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FF2E9D5-6292-4CCB-89AF-C48AFBFB093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25781</xdr:rowOff>
    </xdr:from>
    <xdr:to>
      <xdr:col>116</xdr:col>
      <xdr:colOff>114300</xdr:colOff>
      <xdr:row>61</xdr:row>
      <xdr:rowOff>127381</xdr:rowOff>
    </xdr:to>
    <xdr:sp macro="" textlink="">
      <xdr:nvSpPr>
        <xdr:cNvPr id="613" name="楕円 612">
          <a:extLst>
            <a:ext uri="{FF2B5EF4-FFF2-40B4-BE49-F238E27FC236}">
              <a16:creationId xmlns:a16="http://schemas.microsoft.com/office/drawing/2014/main" id="{83366D7B-7714-4348-851C-B617B1749377}"/>
            </a:ext>
          </a:extLst>
        </xdr:cNvPr>
        <xdr:cNvSpPr/>
      </xdr:nvSpPr>
      <xdr:spPr>
        <a:xfrm>
          <a:off x="22110700" y="1048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4208</xdr:rowOff>
    </xdr:from>
    <xdr:ext cx="469744" cy="259045"/>
    <xdr:sp macro="" textlink="">
      <xdr:nvSpPr>
        <xdr:cNvPr id="614" name="【学校施設】&#10;一人当たり面積該当値テキスト">
          <a:extLst>
            <a:ext uri="{FF2B5EF4-FFF2-40B4-BE49-F238E27FC236}">
              <a16:creationId xmlns:a16="http://schemas.microsoft.com/office/drawing/2014/main" id="{FB23BA5E-A64C-4C14-B212-B755460A43EA}"/>
            </a:ext>
          </a:extLst>
        </xdr:cNvPr>
        <xdr:cNvSpPr txBox="1"/>
      </xdr:nvSpPr>
      <xdr:spPr>
        <a:xfrm>
          <a:off x="22199600" y="104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43688</xdr:rowOff>
    </xdr:from>
    <xdr:to>
      <xdr:col>112</xdr:col>
      <xdr:colOff>38100</xdr:colOff>
      <xdr:row>61</xdr:row>
      <xdr:rowOff>145288</xdr:rowOff>
    </xdr:to>
    <xdr:sp macro="" textlink="">
      <xdr:nvSpPr>
        <xdr:cNvPr id="615" name="楕円 614">
          <a:extLst>
            <a:ext uri="{FF2B5EF4-FFF2-40B4-BE49-F238E27FC236}">
              <a16:creationId xmlns:a16="http://schemas.microsoft.com/office/drawing/2014/main" id="{D351D972-616E-4804-94C5-8F44AD5DF95D}"/>
            </a:ext>
          </a:extLst>
        </xdr:cNvPr>
        <xdr:cNvSpPr/>
      </xdr:nvSpPr>
      <xdr:spPr>
        <a:xfrm>
          <a:off x="21272500" y="105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76581</xdr:rowOff>
    </xdr:from>
    <xdr:to>
      <xdr:col>116</xdr:col>
      <xdr:colOff>63500</xdr:colOff>
      <xdr:row>61</xdr:row>
      <xdr:rowOff>94488</xdr:rowOff>
    </xdr:to>
    <xdr:cxnSp macro="">
      <xdr:nvCxnSpPr>
        <xdr:cNvPr id="616" name="直線コネクタ 615">
          <a:extLst>
            <a:ext uri="{FF2B5EF4-FFF2-40B4-BE49-F238E27FC236}">
              <a16:creationId xmlns:a16="http://schemas.microsoft.com/office/drawing/2014/main" id="{0DD3C476-91CC-4922-AF66-18F80651CE56}"/>
            </a:ext>
          </a:extLst>
        </xdr:cNvPr>
        <xdr:cNvCxnSpPr/>
      </xdr:nvCxnSpPr>
      <xdr:spPr>
        <a:xfrm flipV="1">
          <a:off x="21323300" y="1053503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59309</xdr:rowOff>
    </xdr:from>
    <xdr:to>
      <xdr:col>107</xdr:col>
      <xdr:colOff>101600</xdr:colOff>
      <xdr:row>61</xdr:row>
      <xdr:rowOff>160909</xdr:rowOff>
    </xdr:to>
    <xdr:sp macro="" textlink="">
      <xdr:nvSpPr>
        <xdr:cNvPr id="617" name="楕円 616">
          <a:extLst>
            <a:ext uri="{FF2B5EF4-FFF2-40B4-BE49-F238E27FC236}">
              <a16:creationId xmlns:a16="http://schemas.microsoft.com/office/drawing/2014/main" id="{B6D8297B-B8D2-44FF-9E63-D07FC7929256}"/>
            </a:ext>
          </a:extLst>
        </xdr:cNvPr>
        <xdr:cNvSpPr/>
      </xdr:nvSpPr>
      <xdr:spPr>
        <a:xfrm>
          <a:off x="20383500" y="105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94488</xdr:rowOff>
    </xdr:from>
    <xdr:to>
      <xdr:col>111</xdr:col>
      <xdr:colOff>177800</xdr:colOff>
      <xdr:row>61</xdr:row>
      <xdr:rowOff>110109</xdr:rowOff>
    </xdr:to>
    <xdr:cxnSp macro="">
      <xdr:nvCxnSpPr>
        <xdr:cNvPr id="618" name="直線コネクタ 617">
          <a:extLst>
            <a:ext uri="{FF2B5EF4-FFF2-40B4-BE49-F238E27FC236}">
              <a16:creationId xmlns:a16="http://schemas.microsoft.com/office/drawing/2014/main" id="{625F917C-E77B-421F-8C47-27DD49949D02}"/>
            </a:ext>
          </a:extLst>
        </xdr:cNvPr>
        <xdr:cNvCxnSpPr/>
      </xdr:nvCxnSpPr>
      <xdr:spPr>
        <a:xfrm flipV="1">
          <a:off x="20434300" y="10552938"/>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73025</xdr:rowOff>
    </xdr:from>
    <xdr:to>
      <xdr:col>102</xdr:col>
      <xdr:colOff>165100</xdr:colOff>
      <xdr:row>62</xdr:row>
      <xdr:rowOff>3175</xdr:rowOff>
    </xdr:to>
    <xdr:sp macro="" textlink="">
      <xdr:nvSpPr>
        <xdr:cNvPr id="619" name="楕円 618">
          <a:extLst>
            <a:ext uri="{FF2B5EF4-FFF2-40B4-BE49-F238E27FC236}">
              <a16:creationId xmlns:a16="http://schemas.microsoft.com/office/drawing/2014/main" id="{40A66153-F32D-43B7-B6EA-E89B3DF7D262}"/>
            </a:ext>
          </a:extLst>
        </xdr:cNvPr>
        <xdr:cNvSpPr/>
      </xdr:nvSpPr>
      <xdr:spPr>
        <a:xfrm>
          <a:off x="19494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110109</xdr:rowOff>
    </xdr:from>
    <xdr:to>
      <xdr:col>107</xdr:col>
      <xdr:colOff>50800</xdr:colOff>
      <xdr:row>61</xdr:row>
      <xdr:rowOff>123825</xdr:rowOff>
    </xdr:to>
    <xdr:cxnSp macro="">
      <xdr:nvCxnSpPr>
        <xdr:cNvPr id="620" name="直線コネクタ 619">
          <a:extLst>
            <a:ext uri="{FF2B5EF4-FFF2-40B4-BE49-F238E27FC236}">
              <a16:creationId xmlns:a16="http://schemas.microsoft.com/office/drawing/2014/main" id="{78B03E57-D96C-414F-B0DC-79052D09A4CC}"/>
            </a:ext>
          </a:extLst>
        </xdr:cNvPr>
        <xdr:cNvCxnSpPr/>
      </xdr:nvCxnSpPr>
      <xdr:spPr>
        <a:xfrm flipV="1">
          <a:off x="19545300" y="1056855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91313</xdr:rowOff>
    </xdr:from>
    <xdr:to>
      <xdr:col>98</xdr:col>
      <xdr:colOff>38100</xdr:colOff>
      <xdr:row>62</xdr:row>
      <xdr:rowOff>21463</xdr:rowOff>
    </xdr:to>
    <xdr:sp macro="" textlink="">
      <xdr:nvSpPr>
        <xdr:cNvPr id="621" name="楕円 620">
          <a:extLst>
            <a:ext uri="{FF2B5EF4-FFF2-40B4-BE49-F238E27FC236}">
              <a16:creationId xmlns:a16="http://schemas.microsoft.com/office/drawing/2014/main" id="{030EC0A0-91CE-44A5-B69C-4909DA5F9AA6}"/>
            </a:ext>
          </a:extLst>
        </xdr:cNvPr>
        <xdr:cNvSpPr/>
      </xdr:nvSpPr>
      <xdr:spPr>
        <a:xfrm>
          <a:off x="18605500" y="10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123825</xdr:rowOff>
    </xdr:from>
    <xdr:to>
      <xdr:col>102</xdr:col>
      <xdr:colOff>114300</xdr:colOff>
      <xdr:row>61</xdr:row>
      <xdr:rowOff>142113</xdr:rowOff>
    </xdr:to>
    <xdr:cxnSp macro="">
      <xdr:nvCxnSpPr>
        <xdr:cNvPr id="622" name="直線コネクタ 621">
          <a:extLst>
            <a:ext uri="{FF2B5EF4-FFF2-40B4-BE49-F238E27FC236}">
              <a16:creationId xmlns:a16="http://schemas.microsoft.com/office/drawing/2014/main" id="{70B355AE-76AE-4544-8190-389BC9F23A56}"/>
            </a:ext>
          </a:extLst>
        </xdr:cNvPr>
        <xdr:cNvCxnSpPr/>
      </xdr:nvCxnSpPr>
      <xdr:spPr>
        <a:xfrm flipV="1">
          <a:off x="18656300" y="105822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623" name="n_1aveValue【学校施設】&#10;一人当たり面積">
          <a:extLst>
            <a:ext uri="{FF2B5EF4-FFF2-40B4-BE49-F238E27FC236}">
              <a16:creationId xmlns:a16="http://schemas.microsoft.com/office/drawing/2014/main" id="{B84D6022-A4FB-49F9-A005-4FC7FE6F1AA1}"/>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119524</xdr:rowOff>
    </xdr:from>
    <xdr:ext cx="469744" cy="259045"/>
    <xdr:sp macro="" textlink="">
      <xdr:nvSpPr>
        <xdr:cNvPr id="624" name="n_2aveValue【学校施設】&#10;一人当たり面積">
          <a:extLst>
            <a:ext uri="{FF2B5EF4-FFF2-40B4-BE49-F238E27FC236}">
              <a16:creationId xmlns:a16="http://schemas.microsoft.com/office/drawing/2014/main" id="{F7C8D011-3557-4D8D-8F1F-5AFD4183F366}"/>
            </a:ext>
          </a:extLst>
        </xdr:cNvPr>
        <xdr:cNvSpPr txBox="1"/>
      </xdr:nvSpPr>
      <xdr:spPr>
        <a:xfrm>
          <a:off x="20199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150766</xdr:rowOff>
    </xdr:from>
    <xdr:ext cx="469744" cy="259045"/>
    <xdr:sp macro="" textlink="">
      <xdr:nvSpPr>
        <xdr:cNvPr id="625" name="n_3aveValue【学校施設】&#10;一人当たり面積">
          <a:extLst>
            <a:ext uri="{FF2B5EF4-FFF2-40B4-BE49-F238E27FC236}">
              <a16:creationId xmlns:a16="http://schemas.microsoft.com/office/drawing/2014/main" id="{F865553D-D069-4B91-AD68-BF2EE9591F17}"/>
            </a:ext>
          </a:extLst>
        </xdr:cNvPr>
        <xdr:cNvSpPr txBox="1"/>
      </xdr:nvSpPr>
      <xdr:spPr>
        <a:xfrm>
          <a:off x="19310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160672</xdr:rowOff>
    </xdr:from>
    <xdr:ext cx="469744" cy="259045"/>
    <xdr:sp macro="" textlink="">
      <xdr:nvSpPr>
        <xdr:cNvPr id="626" name="n_4aveValue【学校施設】&#10;一人当たり面積">
          <a:extLst>
            <a:ext uri="{FF2B5EF4-FFF2-40B4-BE49-F238E27FC236}">
              <a16:creationId xmlns:a16="http://schemas.microsoft.com/office/drawing/2014/main" id="{A675B70B-FC27-465B-9CD0-05EBC8C23D33}"/>
            </a:ext>
          </a:extLst>
        </xdr:cNvPr>
        <xdr:cNvSpPr txBox="1"/>
      </xdr:nvSpPr>
      <xdr:spPr>
        <a:xfrm>
          <a:off x="1842142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136415</xdr:rowOff>
    </xdr:from>
    <xdr:ext cx="469744" cy="259045"/>
    <xdr:sp macro="" textlink="">
      <xdr:nvSpPr>
        <xdr:cNvPr id="627" name="n_1mainValue【学校施設】&#10;一人当たり面積">
          <a:extLst>
            <a:ext uri="{FF2B5EF4-FFF2-40B4-BE49-F238E27FC236}">
              <a16:creationId xmlns:a16="http://schemas.microsoft.com/office/drawing/2014/main" id="{7EF5633D-E3A2-4C15-B74E-1299A37921EF}"/>
            </a:ext>
          </a:extLst>
        </xdr:cNvPr>
        <xdr:cNvSpPr txBox="1"/>
      </xdr:nvSpPr>
      <xdr:spPr>
        <a:xfrm>
          <a:off x="21075727" y="105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152036</xdr:rowOff>
    </xdr:from>
    <xdr:ext cx="469744" cy="259045"/>
    <xdr:sp macro="" textlink="">
      <xdr:nvSpPr>
        <xdr:cNvPr id="628" name="n_2mainValue【学校施設】&#10;一人当たり面積">
          <a:extLst>
            <a:ext uri="{FF2B5EF4-FFF2-40B4-BE49-F238E27FC236}">
              <a16:creationId xmlns:a16="http://schemas.microsoft.com/office/drawing/2014/main" id="{B07D09F6-8886-4DD8-AC43-5242D41C9AC9}"/>
            </a:ext>
          </a:extLst>
        </xdr:cNvPr>
        <xdr:cNvSpPr txBox="1"/>
      </xdr:nvSpPr>
      <xdr:spPr>
        <a:xfrm>
          <a:off x="20199427" y="106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165752</xdr:rowOff>
    </xdr:from>
    <xdr:ext cx="469744" cy="259045"/>
    <xdr:sp macro="" textlink="">
      <xdr:nvSpPr>
        <xdr:cNvPr id="629" name="n_3mainValue【学校施設】&#10;一人当たり面積">
          <a:extLst>
            <a:ext uri="{FF2B5EF4-FFF2-40B4-BE49-F238E27FC236}">
              <a16:creationId xmlns:a16="http://schemas.microsoft.com/office/drawing/2014/main" id="{AB953D7B-FF6D-42BF-BABE-890A52DC9BD7}"/>
            </a:ext>
          </a:extLst>
        </xdr:cNvPr>
        <xdr:cNvSpPr txBox="1"/>
      </xdr:nvSpPr>
      <xdr:spPr>
        <a:xfrm>
          <a:off x="193104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12590</xdr:rowOff>
    </xdr:from>
    <xdr:ext cx="469744" cy="259045"/>
    <xdr:sp macro="" textlink="">
      <xdr:nvSpPr>
        <xdr:cNvPr id="630" name="n_4mainValue【学校施設】&#10;一人当たり面積">
          <a:extLst>
            <a:ext uri="{FF2B5EF4-FFF2-40B4-BE49-F238E27FC236}">
              <a16:creationId xmlns:a16="http://schemas.microsoft.com/office/drawing/2014/main" id="{72B70087-F10C-49CD-B01E-480F90791B7D}"/>
            </a:ext>
          </a:extLst>
        </xdr:cNvPr>
        <xdr:cNvSpPr txBox="1"/>
      </xdr:nvSpPr>
      <xdr:spPr>
        <a:xfrm>
          <a:off x="18421427" y="1064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6E2DF6EE-1434-4BCB-8BF3-594DD698C5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E2DA344C-084B-40B0-B1FF-E86E3FB1564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9BC06805-B9ED-4CAA-8FF0-062C244179D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12293AD3-D22A-4803-A7A2-657A38584F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C9725261-45C1-42DA-9BB6-02E20686F6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8685014F-763D-45B3-B589-FDD46793D6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F60DAC22-E012-411D-85AA-806DB991E97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BB5EE1F8-AE5B-4EE3-AF4F-3656831AAB6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a:extLst>
            <a:ext uri="{FF2B5EF4-FFF2-40B4-BE49-F238E27FC236}">
              <a16:creationId xmlns:a16="http://schemas.microsoft.com/office/drawing/2014/main" id="{0F59A695-00CA-4C4E-B83B-B2C2ABE07E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a:extLst>
            <a:ext uri="{FF2B5EF4-FFF2-40B4-BE49-F238E27FC236}">
              <a16:creationId xmlns:a16="http://schemas.microsoft.com/office/drawing/2014/main" id="{9AE9EE1B-CD92-4F18-9665-E991BCCDE4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a:extLst>
            <a:ext uri="{FF2B5EF4-FFF2-40B4-BE49-F238E27FC236}">
              <a16:creationId xmlns:a16="http://schemas.microsoft.com/office/drawing/2014/main" id="{96CF5552-B235-4BA9-919F-E3524F13D8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a:extLst>
            <a:ext uri="{FF2B5EF4-FFF2-40B4-BE49-F238E27FC236}">
              <a16:creationId xmlns:a16="http://schemas.microsoft.com/office/drawing/2014/main" id="{DC785785-DC5B-42C8-B683-1B5F9147D7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a:extLst>
            <a:ext uri="{FF2B5EF4-FFF2-40B4-BE49-F238E27FC236}">
              <a16:creationId xmlns:a16="http://schemas.microsoft.com/office/drawing/2014/main" id="{8461F68F-20F5-43F3-89E1-EA78CB4F7E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a:extLst>
            <a:ext uri="{FF2B5EF4-FFF2-40B4-BE49-F238E27FC236}">
              <a16:creationId xmlns:a16="http://schemas.microsoft.com/office/drawing/2014/main" id="{FB01AF85-6938-458C-B258-45DF30E5C9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a:extLst>
            <a:ext uri="{FF2B5EF4-FFF2-40B4-BE49-F238E27FC236}">
              <a16:creationId xmlns:a16="http://schemas.microsoft.com/office/drawing/2014/main" id="{9ECF7944-6541-43DC-B0D0-480FE6EFFA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a:extLst>
            <a:ext uri="{FF2B5EF4-FFF2-40B4-BE49-F238E27FC236}">
              <a16:creationId xmlns:a16="http://schemas.microsoft.com/office/drawing/2014/main" id="{58489991-D328-4923-A444-DE1319DB4F8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E888D793-E86D-47C8-BA56-67E46364F6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E913FF13-D34D-49FE-8FE4-2D67B2E6EB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3F7BD0-FE5C-4B7C-BBD9-336F1FBC98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287D9991-6F66-4C0B-988B-EDA10DADB52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66E3530-3787-4040-84AA-A2D57F90A40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87086469-321B-4B75-9F1A-2ABF69C91D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C147DED1-419A-4314-B48B-1355271CBC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E4353D81-4EA7-418F-82BE-62DECAAF95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9843CF2F-DE21-48FB-9805-33CCF3EE09F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39AE2816-EA22-4D80-85D1-3C33AC0C65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ACB6381E-FD86-42CA-87A5-DD4050862FD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B1092357-D91D-4174-9408-DA793CA8EDD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6EEFC66-DDDE-40A5-B6A3-203F3C056B4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A040239A-A232-4925-9DBC-37DD4286EDE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A54ED8E6-CEF9-42EC-A237-C9D0531BAF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B5298FEE-1326-4801-BD25-BF45E31C8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20B929F0-16B7-4521-8BB2-E06EFC6BD1D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F1E57D8-0A7B-4BD1-8E62-D251413EE07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A6CA01A9-FB1C-428F-AC12-28E1193EA2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FEB45A79-622D-461B-940E-EF0ED737B6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DF828C90-D1D1-43BE-B031-112501451C8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FEAE128C-BECC-4140-B4CC-8C4E292553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23241A98-8423-4F40-9BE4-451838117BC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57EF6756-0A7A-4AFC-9391-D1FF8710EA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671" name="直線コネクタ 670">
          <a:extLst>
            <a:ext uri="{FF2B5EF4-FFF2-40B4-BE49-F238E27FC236}">
              <a16:creationId xmlns:a16="http://schemas.microsoft.com/office/drawing/2014/main" id="{230326BD-DC4D-466C-8D79-00E0F6D5FDF7}"/>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a:extLst>
            <a:ext uri="{FF2B5EF4-FFF2-40B4-BE49-F238E27FC236}">
              <a16:creationId xmlns:a16="http://schemas.microsoft.com/office/drawing/2014/main" id="{17E4A7BE-37F8-4877-8177-5FEE786B4491}"/>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a:extLst>
            <a:ext uri="{FF2B5EF4-FFF2-40B4-BE49-F238E27FC236}">
              <a16:creationId xmlns:a16="http://schemas.microsoft.com/office/drawing/2014/main" id="{D4C3BD09-E646-4240-BBEB-F955F0771BD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674" name="【公民館】&#10;有形固定資産減価償却率最大値テキスト">
          <a:extLst>
            <a:ext uri="{FF2B5EF4-FFF2-40B4-BE49-F238E27FC236}">
              <a16:creationId xmlns:a16="http://schemas.microsoft.com/office/drawing/2014/main" id="{C439818E-8575-42CB-AB87-F6C531F09FBA}"/>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675" name="直線コネクタ 674">
          <a:extLst>
            <a:ext uri="{FF2B5EF4-FFF2-40B4-BE49-F238E27FC236}">
              <a16:creationId xmlns:a16="http://schemas.microsoft.com/office/drawing/2014/main" id="{EB6DE9C4-34E4-41D9-87DF-A7EE561DB2B5}"/>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676" name="【公民館】&#10;有形固定資産減価償却率平均値テキスト">
          <a:extLst>
            <a:ext uri="{FF2B5EF4-FFF2-40B4-BE49-F238E27FC236}">
              <a16:creationId xmlns:a16="http://schemas.microsoft.com/office/drawing/2014/main" id="{6764171F-0199-46F2-BE18-18589633150B}"/>
            </a:ext>
          </a:extLst>
        </xdr:cNvPr>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677" name="フローチャート: 判断 676">
          <a:extLst>
            <a:ext uri="{FF2B5EF4-FFF2-40B4-BE49-F238E27FC236}">
              <a16:creationId xmlns:a16="http://schemas.microsoft.com/office/drawing/2014/main" id="{BBD10AFC-8518-4CCC-87D0-33CEEB6F93D7}"/>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678" name="フローチャート: 判断 677">
          <a:extLst>
            <a:ext uri="{FF2B5EF4-FFF2-40B4-BE49-F238E27FC236}">
              <a16:creationId xmlns:a16="http://schemas.microsoft.com/office/drawing/2014/main" id="{1760A2F7-C93E-4CD5-8A3E-2DBCD090CD63}"/>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79" name="フローチャート: 判断 678">
          <a:extLst>
            <a:ext uri="{FF2B5EF4-FFF2-40B4-BE49-F238E27FC236}">
              <a16:creationId xmlns:a16="http://schemas.microsoft.com/office/drawing/2014/main" id="{302DA035-A122-4B34-8D11-91464EE83790}"/>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680" name="フローチャート: 判断 679">
          <a:extLst>
            <a:ext uri="{FF2B5EF4-FFF2-40B4-BE49-F238E27FC236}">
              <a16:creationId xmlns:a16="http://schemas.microsoft.com/office/drawing/2014/main" id="{B5F9708F-F401-4223-9934-714F96581A45}"/>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681" name="フローチャート: 判断 680">
          <a:extLst>
            <a:ext uri="{FF2B5EF4-FFF2-40B4-BE49-F238E27FC236}">
              <a16:creationId xmlns:a16="http://schemas.microsoft.com/office/drawing/2014/main" id="{C9400AFD-DF4D-40F4-AA3A-BBB1AB2DABB8}"/>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660697B-CE66-436F-83B4-9E8D3D26D7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32B2007C-8986-4B40-B37F-0EE7FEBC41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2F2CA28A-03DE-458D-B416-96C20D09F3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D3A2E11-75CB-4367-B7F4-C40BA3669B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E46849E-3608-401C-8E8A-B1980F38126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33020</xdr:rowOff>
    </xdr:from>
    <xdr:to>
      <xdr:col>85</xdr:col>
      <xdr:colOff>177800</xdr:colOff>
      <xdr:row>106</xdr:row>
      <xdr:rowOff>134620</xdr:rowOff>
    </xdr:to>
    <xdr:sp macro="" textlink="">
      <xdr:nvSpPr>
        <xdr:cNvPr id="687" name="楕円 686">
          <a:extLst>
            <a:ext uri="{FF2B5EF4-FFF2-40B4-BE49-F238E27FC236}">
              <a16:creationId xmlns:a16="http://schemas.microsoft.com/office/drawing/2014/main" id="{2F6C73E1-54B1-402E-A466-18399723518A}"/>
            </a:ext>
          </a:extLst>
        </xdr:cNvPr>
        <xdr:cNvSpPr/>
      </xdr:nvSpPr>
      <xdr:spPr>
        <a:xfrm>
          <a:off x="16268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11447</xdr:rowOff>
    </xdr:from>
    <xdr:ext cx="405111" cy="259045"/>
    <xdr:sp macro="" textlink="">
      <xdr:nvSpPr>
        <xdr:cNvPr id="688" name="【公民館】&#10;有形固定資産減価償却率該当値テキスト">
          <a:extLst>
            <a:ext uri="{FF2B5EF4-FFF2-40B4-BE49-F238E27FC236}">
              <a16:creationId xmlns:a16="http://schemas.microsoft.com/office/drawing/2014/main" id="{50137B93-1CFE-44E4-8DD6-828E91E32B00}"/>
            </a:ext>
          </a:extLst>
        </xdr:cNvPr>
        <xdr:cNvSpPr txBox="1"/>
      </xdr:nvSpPr>
      <xdr:spPr>
        <a:xfrm>
          <a:off x="163576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689" name="楕円 688">
          <a:extLst>
            <a:ext uri="{FF2B5EF4-FFF2-40B4-BE49-F238E27FC236}">
              <a16:creationId xmlns:a16="http://schemas.microsoft.com/office/drawing/2014/main" id="{CC567782-C951-4029-8EE3-9E0F6C710613}"/>
            </a:ext>
          </a:extLst>
        </xdr:cNvPr>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83820</xdr:rowOff>
    </xdr:to>
    <xdr:cxnSp macro="">
      <xdr:nvCxnSpPr>
        <xdr:cNvPr id="690" name="直線コネクタ 689">
          <a:extLst>
            <a:ext uri="{FF2B5EF4-FFF2-40B4-BE49-F238E27FC236}">
              <a16:creationId xmlns:a16="http://schemas.microsoft.com/office/drawing/2014/main" id="{E5838098-A180-4498-8469-7E0CC2511870}"/>
            </a:ext>
          </a:extLst>
        </xdr:cNvPr>
        <xdr:cNvCxnSpPr/>
      </xdr:nvCxnSpPr>
      <xdr:spPr>
        <a:xfrm>
          <a:off x="15481300" y="182308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91" name="楕円 690">
          <a:extLst>
            <a:ext uri="{FF2B5EF4-FFF2-40B4-BE49-F238E27FC236}">
              <a16:creationId xmlns:a16="http://schemas.microsoft.com/office/drawing/2014/main" id="{85BA27BC-4401-469E-8D50-4A64680FE206}"/>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57150</xdr:rowOff>
    </xdr:to>
    <xdr:cxnSp macro="">
      <xdr:nvCxnSpPr>
        <xdr:cNvPr id="692" name="直線コネクタ 691">
          <a:extLst>
            <a:ext uri="{FF2B5EF4-FFF2-40B4-BE49-F238E27FC236}">
              <a16:creationId xmlns:a16="http://schemas.microsoft.com/office/drawing/2014/main" id="{4E91718A-4EB5-4BE2-BEB0-D693D0E5F0CB}"/>
            </a:ext>
          </a:extLst>
        </xdr:cNvPr>
        <xdr:cNvCxnSpPr/>
      </xdr:nvCxnSpPr>
      <xdr:spPr>
        <a:xfrm>
          <a:off x="14592300" y="1819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93" name="楕円 692">
          <a:extLst>
            <a:ext uri="{FF2B5EF4-FFF2-40B4-BE49-F238E27FC236}">
              <a16:creationId xmlns:a16="http://schemas.microsoft.com/office/drawing/2014/main" id="{C6809B02-891C-4F5C-8E46-283BA0B6852F}"/>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19050</xdr:rowOff>
    </xdr:to>
    <xdr:cxnSp macro="">
      <xdr:nvCxnSpPr>
        <xdr:cNvPr id="694" name="直線コネクタ 693">
          <a:extLst>
            <a:ext uri="{FF2B5EF4-FFF2-40B4-BE49-F238E27FC236}">
              <a16:creationId xmlns:a16="http://schemas.microsoft.com/office/drawing/2014/main" id="{0FC99478-EB5F-4D60-9F7F-044CF1862C69}"/>
            </a:ext>
          </a:extLst>
        </xdr:cNvPr>
        <xdr:cNvCxnSpPr/>
      </xdr:nvCxnSpPr>
      <xdr:spPr>
        <a:xfrm>
          <a:off x="13703300" y="1813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44450</xdr:rowOff>
    </xdr:from>
    <xdr:to>
      <xdr:col>67</xdr:col>
      <xdr:colOff>101600</xdr:colOff>
      <xdr:row>105</xdr:row>
      <xdr:rowOff>146050</xdr:rowOff>
    </xdr:to>
    <xdr:sp macro="" textlink="">
      <xdr:nvSpPr>
        <xdr:cNvPr id="695" name="楕円 694">
          <a:extLst>
            <a:ext uri="{FF2B5EF4-FFF2-40B4-BE49-F238E27FC236}">
              <a16:creationId xmlns:a16="http://schemas.microsoft.com/office/drawing/2014/main" id="{78050F3C-21D3-44B5-9EFB-5443175B200A}"/>
            </a:ext>
          </a:extLst>
        </xdr:cNvPr>
        <xdr:cNvSpPr/>
      </xdr:nvSpPr>
      <xdr:spPr>
        <a:xfrm>
          <a:off x="12763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95250</xdr:rowOff>
    </xdr:from>
    <xdr:to>
      <xdr:col>71</xdr:col>
      <xdr:colOff>177800</xdr:colOff>
      <xdr:row>105</xdr:row>
      <xdr:rowOff>133350</xdr:rowOff>
    </xdr:to>
    <xdr:cxnSp macro="">
      <xdr:nvCxnSpPr>
        <xdr:cNvPr id="696" name="直線コネクタ 695">
          <a:extLst>
            <a:ext uri="{FF2B5EF4-FFF2-40B4-BE49-F238E27FC236}">
              <a16:creationId xmlns:a16="http://schemas.microsoft.com/office/drawing/2014/main" id="{16D7C3D9-E406-4C9C-A013-5A98FB1B58D6}"/>
            </a:ext>
          </a:extLst>
        </xdr:cNvPr>
        <xdr:cNvCxnSpPr/>
      </xdr:nvCxnSpPr>
      <xdr:spPr>
        <a:xfrm>
          <a:off x="12814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697" name="n_1aveValue【公民館】&#10;有形固定資産減価償却率">
          <a:extLst>
            <a:ext uri="{FF2B5EF4-FFF2-40B4-BE49-F238E27FC236}">
              <a16:creationId xmlns:a16="http://schemas.microsoft.com/office/drawing/2014/main" id="{95CEBB8D-9F1E-4714-BEF7-BA85865EF5C2}"/>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98" name="n_2aveValue【公民館】&#10;有形固定資産減価償却率">
          <a:extLst>
            <a:ext uri="{FF2B5EF4-FFF2-40B4-BE49-F238E27FC236}">
              <a16:creationId xmlns:a16="http://schemas.microsoft.com/office/drawing/2014/main" id="{2D976E29-9DA3-482B-968E-AB9DF482B7B2}"/>
            </a:ext>
          </a:extLst>
        </xdr:cNvPr>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699" name="n_3aveValue【公民館】&#10;有形固定資産減価償却率">
          <a:extLst>
            <a:ext uri="{FF2B5EF4-FFF2-40B4-BE49-F238E27FC236}">
              <a16:creationId xmlns:a16="http://schemas.microsoft.com/office/drawing/2014/main" id="{CA3CF19B-F307-44B1-9F34-58F6A7FB4255}"/>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700" name="n_4aveValue【公民館】&#10;有形固定資産減価償却率">
          <a:extLst>
            <a:ext uri="{FF2B5EF4-FFF2-40B4-BE49-F238E27FC236}">
              <a16:creationId xmlns:a16="http://schemas.microsoft.com/office/drawing/2014/main" id="{A614A36F-75F5-472C-8664-2B9433D47912}"/>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701" name="n_1mainValue【公民館】&#10;有形固定資産減価償却率">
          <a:extLst>
            <a:ext uri="{FF2B5EF4-FFF2-40B4-BE49-F238E27FC236}">
              <a16:creationId xmlns:a16="http://schemas.microsoft.com/office/drawing/2014/main" id="{E53B0ACB-3EC5-4CB9-BC4D-A861FBE2159C}"/>
            </a:ext>
          </a:extLst>
        </xdr:cNvPr>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02" name="n_2mainValue【公民館】&#10;有形固定資産減価償却率">
          <a:extLst>
            <a:ext uri="{FF2B5EF4-FFF2-40B4-BE49-F238E27FC236}">
              <a16:creationId xmlns:a16="http://schemas.microsoft.com/office/drawing/2014/main" id="{2A1BEFC2-E59A-4E2B-BFAA-2F187A3C5B17}"/>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03" name="n_3mainValue【公民館】&#10;有形固定資産減価償却率">
          <a:extLst>
            <a:ext uri="{FF2B5EF4-FFF2-40B4-BE49-F238E27FC236}">
              <a16:creationId xmlns:a16="http://schemas.microsoft.com/office/drawing/2014/main" id="{B157C9C3-CB82-46CD-9640-4B4EF8D2414E}"/>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137177</xdr:rowOff>
    </xdr:from>
    <xdr:ext cx="405111" cy="259045"/>
    <xdr:sp macro="" textlink="">
      <xdr:nvSpPr>
        <xdr:cNvPr id="704" name="n_4mainValue【公民館】&#10;有形固定資産減価償却率">
          <a:extLst>
            <a:ext uri="{FF2B5EF4-FFF2-40B4-BE49-F238E27FC236}">
              <a16:creationId xmlns:a16="http://schemas.microsoft.com/office/drawing/2014/main" id="{C8F261A8-1579-445D-AA3A-16E98D98DE12}"/>
            </a:ext>
          </a:extLst>
        </xdr:cNvPr>
        <xdr:cNvSpPr txBox="1"/>
      </xdr:nvSpPr>
      <xdr:spPr>
        <a:xfrm>
          <a:off x="12611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F8B0A9D5-677F-44DF-B6B8-839F926D3B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99EAE84E-2E30-4EB5-9333-28130F8873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D9326FF2-15B9-4790-9B74-A540B8B03ED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5B854C61-F747-49F6-A45C-3F5E436244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C5DBDB9-2718-4812-BB8A-4D44794517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FA93EAF6-3298-464A-A7B1-6799EF8F3CA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5498A6EB-3EDE-4F2F-BBF1-48603916E3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B250EB3F-7978-4052-B294-6CD8E21154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AD693E3E-976C-4F82-B22A-61EE11847C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3D009231-4DB8-41E0-BAF6-E7738E37B7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FE7407A-0E9B-4FA0-82D8-3AEA1E05B00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AB82323A-1F7A-4451-B0CA-ADFDAE37D65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CAAD10C6-1D81-4BB5-B916-7E41CD0EE18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5376EF87-3583-4967-9AF7-D169B1BD88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81DFE7B1-92E7-4DD6-BFC5-650FDFE4431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C5F42BD-8A28-4AE4-B81C-2D0CA1C120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1C554F60-762D-4A39-B2BE-3E9C740C959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94F06F62-939E-47E4-8E70-0A284C9B02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1DBE79AD-6CB7-4F9D-BEE9-133417CD71C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C7F9C838-6B0C-4A99-9594-1C340496BF0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97796062-3407-4F9E-AAD8-7D23A32C6F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994BCFE0-D3BB-4C9D-B9B2-472CCC428D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D6FCE2AB-3F14-4073-9E32-D6BA82F608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728" name="直線コネクタ 727">
          <a:extLst>
            <a:ext uri="{FF2B5EF4-FFF2-40B4-BE49-F238E27FC236}">
              <a16:creationId xmlns:a16="http://schemas.microsoft.com/office/drawing/2014/main" id="{EA174F86-50DA-46F6-843D-96FCB4A422B9}"/>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729" name="【公民館】&#10;一人当たり面積最小値テキスト">
          <a:extLst>
            <a:ext uri="{FF2B5EF4-FFF2-40B4-BE49-F238E27FC236}">
              <a16:creationId xmlns:a16="http://schemas.microsoft.com/office/drawing/2014/main" id="{1E8C8B01-46A9-4768-8516-A52F830B5986}"/>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730" name="直線コネクタ 729">
          <a:extLst>
            <a:ext uri="{FF2B5EF4-FFF2-40B4-BE49-F238E27FC236}">
              <a16:creationId xmlns:a16="http://schemas.microsoft.com/office/drawing/2014/main" id="{73AEBC37-7F88-4FF1-80B8-595DAF1959D4}"/>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731" name="【公民館】&#10;一人当たり面積最大値テキスト">
          <a:extLst>
            <a:ext uri="{FF2B5EF4-FFF2-40B4-BE49-F238E27FC236}">
              <a16:creationId xmlns:a16="http://schemas.microsoft.com/office/drawing/2014/main" id="{E12338DA-D47E-4F5C-BA89-C240BB604966}"/>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732" name="直線コネクタ 731">
          <a:extLst>
            <a:ext uri="{FF2B5EF4-FFF2-40B4-BE49-F238E27FC236}">
              <a16:creationId xmlns:a16="http://schemas.microsoft.com/office/drawing/2014/main" id="{F3A0E814-EDC3-4F76-BB5B-E93242A160FA}"/>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134002</xdr:rowOff>
    </xdr:from>
    <xdr:ext cx="469744" cy="259045"/>
    <xdr:sp macro="" textlink="">
      <xdr:nvSpPr>
        <xdr:cNvPr id="733" name="【公民館】&#10;一人当たり面積平均値テキスト">
          <a:extLst>
            <a:ext uri="{FF2B5EF4-FFF2-40B4-BE49-F238E27FC236}">
              <a16:creationId xmlns:a16="http://schemas.microsoft.com/office/drawing/2014/main" id="{9DDB99A8-026B-4A36-9B4D-37772C9BDFDB}"/>
            </a:ext>
          </a:extLst>
        </xdr:cNvPr>
        <xdr:cNvSpPr txBox="1"/>
      </xdr:nvSpPr>
      <xdr:spPr>
        <a:xfrm>
          <a:off x="22199600" y="17964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734" name="フローチャート: 判断 733">
          <a:extLst>
            <a:ext uri="{FF2B5EF4-FFF2-40B4-BE49-F238E27FC236}">
              <a16:creationId xmlns:a16="http://schemas.microsoft.com/office/drawing/2014/main" id="{CFF6A83F-4B34-4CF9-B11D-D60DA3BBA0D0}"/>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735" name="フローチャート: 判断 734">
          <a:extLst>
            <a:ext uri="{FF2B5EF4-FFF2-40B4-BE49-F238E27FC236}">
              <a16:creationId xmlns:a16="http://schemas.microsoft.com/office/drawing/2014/main" id="{9756E34A-83AD-4F3B-9097-EF6DB4A2B574}"/>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736" name="フローチャート: 判断 735">
          <a:extLst>
            <a:ext uri="{FF2B5EF4-FFF2-40B4-BE49-F238E27FC236}">
              <a16:creationId xmlns:a16="http://schemas.microsoft.com/office/drawing/2014/main" id="{9A617C70-C5AC-4350-B85B-1408C8E88AB2}"/>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37" name="フローチャート: 判断 736">
          <a:extLst>
            <a:ext uri="{FF2B5EF4-FFF2-40B4-BE49-F238E27FC236}">
              <a16:creationId xmlns:a16="http://schemas.microsoft.com/office/drawing/2014/main" id="{84B24424-EDD2-4709-9F2C-C3DB920389D7}"/>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738" name="フローチャート: 判断 737">
          <a:extLst>
            <a:ext uri="{FF2B5EF4-FFF2-40B4-BE49-F238E27FC236}">
              <a16:creationId xmlns:a16="http://schemas.microsoft.com/office/drawing/2014/main" id="{3CF99EC2-D2B0-4477-9574-D10785720879}"/>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2DA1AAB-6F56-4A08-9662-F9BD8F1A8EC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8FC0545-04A6-4AD6-8C15-8A5175BBDF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63ABCE0-FE9B-440E-86F8-2CC8BE8020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6255541-C8A2-4000-BCAB-F36B6C62754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550F9A6-3A5B-4F71-9DB7-8E2E466556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744" name="楕円 743">
          <a:extLst>
            <a:ext uri="{FF2B5EF4-FFF2-40B4-BE49-F238E27FC236}">
              <a16:creationId xmlns:a16="http://schemas.microsoft.com/office/drawing/2014/main" id="{34DF0E86-52AD-4440-B778-7743D35B5EA4}"/>
            </a:ext>
          </a:extLst>
        </xdr:cNvPr>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11447</xdr:rowOff>
    </xdr:from>
    <xdr:ext cx="469744" cy="259045"/>
    <xdr:sp macro="" textlink="">
      <xdr:nvSpPr>
        <xdr:cNvPr id="745" name="【公民館】&#10;一人当たり面積該当値テキスト">
          <a:extLst>
            <a:ext uri="{FF2B5EF4-FFF2-40B4-BE49-F238E27FC236}">
              <a16:creationId xmlns:a16="http://schemas.microsoft.com/office/drawing/2014/main" id="{64E1086A-EF51-4942-B768-9A3B76047256}"/>
            </a:ext>
          </a:extLst>
        </xdr:cNvPr>
        <xdr:cNvSpPr txBox="1"/>
      </xdr:nvSpPr>
      <xdr:spPr>
        <a:xfrm>
          <a:off x="22199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746" name="楕円 745">
          <a:extLst>
            <a:ext uri="{FF2B5EF4-FFF2-40B4-BE49-F238E27FC236}">
              <a16:creationId xmlns:a16="http://schemas.microsoft.com/office/drawing/2014/main" id="{7E4D797D-82B6-4F7F-8C24-C4B702123AC9}"/>
            </a:ext>
          </a:extLst>
        </xdr:cNvPr>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91439</xdr:rowOff>
    </xdr:to>
    <xdr:cxnSp macro="">
      <xdr:nvCxnSpPr>
        <xdr:cNvPr id="747" name="直線コネクタ 746">
          <a:extLst>
            <a:ext uri="{FF2B5EF4-FFF2-40B4-BE49-F238E27FC236}">
              <a16:creationId xmlns:a16="http://schemas.microsoft.com/office/drawing/2014/main" id="{E4651C28-BF3C-42A4-BE5D-A350C7A598C3}"/>
            </a:ext>
          </a:extLst>
        </xdr:cNvPr>
        <xdr:cNvCxnSpPr/>
      </xdr:nvCxnSpPr>
      <xdr:spPr>
        <a:xfrm flipV="1">
          <a:off x="21323300" y="1825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48" name="楕円 747">
          <a:extLst>
            <a:ext uri="{FF2B5EF4-FFF2-40B4-BE49-F238E27FC236}">
              <a16:creationId xmlns:a16="http://schemas.microsoft.com/office/drawing/2014/main" id="{B6C4DEFA-FB65-4160-AED5-00659E6E3315}"/>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99061</xdr:rowOff>
    </xdr:to>
    <xdr:cxnSp macro="">
      <xdr:nvCxnSpPr>
        <xdr:cNvPr id="749" name="直線コネクタ 748">
          <a:extLst>
            <a:ext uri="{FF2B5EF4-FFF2-40B4-BE49-F238E27FC236}">
              <a16:creationId xmlns:a16="http://schemas.microsoft.com/office/drawing/2014/main" id="{F67190CE-2D0D-4BA7-919E-7672BDDA9372}"/>
            </a:ext>
          </a:extLst>
        </xdr:cNvPr>
        <xdr:cNvCxnSpPr/>
      </xdr:nvCxnSpPr>
      <xdr:spPr>
        <a:xfrm flipV="1">
          <a:off x="20434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55880</xdr:rowOff>
    </xdr:from>
    <xdr:to>
      <xdr:col>102</xdr:col>
      <xdr:colOff>165100</xdr:colOff>
      <xdr:row>106</xdr:row>
      <xdr:rowOff>157480</xdr:rowOff>
    </xdr:to>
    <xdr:sp macro="" textlink="">
      <xdr:nvSpPr>
        <xdr:cNvPr id="750" name="楕円 749">
          <a:extLst>
            <a:ext uri="{FF2B5EF4-FFF2-40B4-BE49-F238E27FC236}">
              <a16:creationId xmlns:a16="http://schemas.microsoft.com/office/drawing/2014/main" id="{23B0F156-FDBE-42A9-960C-5654C0B48420}"/>
            </a:ext>
          </a:extLst>
        </xdr:cNvPr>
        <xdr:cNvSpPr/>
      </xdr:nvSpPr>
      <xdr:spPr>
        <a:xfrm>
          <a:off x="19494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106680</xdr:rowOff>
    </xdr:to>
    <xdr:cxnSp macro="">
      <xdr:nvCxnSpPr>
        <xdr:cNvPr id="751" name="直線コネクタ 750">
          <a:extLst>
            <a:ext uri="{FF2B5EF4-FFF2-40B4-BE49-F238E27FC236}">
              <a16:creationId xmlns:a16="http://schemas.microsoft.com/office/drawing/2014/main" id="{1618B904-1362-4F5C-A694-73B6BDB3585E}"/>
            </a:ext>
          </a:extLst>
        </xdr:cNvPr>
        <xdr:cNvCxnSpPr/>
      </xdr:nvCxnSpPr>
      <xdr:spPr>
        <a:xfrm flipV="1">
          <a:off x="19545300" y="18272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65405</xdr:rowOff>
    </xdr:from>
    <xdr:to>
      <xdr:col>98</xdr:col>
      <xdr:colOff>38100</xdr:colOff>
      <xdr:row>106</xdr:row>
      <xdr:rowOff>167005</xdr:rowOff>
    </xdr:to>
    <xdr:sp macro="" textlink="">
      <xdr:nvSpPr>
        <xdr:cNvPr id="752" name="楕円 751">
          <a:extLst>
            <a:ext uri="{FF2B5EF4-FFF2-40B4-BE49-F238E27FC236}">
              <a16:creationId xmlns:a16="http://schemas.microsoft.com/office/drawing/2014/main" id="{4756F399-5A99-46D3-9441-310DB2CD0C8D}"/>
            </a:ext>
          </a:extLst>
        </xdr:cNvPr>
        <xdr:cNvSpPr/>
      </xdr:nvSpPr>
      <xdr:spPr>
        <a:xfrm>
          <a:off x="18605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116205</xdr:rowOff>
    </xdr:to>
    <xdr:cxnSp macro="">
      <xdr:nvCxnSpPr>
        <xdr:cNvPr id="753" name="直線コネクタ 752">
          <a:extLst>
            <a:ext uri="{FF2B5EF4-FFF2-40B4-BE49-F238E27FC236}">
              <a16:creationId xmlns:a16="http://schemas.microsoft.com/office/drawing/2014/main" id="{AD27F0F3-EFCC-4738-8B40-85D22D5A1276}"/>
            </a:ext>
          </a:extLst>
        </xdr:cNvPr>
        <xdr:cNvCxnSpPr/>
      </xdr:nvCxnSpPr>
      <xdr:spPr>
        <a:xfrm flipV="1">
          <a:off x="18656300" y="182803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38752</xdr:rowOff>
    </xdr:from>
    <xdr:ext cx="469744" cy="259045"/>
    <xdr:sp macro="" textlink="">
      <xdr:nvSpPr>
        <xdr:cNvPr id="754" name="n_1aveValue【公民館】&#10;一人当たり面積">
          <a:extLst>
            <a:ext uri="{FF2B5EF4-FFF2-40B4-BE49-F238E27FC236}">
              <a16:creationId xmlns:a16="http://schemas.microsoft.com/office/drawing/2014/main" id="{E287C5B0-C585-46B9-9988-D4A8D1D2B393}"/>
            </a:ext>
          </a:extLst>
        </xdr:cNvPr>
        <xdr:cNvSpPr txBox="1"/>
      </xdr:nvSpPr>
      <xdr:spPr>
        <a:xfrm>
          <a:off x="210757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755" name="n_2aveValue【公民館】&#10;一人当たり面積">
          <a:extLst>
            <a:ext uri="{FF2B5EF4-FFF2-40B4-BE49-F238E27FC236}">
              <a16:creationId xmlns:a16="http://schemas.microsoft.com/office/drawing/2014/main" id="{60336DEA-DAAD-4C5E-9C4A-AEBBE8AAF212}"/>
            </a:ext>
          </a:extLst>
        </xdr:cNvPr>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56" name="n_3aveValue【公民館】&#10;一人当たり面積">
          <a:extLst>
            <a:ext uri="{FF2B5EF4-FFF2-40B4-BE49-F238E27FC236}">
              <a16:creationId xmlns:a16="http://schemas.microsoft.com/office/drawing/2014/main" id="{EBD31036-036B-4BBB-8873-A8CB84FEB57E}"/>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757" name="n_4aveValue【公民館】&#10;一人当たり面積">
          <a:extLst>
            <a:ext uri="{FF2B5EF4-FFF2-40B4-BE49-F238E27FC236}">
              <a16:creationId xmlns:a16="http://schemas.microsoft.com/office/drawing/2014/main" id="{32D6ADE0-BBAD-41E2-9216-3D30CD57ED59}"/>
            </a:ext>
          </a:extLst>
        </xdr:cNvPr>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758" name="n_1mainValue【公民館】&#10;一人当たり面積">
          <a:extLst>
            <a:ext uri="{FF2B5EF4-FFF2-40B4-BE49-F238E27FC236}">
              <a16:creationId xmlns:a16="http://schemas.microsoft.com/office/drawing/2014/main" id="{DB20B58B-BDD3-4103-B696-2DFECE1E97F5}"/>
            </a:ext>
          </a:extLst>
        </xdr:cNvPr>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9" name="n_2mainValue【公民館】&#10;一人当たり面積">
          <a:extLst>
            <a:ext uri="{FF2B5EF4-FFF2-40B4-BE49-F238E27FC236}">
              <a16:creationId xmlns:a16="http://schemas.microsoft.com/office/drawing/2014/main" id="{54F5F5B9-5ABC-4059-9514-3744443CC03C}"/>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148607</xdr:rowOff>
    </xdr:from>
    <xdr:ext cx="469744" cy="259045"/>
    <xdr:sp macro="" textlink="">
      <xdr:nvSpPr>
        <xdr:cNvPr id="760" name="n_3mainValue【公民館】&#10;一人当たり面積">
          <a:extLst>
            <a:ext uri="{FF2B5EF4-FFF2-40B4-BE49-F238E27FC236}">
              <a16:creationId xmlns:a16="http://schemas.microsoft.com/office/drawing/2014/main" id="{EE26360B-0805-4F52-A4BD-859CDB984777}"/>
            </a:ext>
          </a:extLst>
        </xdr:cNvPr>
        <xdr:cNvSpPr txBox="1"/>
      </xdr:nvSpPr>
      <xdr:spPr>
        <a:xfrm>
          <a:off x="19310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158132</xdr:rowOff>
    </xdr:from>
    <xdr:ext cx="469744" cy="259045"/>
    <xdr:sp macro="" textlink="">
      <xdr:nvSpPr>
        <xdr:cNvPr id="761" name="n_4mainValue【公民館】&#10;一人当たり面積">
          <a:extLst>
            <a:ext uri="{FF2B5EF4-FFF2-40B4-BE49-F238E27FC236}">
              <a16:creationId xmlns:a16="http://schemas.microsoft.com/office/drawing/2014/main" id="{54381F05-3FA6-4896-A7B2-C99D998CEF6A}"/>
            </a:ext>
          </a:extLst>
        </xdr:cNvPr>
        <xdr:cNvSpPr txBox="1"/>
      </xdr:nvSpPr>
      <xdr:spPr>
        <a:xfrm>
          <a:off x="184214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535B8C86-E206-4EE9-BB57-084BC789F7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9CAE79E6-B924-4E0E-8EBF-FB87E92255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4278C12D-BE3D-4281-A3A8-406FBB624E4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類似団体と比較して特に有形固定資産減価償却率が低くなっている施設は、道路、公営住宅であり、特に高くなっているのは、庁舎、保健センター、橋りょう・トンネルである。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道路については、過疎対策道路事業や町道ネットワーク事業等で道路工事を行っているが、町内全域過疎区域となってから大規模で行うようになったため、有形固定資産減価償却率が低くなっている。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a:t>
          </a:r>
          <a:r>
            <a:rPr kumimoji="1" lang="ja-JP" altLang="en-US" sz="1100" b="0" i="0" baseline="0">
              <a:solidFill>
                <a:sysClr val="windowText" lastClr="000000"/>
              </a:solidFill>
              <a:effectLst/>
              <a:latin typeface="+mn-lt"/>
              <a:ea typeface="+mn-ea"/>
              <a:cs typeface="+mn-cs"/>
            </a:rPr>
            <a:t>て</a:t>
          </a:r>
          <a:r>
            <a:rPr kumimoji="1" lang="ja-JP" altLang="ja-JP" sz="1100" b="0" i="0" baseline="0">
              <a:solidFill>
                <a:schemeClr val="dk1"/>
              </a:solidFill>
              <a:effectLst/>
              <a:latin typeface="+mn-lt"/>
              <a:ea typeface="+mn-ea"/>
              <a:cs typeface="+mn-cs"/>
            </a:rPr>
            <a:t>は、老朽化していたひばり野町営住宅の区画を見直し、平成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年度から建て替えしているため有形固定資産減価償却率が低くなっている。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庁舎については、有形固定資産減価償却率</a:t>
          </a:r>
          <a:r>
            <a:rPr lang="en-US" altLang="ja-JP" sz="1100" b="0" i="0" baseline="0">
              <a:solidFill>
                <a:schemeClr val="dk1"/>
              </a:solidFill>
              <a:effectLst/>
              <a:latin typeface="+mn-lt"/>
              <a:ea typeface="+mn-ea"/>
              <a:cs typeface="+mn-cs"/>
            </a:rPr>
            <a:t>72.8</a:t>
          </a:r>
          <a:r>
            <a:rPr lang="ja-JP" altLang="ja-JP" sz="1100" b="0" i="0" baseline="0">
              <a:solidFill>
                <a:schemeClr val="dk1"/>
              </a:solidFill>
              <a:effectLst/>
              <a:latin typeface="+mn-lt"/>
              <a:ea typeface="+mn-ea"/>
              <a:cs typeface="+mn-cs"/>
            </a:rPr>
            <a:t>％となっている。今後実施される立替もしくは大規模改修のため、財源確保が課題となっている。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保健センターについては、有形固定資産減価償却率</a:t>
          </a:r>
          <a:r>
            <a:rPr lang="en-US" altLang="ja-JP" sz="1100" b="0" i="0" baseline="0">
              <a:solidFill>
                <a:schemeClr val="dk1"/>
              </a:solidFill>
              <a:effectLst/>
              <a:latin typeface="+mn-lt"/>
              <a:ea typeface="+mn-ea"/>
              <a:cs typeface="+mn-cs"/>
            </a:rPr>
            <a:t>82.1</a:t>
          </a:r>
          <a:r>
            <a:rPr lang="ja-JP" altLang="ja-JP" sz="1100" b="0" i="0" baseline="0">
              <a:solidFill>
                <a:schemeClr val="dk1"/>
              </a:solidFill>
              <a:effectLst/>
              <a:latin typeface="+mn-lt"/>
              <a:ea typeface="+mn-ea"/>
              <a:cs typeface="+mn-cs"/>
            </a:rPr>
            <a:t>％となっている。適切に日々の修繕を行い、使用する上での問題がないようにする。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橋りょう・トンネルについては、有形固定資産減価償却率</a:t>
          </a:r>
          <a:r>
            <a:rPr kumimoji="1" lang="en-US" altLang="ja-JP" sz="1100" b="0" i="0" baseline="0">
              <a:solidFill>
                <a:schemeClr val="dk1"/>
              </a:solidFill>
              <a:effectLst/>
              <a:latin typeface="+mn-lt"/>
              <a:ea typeface="+mn-ea"/>
              <a:cs typeface="+mn-cs"/>
            </a:rPr>
            <a:t>70.3</a:t>
          </a:r>
          <a:r>
            <a:rPr kumimoji="1" lang="ja-JP" altLang="ja-JP" sz="1100" b="0" i="0" baseline="0">
              <a:solidFill>
                <a:schemeClr val="dk1"/>
              </a:solidFill>
              <a:effectLst/>
              <a:latin typeface="+mn-lt"/>
              <a:ea typeface="+mn-ea"/>
              <a:cs typeface="+mn-cs"/>
            </a:rPr>
            <a:t>％となっており、平成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年度に策定した長寿命化計画に基づき、今後は朽化対策に取り組んでいくこととしている。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49C4D5-5090-425C-924D-01E94BD077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C2936C-BF64-4EF8-AC19-D1C5FAD160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8D968B-37E3-4F40-9057-B2A65596E5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6697F0E-C55A-43A8-86AC-61D4FEB015E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C0B69B2-55E6-4536-9742-61998B9A5A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FCAB97F-0423-4D2A-809F-75D0ADC06D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E920C0-A888-468D-854E-C5B6CDCEB5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2486F2-F39F-43F7-89EC-7D3B470A9EA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D28AE9-A84E-48E2-B716-9FB2668266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98B3A4-0ECD-411D-BA13-DDEDEAE9E3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99FD14-F9D2-4BFA-B227-10252D0D69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33C0C9-BF10-4D0E-8240-EA9D16DB94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FF01F0-356C-472C-8A0D-C84B61C1E1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1FA15D-03FB-4700-8DDB-E7D5B6FB15E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43A6AD9-5545-48D6-A0C8-A1577D07A1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8C248A1-5E12-4733-AFC5-D957A540309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9E3F07-FBCF-4797-8E75-A75CDB9852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8C7CB1-8069-4E12-8360-FE8F008A88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A98486-D8DE-45FA-AF9B-AD79A89823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5BCB06-AE85-461A-B1D6-EAF460C1F44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515AB9-C5B6-4814-B67E-767D6352B6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67CEE7-896C-472A-8B74-0FD9105EB3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25AD037-8EEB-48CE-B99D-1297E047255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F20DF8-024C-4B60-A654-283BB183BA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3FAF0F1-62F1-4FA4-8E6E-22D08B20E9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DEE6C6-6DFF-482F-B68F-E4FFFA64E0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D4C85B-5A7C-4D81-8B09-7D64B6D4B5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38A408B-3CE9-422F-B9B0-959E083B8F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302BEF-4791-44FA-B1A0-59B712DE1B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8E5C7B-D0F0-4C0C-A860-5561E34A462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8F15DB-964C-4C9A-939D-93E3DE52BD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FA03C9-DCB0-445C-9BC3-63CA1A13910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F0A8781-EA41-4D4F-9F47-1A7FEA9370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9EFA55-7D83-4D71-8385-3630D5866A7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8B2ABD-F940-447B-8518-7DBEA9BCDF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493915-088A-4662-BFA8-47B2356EF15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3CC597-D0AC-4057-80D6-C0B7D6CA0F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EFFA1D-224B-4C12-97DC-6657609EF9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1A1224C-A664-4696-982F-EF7AE71DD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1798CD-811C-4C60-B34A-034AB67B44F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98B14A-D6C7-4477-9E69-B71B1087EA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736AA47-2AD3-4E97-8F17-BE4319194B1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BC031C0-5446-43C6-B257-A96083C9A9E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F7CD242-4C0A-4DCF-88F8-E4C31D700F7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E60943B-015B-41B6-8A99-6A0E453221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D79370F-8BF8-41B7-A4D7-2F020AA8D87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F8A9B8-03B8-4EC1-A472-DD2437C8B8D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0D95EA4-0C7D-49CE-8A7F-E97981EC59E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B5456D0-C4EA-4439-96C0-F69D0504CA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0507508-A4B7-4D1C-B719-FAC11A8070E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AD380B8-3150-4BA6-9A47-C27CD48F6FF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0FF47F4-47E9-4461-A950-FFF97E040B3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E0CF383-4A74-4FEC-A621-76A9FCCE9B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789A9BA-9F60-4C1A-8C8A-346AC9CA918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2C0FB37C-A501-4C9F-A01E-62B2610E30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B1BAA6F1-0776-4AD2-BD49-4D361F2E1F74}"/>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68C124C6-7681-4D87-864D-340C988714DA}"/>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A53FF9D5-98C5-4E9B-8AA3-924A87E58EC7}"/>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98BE5546-7F58-424D-9589-A0389F9C4C39}"/>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51C9AE72-E2AD-47A1-A16B-6996599D9BEA}"/>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74312</xdr:rowOff>
    </xdr:from>
    <xdr:ext cx="405111" cy="259045"/>
    <xdr:sp macro="" textlink="">
      <xdr:nvSpPr>
        <xdr:cNvPr id="62" name="【図書館】&#10;有形固定資産減価償却率平均値テキスト">
          <a:extLst>
            <a:ext uri="{FF2B5EF4-FFF2-40B4-BE49-F238E27FC236}">
              <a16:creationId xmlns:a16="http://schemas.microsoft.com/office/drawing/2014/main" id="{AC6BCAB6-E2AB-4761-A165-CF28633836F7}"/>
            </a:ext>
          </a:extLst>
        </xdr:cNvPr>
        <xdr:cNvSpPr txBox="1"/>
      </xdr:nvSpPr>
      <xdr:spPr>
        <a:xfrm>
          <a:off x="4673600" y="624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ECE8FF74-9D82-4C57-B998-EF2B9C6285A1}"/>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FDF0E13F-D2B3-4F54-979A-722C3B593443}"/>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563FA4BC-4B59-404F-8625-FD033C29D968}"/>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08CBBE79-BE38-47DE-AA35-730FA4C2CDFE}"/>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280A5BD9-D3E3-4018-969B-33ECCC99A576}"/>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990D74-3E35-4656-B897-94151C8ED5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3E3024E-B07F-420E-80CC-A1BFE2670C6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C2997F-19F7-4A06-84CF-B06E6677E0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D8BF176-3FA0-4BE7-97B6-B891E923592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BF1E491-A7CD-498D-B034-2B37A590904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57785</xdr:rowOff>
    </xdr:from>
    <xdr:to>
      <xdr:col>24</xdr:col>
      <xdr:colOff>114300</xdr:colOff>
      <xdr:row>36</xdr:row>
      <xdr:rowOff>159385</xdr:rowOff>
    </xdr:to>
    <xdr:sp macro="" textlink="">
      <xdr:nvSpPr>
        <xdr:cNvPr id="73" name="楕円 72">
          <a:extLst>
            <a:ext uri="{FF2B5EF4-FFF2-40B4-BE49-F238E27FC236}">
              <a16:creationId xmlns:a16="http://schemas.microsoft.com/office/drawing/2014/main" id="{7707A60A-5008-4D17-B730-9E04735DAD96}"/>
            </a:ext>
          </a:extLst>
        </xdr:cNvPr>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80662</xdr:rowOff>
    </xdr:from>
    <xdr:ext cx="405111" cy="259045"/>
    <xdr:sp macro="" textlink="">
      <xdr:nvSpPr>
        <xdr:cNvPr id="74" name="【図書館】&#10;有形固定資産減価償却率該当値テキスト">
          <a:extLst>
            <a:ext uri="{FF2B5EF4-FFF2-40B4-BE49-F238E27FC236}">
              <a16:creationId xmlns:a16="http://schemas.microsoft.com/office/drawing/2014/main" id="{84D62A7C-5157-4DE1-A196-F0A29BA6192B}"/>
            </a:ext>
          </a:extLst>
        </xdr:cNvPr>
        <xdr:cNvSpPr txBox="1"/>
      </xdr:nvSpPr>
      <xdr:spPr>
        <a:xfrm>
          <a:off x="4673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23495</xdr:rowOff>
    </xdr:from>
    <xdr:to>
      <xdr:col>20</xdr:col>
      <xdr:colOff>38100</xdr:colOff>
      <xdr:row>36</xdr:row>
      <xdr:rowOff>125095</xdr:rowOff>
    </xdr:to>
    <xdr:sp macro="" textlink="">
      <xdr:nvSpPr>
        <xdr:cNvPr id="75" name="楕円 74">
          <a:extLst>
            <a:ext uri="{FF2B5EF4-FFF2-40B4-BE49-F238E27FC236}">
              <a16:creationId xmlns:a16="http://schemas.microsoft.com/office/drawing/2014/main" id="{BE82836B-1166-433F-BBFA-2B7784988716}"/>
            </a:ext>
          </a:extLst>
        </xdr:cNvPr>
        <xdr:cNvSpPr/>
      </xdr:nvSpPr>
      <xdr:spPr>
        <a:xfrm>
          <a:off x="3746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74295</xdr:rowOff>
    </xdr:from>
    <xdr:to>
      <xdr:col>24</xdr:col>
      <xdr:colOff>63500</xdr:colOff>
      <xdr:row>36</xdr:row>
      <xdr:rowOff>108585</xdr:rowOff>
    </xdr:to>
    <xdr:cxnSp macro="">
      <xdr:nvCxnSpPr>
        <xdr:cNvPr id="76" name="直線コネクタ 75">
          <a:extLst>
            <a:ext uri="{FF2B5EF4-FFF2-40B4-BE49-F238E27FC236}">
              <a16:creationId xmlns:a16="http://schemas.microsoft.com/office/drawing/2014/main" id="{1FCAAF68-6B10-4F50-81BA-F9E0E6BC057E}"/>
            </a:ext>
          </a:extLst>
        </xdr:cNvPr>
        <xdr:cNvCxnSpPr/>
      </xdr:nvCxnSpPr>
      <xdr:spPr>
        <a:xfrm>
          <a:off x="3797300" y="62464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7" name="楕円 76">
          <a:extLst>
            <a:ext uri="{FF2B5EF4-FFF2-40B4-BE49-F238E27FC236}">
              <a16:creationId xmlns:a16="http://schemas.microsoft.com/office/drawing/2014/main" id="{0532ECEC-A5D3-4FD2-9A5B-42328D6F2B2C}"/>
            </a:ext>
          </a:extLst>
        </xdr:cNvPr>
        <xdr:cNvSpPr/>
      </xdr:nvSpPr>
      <xdr:spPr>
        <a:xfrm>
          <a:off x="2857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74295</xdr:rowOff>
    </xdr:to>
    <xdr:cxnSp macro="">
      <xdr:nvCxnSpPr>
        <xdr:cNvPr id="78" name="直線コネクタ 77">
          <a:extLst>
            <a:ext uri="{FF2B5EF4-FFF2-40B4-BE49-F238E27FC236}">
              <a16:creationId xmlns:a16="http://schemas.microsoft.com/office/drawing/2014/main" id="{3DF40742-07DF-4EC7-A409-FF55964E51E1}"/>
            </a:ext>
          </a:extLst>
        </xdr:cNvPr>
        <xdr:cNvCxnSpPr/>
      </xdr:nvCxnSpPr>
      <xdr:spPr>
        <a:xfrm>
          <a:off x="2908300" y="6210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44450</xdr:rowOff>
    </xdr:from>
    <xdr:to>
      <xdr:col>10</xdr:col>
      <xdr:colOff>165100</xdr:colOff>
      <xdr:row>35</xdr:row>
      <xdr:rowOff>146050</xdr:rowOff>
    </xdr:to>
    <xdr:sp macro="" textlink="">
      <xdr:nvSpPr>
        <xdr:cNvPr id="79" name="楕円 78">
          <a:extLst>
            <a:ext uri="{FF2B5EF4-FFF2-40B4-BE49-F238E27FC236}">
              <a16:creationId xmlns:a16="http://schemas.microsoft.com/office/drawing/2014/main" id="{29013161-9B1B-482F-8223-B4207F302471}"/>
            </a:ext>
          </a:extLst>
        </xdr:cNvPr>
        <xdr:cNvSpPr/>
      </xdr:nvSpPr>
      <xdr:spPr>
        <a:xfrm>
          <a:off x="196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95250</xdr:rowOff>
    </xdr:from>
    <xdr:to>
      <xdr:col>15</xdr:col>
      <xdr:colOff>50800</xdr:colOff>
      <xdr:row>36</xdr:row>
      <xdr:rowOff>38100</xdr:rowOff>
    </xdr:to>
    <xdr:cxnSp macro="">
      <xdr:nvCxnSpPr>
        <xdr:cNvPr id="80" name="直線コネクタ 79">
          <a:extLst>
            <a:ext uri="{FF2B5EF4-FFF2-40B4-BE49-F238E27FC236}">
              <a16:creationId xmlns:a16="http://schemas.microsoft.com/office/drawing/2014/main" id="{5FA78D17-D8B1-42B8-9E87-10661BC4B04C}"/>
            </a:ext>
          </a:extLst>
        </xdr:cNvPr>
        <xdr:cNvCxnSpPr/>
      </xdr:nvCxnSpPr>
      <xdr:spPr>
        <a:xfrm>
          <a:off x="2019300" y="609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6350</xdr:rowOff>
    </xdr:from>
    <xdr:to>
      <xdr:col>6</xdr:col>
      <xdr:colOff>38100</xdr:colOff>
      <xdr:row>35</xdr:row>
      <xdr:rowOff>107950</xdr:rowOff>
    </xdr:to>
    <xdr:sp macro="" textlink="">
      <xdr:nvSpPr>
        <xdr:cNvPr id="81" name="楕円 80">
          <a:extLst>
            <a:ext uri="{FF2B5EF4-FFF2-40B4-BE49-F238E27FC236}">
              <a16:creationId xmlns:a16="http://schemas.microsoft.com/office/drawing/2014/main" id="{729625EB-E311-4F95-91D4-66DED3E650CE}"/>
            </a:ext>
          </a:extLst>
        </xdr:cNvPr>
        <xdr:cNvSpPr/>
      </xdr:nvSpPr>
      <xdr:spPr>
        <a:xfrm>
          <a:off x="1079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57150</xdr:rowOff>
    </xdr:from>
    <xdr:to>
      <xdr:col>10</xdr:col>
      <xdr:colOff>114300</xdr:colOff>
      <xdr:row>35</xdr:row>
      <xdr:rowOff>95250</xdr:rowOff>
    </xdr:to>
    <xdr:cxnSp macro="">
      <xdr:nvCxnSpPr>
        <xdr:cNvPr id="82" name="直線コネクタ 81">
          <a:extLst>
            <a:ext uri="{FF2B5EF4-FFF2-40B4-BE49-F238E27FC236}">
              <a16:creationId xmlns:a16="http://schemas.microsoft.com/office/drawing/2014/main" id="{DD47ACBE-CC89-4EC0-88FC-259C30C4CCBC}"/>
            </a:ext>
          </a:extLst>
        </xdr:cNvPr>
        <xdr:cNvCxnSpPr/>
      </xdr:nvCxnSpPr>
      <xdr:spPr>
        <a:xfrm>
          <a:off x="1130300" y="605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8A61ADC-2C39-4E5C-ABA5-0906CF82110F}"/>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1AAF7767-EBD5-4FC3-B252-CE2F16BD4ECB}"/>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24782</xdr:rowOff>
    </xdr:from>
    <xdr:ext cx="405111" cy="259045"/>
    <xdr:sp macro="" textlink="">
      <xdr:nvSpPr>
        <xdr:cNvPr id="85" name="n_3aveValue【図書館】&#10;有形固定資産減価償却率">
          <a:extLst>
            <a:ext uri="{FF2B5EF4-FFF2-40B4-BE49-F238E27FC236}">
              <a16:creationId xmlns:a16="http://schemas.microsoft.com/office/drawing/2014/main" id="{0CD0A078-EC81-4790-9735-AD01AD783D81}"/>
            </a:ext>
          </a:extLst>
        </xdr:cNvPr>
        <xdr:cNvSpPr txBox="1"/>
      </xdr:nvSpPr>
      <xdr:spPr>
        <a:xfrm>
          <a:off x="1816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91457</xdr:rowOff>
    </xdr:from>
    <xdr:ext cx="405111" cy="259045"/>
    <xdr:sp macro="" textlink="">
      <xdr:nvSpPr>
        <xdr:cNvPr id="86" name="n_4aveValue【図書館】&#10;有形固定資産減価償却率">
          <a:extLst>
            <a:ext uri="{FF2B5EF4-FFF2-40B4-BE49-F238E27FC236}">
              <a16:creationId xmlns:a16="http://schemas.microsoft.com/office/drawing/2014/main" id="{632EC197-4253-4743-BB48-00438191908E}"/>
            </a:ext>
          </a:extLst>
        </xdr:cNvPr>
        <xdr:cNvSpPr txBox="1"/>
      </xdr:nvSpPr>
      <xdr:spPr>
        <a:xfrm>
          <a:off x="92774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116222</xdr:rowOff>
    </xdr:from>
    <xdr:ext cx="405111" cy="259045"/>
    <xdr:sp macro="" textlink="">
      <xdr:nvSpPr>
        <xdr:cNvPr id="87" name="n_1mainValue【図書館】&#10;有形固定資産減価償却率">
          <a:extLst>
            <a:ext uri="{FF2B5EF4-FFF2-40B4-BE49-F238E27FC236}">
              <a16:creationId xmlns:a16="http://schemas.microsoft.com/office/drawing/2014/main" id="{B9D21BBD-0AAD-4058-86F6-878BA419DB39}"/>
            </a:ext>
          </a:extLst>
        </xdr:cNvPr>
        <xdr:cNvSpPr txBox="1"/>
      </xdr:nvSpPr>
      <xdr:spPr>
        <a:xfrm>
          <a:off x="35820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80027</xdr:rowOff>
    </xdr:from>
    <xdr:ext cx="405111" cy="259045"/>
    <xdr:sp macro="" textlink="">
      <xdr:nvSpPr>
        <xdr:cNvPr id="88" name="n_2mainValue【図書館】&#10;有形固定資産減価償却率">
          <a:extLst>
            <a:ext uri="{FF2B5EF4-FFF2-40B4-BE49-F238E27FC236}">
              <a16:creationId xmlns:a16="http://schemas.microsoft.com/office/drawing/2014/main" id="{8DCDAD16-C80C-42A3-A79C-6D9355AC020C}"/>
            </a:ext>
          </a:extLst>
        </xdr:cNvPr>
        <xdr:cNvSpPr txBox="1"/>
      </xdr:nvSpPr>
      <xdr:spPr>
        <a:xfrm>
          <a:off x="2705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162577</xdr:rowOff>
    </xdr:from>
    <xdr:ext cx="405111" cy="259045"/>
    <xdr:sp macro="" textlink="">
      <xdr:nvSpPr>
        <xdr:cNvPr id="89" name="n_3mainValue【図書館】&#10;有形固定資産減価償却率">
          <a:extLst>
            <a:ext uri="{FF2B5EF4-FFF2-40B4-BE49-F238E27FC236}">
              <a16:creationId xmlns:a16="http://schemas.microsoft.com/office/drawing/2014/main" id="{5BEBCFC2-70C3-41A4-95CC-1906E5A6D715}"/>
            </a:ext>
          </a:extLst>
        </xdr:cNvPr>
        <xdr:cNvSpPr txBox="1"/>
      </xdr:nvSpPr>
      <xdr:spPr>
        <a:xfrm>
          <a:off x="1816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124477</xdr:rowOff>
    </xdr:from>
    <xdr:ext cx="405111" cy="259045"/>
    <xdr:sp macro="" textlink="">
      <xdr:nvSpPr>
        <xdr:cNvPr id="90" name="n_4mainValue【図書館】&#10;有形固定資産減価償却率">
          <a:extLst>
            <a:ext uri="{FF2B5EF4-FFF2-40B4-BE49-F238E27FC236}">
              <a16:creationId xmlns:a16="http://schemas.microsoft.com/office/drawing/2014/main" id="{742E485C-867A-4AE8-A4AA-961BD4776BB4}"/>
            </a:ext>
          </a:extLst>
        </xdr:cNvPr>
        <xdr:cNvSpPr txBox="1"/>
      </xdr:nvSpPr>
      <xdr:spPr>
        <a:xfrm>
          <a:off x="927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99BCB66-B06E-443A-8BE7-CEF142B665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9ECF46E-9BF9-4E2D-8167-5621479A47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ADC9DF2-4541-4B81-B9E1-A4DF65CFB9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4B5ED63-F0DF-4528-B55B-D9577CE8397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CC2B980-D61A-446F-931E-36503AB9E08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554D8CB-F6A1-42DE-8F33-1C53DDBC43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5F6F1E3-F69F-4D41-9B30-C768288B8C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3726360-7DD0-4050-9379-D866AE555DB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9442EF3-824B-4686-BCAE-8FE54C88E61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A4E18F-0878-4C9C-ADBF-1C8AC9E9AB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956444A-8DB5-4DC7-883E-BBC9F739059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D15FE74-2827-4C28-80D6-1F329EC9B5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8781570-E2C6-432C-9C47-7756AFD0C08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AC198B55-F567-4E4B-9639-E80C26FFCFA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F00D98F-CA53-4C8A-A976-53CB2CF02C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C9E7ED8A-876D-46AD-A7AF-D7403E54CCF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B962FB5-51FA-4906-BE0B-F5C9F9140C8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61D727C8-5A45-434D-9CA9-383A87236CA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4A36AA6-CC1A-4650-B303-9E148596B75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C002274-0456-4FAA-87AB-AC6762BAC52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4850D17-3CFF-4486-94CC-E5F9025C0E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AB59A576-E96C-40E4-BD52-797B882F82A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DBB5CDD3-3D0D-4232-9239-3212725DFB5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0766170C-DD50-4A80-B1C8-3E6220419A8F}"/>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D76FC3FD-AAF6-49AB-ACA6-612B3A5660F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4FC26F4C-1A16-4BD2-A2ED-D30557CB7E1B}"/>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DBF5428C-2E57-4DBE-8063-1ACF474CF2EC}"/>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D6D292C3-F474-44FA-A698-2377012BE029}"/>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167657</xdr:rowOff>
    </xdr:from>
    <xdr:ext cx="469744" cy="259045"/>
    <xdr:sp macro="" textlink="">
      <xdr:nvSpPr>
        <xdr:cNvPr id="119" name="【図書館】&#10;一人当たり面積平均値テキスト">
          <a:extLst>
            <a:ext uri="{FF2B5EF4-FFF2-40B4-BE49-F238E27FC236}">
              <a16:creationId xmlns:a16="http://schemas.microsoft.com/office/drawing/2014/main" id="{C687F054-A744-4521-B7D3-75231B9C6BD5}"/>
            </a:ext>
          </a:extLst>
        </xdr:cNvPr>
        <xdr:cNvSpPr txBox="1"/>
      </xdr:nvSpPr>
      <xdr:spPr>
        <a:xfrm>
          <a:off x="1051560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4D738703-7D04-4450-987F-A77009E11700}"/>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6CF546DA-C603-423D-A087-F1FEA86CC444}"/>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24535B4A-EEAC-47BB-A79D-39BC1FC055F9}"/>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147A2902-7F78-4858-8B2C-C13BF1394FE9}"/>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BBDF5454-0FC4-430F-AE33-9847794330A1}"/>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FA774A2-DCC8-43FA-B7FA-1DD037239DC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C165071-5B00-4482-9ECD-B4069EDD54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937B3F-3177-424F-9422-C4FE4CC6CC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F947611-6946-47CD-AFFB-9B1C7A96AB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2950229-0C88-43E4-BCA4-378C8A19EF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25400</xdr:rowOff>
    </xdr:from>
    <xdr:to>
      <xdr:col>55</xdr:col>
      <xdr:colOff>50800</xdr:colOff>
      <xdr:row>34</xdr:row>
      <xdr:rowOff>127000</xdr:rowOff>
    </xdr:to>
    <xdr:sp macro="" textlink="">
      <xdr:nvSpPr>
        <xdr:cNvPr id="130" name="楕円 129">
          <a:extLst>
            <a:ext uri="{FF2B5EF4-FFF2-40B4-BE49-F238E27FC236}">
              <a16:creationId xmlns:a16="http://schemas.microsoft.com/office/drawing/2014/main" id="{448DBD7E-33F2-47EC-9D1C-FBCBBA156AE4}"/>
            </a:ext>
          </a:extLst>
        </xdr:cNvPr>
        <xdr:cNvSpPr/>
      </xdr:nvSpPr>
      <xdr:spPr>
        <a:xfrm>
          <a:off x="104267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31" name="【図書館】&#10;一人当たり面積該当値テキスト">
          <a:extLst>
            <a:ext uri="{FF2B5EF4-FFF2-40B4-BE49-F238E27FC236}">
              <a16:creationId xmlns:a16="http://schemas.microsoft.com/office/drawing/2014/main" id="{1BEFB5B9-71F6-4337-8856-BB9B1769FF69}"/>
            </a:ext>
          </a:extLst>
        </xdr:cNvPr>
        <xdr:cNvSpPr txBox="1"/>
      </xdr:nvSpPr>
      <xdr:spPr>
        <a:xfrm>
          <a:off x="10515600"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48260</xdr:rowOff>
    </xdr:from>
    <xdr:to>
      <xdr:col>50</xdr:col>
      <xdr:colOff>165100</xdr:colOff>
      <xdr:row>34</xdr:row>
      <xdr:rowOff>149860</xdr:rowOff>
    </xdr:to>
    <xdr:sp macro="" textlink="">
      <xdr:nvSpPr>
        <xdr:cNvPr id="132" name="楕円 131">
          <a:extLst>
            <a:ext uri="{FF2B5EF4-FFF2-40B4-BE49-F238E27FC236}">
              <a16:creationId xmlns:a16="http://schemas.microsoft.com/office/drawing/2014/main" id="{69962F0A-89D1-4A06-8B32-2D875AF3F6F8}"/>
            </a:ext>
          </a:extLst>
        </xdr:cNvPr>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76200</xdr:rowOff>
    </xdr:from>
    <xdr:to>
      <xdr:col>55</xdr:col>
      <xdr:colOff>0</xdr:colOff>
      <xdr:row>34</xdr:row>
      <xdr:rowOff>99060</xdr:rowOff>
    </xdr:to>
    <xdr:cxnSp macro="">
      <xdr:nvCxnSpPr>
        <xdr:cNvPr id="133" name="直線コネクタ 132">
          <a:extLst>
            <a:ext uri="{FF2B5EF4-FFF2-40B4-BE49-F238E27FC236}">
              <a16:creationId xmlns:a16="http://schemas.microsoft.com/office/drawing/2014/main" id="{DA98F641-3017-4B98-A21A-6718671EA364}"/>
            </a:ext>
          </a:extLst>
        </xdr:cNvPr>
        <xdr:cNvCxnSpPr/>
      </xdr:nvCxnSpPr>
      <xdr:spPr>
        <a:xfrm flipV="1">
          <a:off x="9639300" y="5905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71120</xdr:rowOff>
    </xdr:from>
    <xdr:to>
      <xdr:col>46</xdr:col>
      <xdr:colOff>38100</xdr:colOff>
      <xdr:row>35</xdr:row>
      <xdr:rowOff>1270</xdr:rowOff>
    </xdr:to>
    <xdr:sp macro="" textlink="">
      <xdr:nvSpPr>
        <xdr:cNvPr id="134" name="楕円 133">
          <a:extLst>
            <a:ext uri="{FF2B5EF4-FFF2-40B4-BE49-F238E27FC236}">
              <a16:creationId xmlns:a16="http://schemas.microsoft.com/office/drawing/2014/main" id="{1969ACA4-D86F-45BF-AE4B-99D948529D7A}"/>
            </a:ext>
          </a:extLst>
        </xdr:cNvPr>
        <xdr:cNvSpPr/>
      </xdr:nvSpPr>
      <xdr:spPr>
        <a:xfrm>
          <a:off x="869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99060</xdr:rowOff>
    </xdr:from>
    <xdr:to>
      <xdr:col>50</xdr:col>
      <xdr:colOff>114300</xdr:colOff>
      <xdr:row>34</xdr:row>
      <xdr:rowOff>121920</xdr:rowOff>
    </xdr:to>
    <xdr:cxnSp macro="">
      <xdr:nvCxnSpPr>
        <xdr:cNvPr id="135" name="直線コネクタ 134">
          <a:extLst>
            <a:ext uri="{FF2B5EF4-FFF2-40B4-BE49-F238E27FC236}">
              <a16:creationId xmlns:a16="http://schemas.microsoft.com/office/drawing/2014/main" id="{AC956292-D011-4906-B360-5E8BD7EECBEE}"/>
            </a:ext>
          </a:extLst>
        </xdr:cNvPr>
        <xdr:cNvCxnSpPr/>
      </xdr:nvCxnSpPr>
      <xdr:spPr>
        <a:xfrm flipV="1">
          <a:off x="8750300" y="5928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6" name="楕円 135">
          <a:extLst>
            <a:ext uri="{FF2B5EF4-FFF2-40B4-BE49-F238E27FC236}">
              <a16:creationId xmlns:a16="http://schemas.microsoft.com/office/drawing/2014/main" id="{ABD2E150-0150-432C-BE36-893764BFBE52}"/>
            </a:ext>
          </a:extLst>
        </xdr:cNvPr>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121920</xdr:rowOff>
    </xdr:from>
    <xdr:to>
      <xdr:col>45</xdr:col>
      <xdr:colOff>177800</xdr:colOff>
      <xdr:row>35</xdr:row>
      <xdr:rowOff>19050</xdr:rowOff>
    </xdr:to>
    <xdr:cxnSp macro="">
      <xdr:nvCxnSpPr>
        <xdr:cNvPr id="137" name="直線コネクタ 136">
          <a:extLst>
            <a:ext uri="{FF2B5EF4-FFF2-40B4-BE49-F238E27FC236}">
              <a16:creationId xmlns:a16="http://schemas.microsoft.com/office/drawing/2014/main" id="{9A55A0FF-3762-4C0E-BA84-674AE004BEDB}"/>
            </a:ext>
          </a:extLst>
        </xdr:cNvPr>
        <xdr:cNvCxnSpPr/>
      </xdr:nvCxnSpPr>
      <xdr:spPr>
        <a:xfrm flipV="1">
          <a:off x="7861300" y="5951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162560</xdr:rowOff>
    </xdr:from>
    <xdr:to>
      <xdr:col>36</xdr:col>
      <xdr:colOff>165100</xdr:colOff>
      <xdr:row>35</xdr:row>
      <xdr:rowOff>92710</xdr:rowOff>
    </xdr:to>
    <xdr:sp macro="" textlink="">
      <xdr:nvSpPr>
        <xdr:cNvPr id="138" name="楕円 137">
          <a:extLst>
            <a:ext uri="{FF2B5EF4-FFF2-40B4-BE49-F238E27FC236}">
              <a16:creationId xmlns:a16="http://schemas.microsoft.com/office/drawing/2014/main" id="{006144B9-0A9A-4023-9A48-3C0B997DF260}"/>
            </a:ext>
          </a:extLst>
        </xdr:cNvPr>
        <xdr:cNvSpPr/>
      </xdr:nvSpPr>
      <xdr:spPr>
        <a:xfrm>
          <a:off x="692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19050</xdr:rowOff>
    </xdr:from>
    <xdr:to>
      <xdr:col>41</xdr:col>
      <xdr:colOff>50800</xdr:colOff>
      <xdr:row>35</xdr:row>
      <xdr:rowOff>41910</xdr:rowOff>
    </xdr:to>
    <xdr:cxnSp macro="">
      <xdr:nvCxnSpPr>
        <xdr:cNvPr id="139" name="直線コネクタ 138">
          <a:extLst>
            <a:ext uri="{FF2B5EF4-FFF2-40B4-BE49-F238E27FC236}">
              <a16:creationId xmlns:a16="http://schemas.microsoft.com/office/drawing/2014/main" id="{9443D619-740E-4994-9804-F4C02447C964}"/>
            </a:ext>
          </a:extLst>
        </xdr:cNvPr>
        <xdr:cNvCxnSpPr/>
      </xdr:nvCxnSpPr>
      <xdr:spPr>
        <a:xfrm flipV="1">
          <a:off x="6972300" y="601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64787</xdr:rowOff>
    </xdr:from>
    <xdr:ext cx="469744" cy="259045"/>
    <xdr:sp macro="" textlink="">
      <xdr:nvSpPr>
        <xdr:cNvPr id="140" name="n_1aveValue【図書館】&#10;一人当たり面積">
          <a:extLst>
            <a:ext uri="{FF2B5EF4-FFF2-40B4-BE49-F238E27FC236}">
              <a16:creationId xmlns:a16="http://schemas.microsoft.com/office/drawing/2014/main" id="{9C0BCB26-D153-4F2A-800B-5809D5F82F50}"/>
            </a:ext>
          </a:extLst>
        </xdr:cNvPr>
        <xdr:cNvSpPr txBox="1"/>
      </xdr:nvSpPr>
      <xdr:spPr>
        <a:xfrm>
          <a:off x="93917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87647</xdr:rowOff>
    </xdr:from>
    <xdr:ext cx="469744" cy="259045"/>
    <xdr:sp macro="" textlink="">
      <xdr:nvSpPr>
        <xdr:cNvPr id="141" name="n_2aveValue【図書館】&#10;一人当たり面積">
          <a:extLst>
            <a:ext uri="{FF2B5EF4-FFF2-40B4-BE49-F238E27FC236}">
              <a16:creationId xmlns:a16="http://schemas.microsoft.com/office/drawing/2014/main" id="{C2C96227-5965-4C55-85A4-859C1D2BA0F0}"/>
            </a:ext>
          </a:extLst>
        </xdr:cNvPr>
        <xdr:cNvSpPr txBox="1"/>
      </xdr:nvSpPr>
      <xdr:spPr>
        <a:xfrm>
          <a:off x="8515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2" name="n_3aveValue【図書館】&#10;一人当たり面積">
          <a:extLst>
            <a:ext uri="{FF2B5EF4-FFF2-40B4-BE49-F238E27FC236}">
              <a16:creationId xmlns:a16="http://schemas.microsoft.com/office/drawing/2014/main" id="{C17355F8-1540-4253-B8E5-EE077854CB5D}"/>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3" name="n_4aveValue【図書館】&#10;一人当たり面積">
          <a:extLst>
            <a:ext uri="{FF2B5EF4-FFF2-40B4-BE49-F238E27FC236}">
              <a16:creationId xmlns:a16="http://schemas.microsoft.com/office/drawing/2014/main" id="{DAC356D2-0FE0-421A-A9E2-2B2F33C436EF}"/>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166387</xdr:rowOff>
    </xdr:from>
    <xdr:ext cx="469744" cy="259045"/>
    <xdr:sp macro="" textlink="">
      <xdr:nvSpPr>
        <xdr:cNvPr id="144" name="n_1mainValue【図書館】&#10;一人当たり面積">
          <a:extLst>
            <a:ext uri="{FF2B5EF4-FFF2-40B4-BE49-F238E27FC236}">
              <a16:creationId xmlns:a16="http://schemas.microsoft.com/office/drawing/2014/main" id="{D9BD73E7-C8A9-40E9-9A15-B800B0EB4F60}"/>
            </a:ext>
          </a:extLst>
        </xdr:cNvPr>
        <xdr:cNvSpPr txBox="1"/>
      </xdr:nvSpPr>
      <xdr:spPr>
        <a:xfrm>
          <a:off x="9391727" y="565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17797</xdr:rowOff>
    </xdr:from>
    <xdr:ext cx="469744" cy="259045"/>
    <xdr:sp macro="" textlink="">
      <xdr:nvSpPr>
        <xdr:cNvPr id="145" name="n_2mainValue【図書館】&#10;一人当たり面積">
          <a:extLst>
            <a:ext uri="{FF2B5EF4-FFF2-40B4-BE49-F238E27FC236}">
              <a16:creationId xmlns:a16="http://schemas.microsoft.com/office/drawing/2014/main" id="{4BC8967B-3069-48A4-810F-40848E71D727}"/>
            </a:ext>
          </a:extLst>
        </xdr:cNvPr>
        <xdr:cNvSpPr txBox="1"/>
      </xdr:nvSpPr>
      <xdr:spPr>
        <a:xfrm>
          <a:off x="85154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46" name="n_3mainValue【図書館】&#10;一人当たり面積">
          <a:extLst>
            <a:ext uri="{FF2B5EF4-FFF2-40B4-BE49-F238E27FC236}">
              <a16:creationId xmlns:a16="http://schemas.microsoft.com/office/drawing/2014/main" id="{FC042B57-E8F7-49E1-B126-3C68D0868771}"/>
            </a:ext>
          </a:extLst>
        </xdr:cNvPr>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109237</xdr:rowOff>
    </xdr:from>
    <xdr:ext cx="469744" cy="259045"/>
    <xdr:sp macro="" textlink="">
      <xdr:nvSpPr>
        <xdr:cNvPr id="147" name="n_4mainValue【図書館】&#10;一人当たり面積">
          <a:extLst>
            <a:ext uri="{FF2B5EF4-FFF2-40B4-BE49-F238E27FC236}">
              <a16:creationId xmlns:a16="http://schemas.microsoft.com/office/drawing/2014/main" id="{FCD33636-0D6E-4EC8-9154-3C39B9EFBEF0}"/>
            </a:ext>
          </a:extLst>
        </xdr:cNvPr>
        <xdr:cNvSpPr txBox="1"/>
      </xdr:nvSpPr>
      <xdr:spPr>
        <a:xfrm>
          <a:off x="6737427" y="576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BFD2759-70D1-4AA1-8C09-05C3B00DD76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0B3651C-3428-42B3-B60C-875CC972B9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8F1B7C9-6BC5-4649-A924-9E120AAEAB0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5AED438-EA81-474D-AB2A-1A827F157F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DA05B07-19B5-4809-BD1D-4321FAA4B76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E7A5BA8-016F-4768-918A-DA0EAE6704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685C8C3-E1DC-441E-AA34-F128D5CBC51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9D72D10-8CC6-4270-A5CD-F3890FE0D2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E57B746-9C80-450B-A6B0-3DBE19B9F2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9ADBB6F-CF84-4D67-9DC9-AC4B2137AE2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A9CE8D2-BF4A-4D67-95D0-F661D1FC9C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D3B5E343-D3EF-4C40-A05F-A0FD688A5F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2874A6ED-4115-406C-BE85-64F4E9D8A28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C505405-E411-402F-96A2-C187ADB2F47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9046C00-7D76-49F4-A6FE-A940E5630A6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1839382-8B60-4410-BF11-3793896F205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F43CDB1-ADC4-4097-A98A-FAC8EE493F8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FCBEFA6C-AB28-401A-A735-D6F440F2BD7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10BAF289-F749-4E14-806C-F4BD438DCE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83D6CE1F-7070-4495-B650-E95642A58BE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2E01802A-5B6A-4322-AE90-4D0F3FEA0CE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A2A94D1-A0D8-4A45-A898-FF685F6C76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6D6EDB14-D707-4721-A666-AA517E62761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174D85E-CE5E-4F1D-80AB-5F6C452D7D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E92AAD5E-B657-4218-B737-FC9709AEBF9D}"/>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9813DB32-E0BD-48FD-ABB3-1F93D927B8B8}"/>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B90902B0-4BA8-4288-B7FB-BA042B049DC2}"/>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26F33540-DBD4-49E0-9C5B-90211FCED550}"/>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0FD0399F-27A4-482C-B799-9CE0CA21E901}"/>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19B77B07-1162-4D38-9509-34DE2A72A0E5}"/>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8E45EF52-9252-4FE0-9799-296FB246B9FB}"/>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760BF498-0DD5-42D7-87CB-19EA364777C8}"/>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B44CB7A7-0B1D-460F-8168-60E2284B3ACB}"/>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A7A545A5-4ECD-4284-AD44-FCB675700A41}"/>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BFAD1138-3D05-4DF3-BD57-562AB1D1E7E7}"/>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DB0FA7E-CC53-476D-A13F-F36AA9A148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EE0FBA8-6A30-4116-8493-5577D650BE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E08C48B-AA31-4C67-83F2-531B0A109AD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A5550FB-5526-4A00-B05B-6478CEDA55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337CDD-42CF-4350-BF0C-E8793C7EF4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23495</xdr:rowOff>
    </xdr:from>
    <xdr:to>
      <xdr:col>24</xdr:col>
      <xdr:colOff>114300</xdr:colOff>
      <xdr:row>59</xdr:row>
      <xdr:rowOff>125095</xdr:rowOff>
    </xdr:to>
    <xdr:sp macro="" textlink="">
      <xdr:nvSpPr>
        <xdr:cNvPr id="188" name="楕円 187">
          <a:extLst>
            <a:ext uri="{FF2B5EF4-FFF2-40B4-BE49-F238E27FC236}">
              <a16:creationId xmlns:a16="http://schemas.microsoft.com/office/drawing/2014/main" id="{1F75B612-BD50-487D-A919-1E46D47A8893}"/>
            </a:ext>
          </a:extLst>
        </xdr:cNvPr>
        <xdr:cNvSpPr/>
      </xdr:nvSpPr>
      <xdr:spPr>
        <a:xfrm>
          <a:off x="4584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46372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658B92FF-E149-4C16-961C-CB7D6783619E}"/>
            </a:ext>
          </a:extLst>
        </xdr:cNvPr>
        <xdr:cNvSpPr txBox="1"/>
      </xdr:nvSpPr>
      <xdr:spPr>
        <a:xfrm>
          <a:off x="4673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0" name="楕円 189">
          <a:extLst>
            <a:ext uri="{FF2B5EF4-FFF2-40B4-BE49-F238E27FC236}">
              <a16:creationId xmlns:a16="http://schemas.microsoft.com/office/drawing/2014/main" id="{34EEE9DB-EC53-4F7A-8128-C1EB134414C1}"/>
            </a:ext>
          </a:extLst>
        </xdr:cNvPr>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74295</xdr:rowOff>
    </xdr:to>
    <xdr:cxnSp macro="">
      <xdr:nvCxnSpPr>
        <xdr:cNvPr id="191" name="直線コネクタ 190">
          <a:extLst>
            <a:ext uri="{FF2B5EF4-FFF2-40B4-BE49-F238E27FC236}">
              <a16:creationId xmlns:a16="http://schemas.microsoft.com/office/drawing/2014/main" id="{BE911608-CB01-45AD-B490-CC8C4A1352F1}"/>
            </a:ext>
          </a:extLst>
        </xdr:cNvPr>
        <xdr:cNvCxnSpPr/>
      </xdr:nvCxnSpPr>
      <xdr:spPr>
        <a:xfrm>
          <a:off x="3797300" y="101422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101600</xdr:rowOff>
    </xdr:from>
    <xdr:to>
      <xdr:col>15</xdr:col>
      <xdr:colOff>101600</xdr:colOff>
      <xdr:row>59</xdr:row>
      <xdr:rowOff>31750</xdr:rowOff>
    </xdr:to>
    <xdr:sp macro="" textlink="">
      <xdr:nvSpPr>
        <xdr:cNvPr id="192" name="楕円 191">
          <a:extLst>
            <a:ext uri="{FF2B5EF4-FFF2-40B4-BE49-F238E27FC236}">
              <a16:creationId xmlns:a16="http://schemas.microsoft.com/office/drawing/2014/main" id="{17696F33-F74E-4E7A-9900-A3ED6E3F9061}"/>
            </a:ext>
          </a:extLst>
        </xdr:cNvPr>
        <xdr:cNvSpPr/>
      </xdr:nvSpPr>
      <xdr:spPr>
        <a:xfrm>
          <a:off x="2857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152400</xdr:rowOff>
    </xdr:from>
    <xdr:to>
      <xdr:col>19</xdr:col>
      <xdr:colOff>177800</xdr:colOff>
      <xdr:row>59</xdr:row>
      <xdr:rowOff>26670</xdr:rowOff>
    </xdr:to>
    <xdr:cxnSp macro="">
      <xdr:nvCxnSpPr>
        <xdr:cNvPr id="193" name="直線コネクタ 192">
          <a:extLst>
            <a:ext uri="{FF2B5EF4-FFF2-40B4-BE49-F238E27FC236}">
              <a16:creationId xmlns:a16="http://schemas.microsoft.com/office/drawing/2014/main" id="{7C925AFB-8B86-42C4-B935-F25745793CE0}"/>
            </a:ext>
          </a:extLst>
        </xdr:cNvPr>
        <xdr:cNvCxnSpPr/>
      </xdr:nvCxnSpPr>
      <xdr:spPr>
        <a:xfrm>
          <a:off x="2908300" y="10096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4" name="楕円 193">
          <a:extLst>
            <a:ext uri="{FF2B5EF4-FFF2-40B4-BE49-F238E27FC236}">
              <a16:creationId xmlns:a16="http://schemas.microsoft.com/office/drawing/2014/main" id="{5035E2A8-CEF9-4FD6-9E1C-5DF689691512}"/>
            </a:ext>
          </a:extLst>
        </xdr:cNvPr>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152400</xdr:rowOff>
    </xdr:to>
    <xdr:cxnSp macro="">
      <xdr:nvCxnSpPr>
        <xdr:cNvPr id="195" name="直線コネクタ 194">
          <a:extLst>
            <a:ext uri="{FF2B5EF4-FFF2-40B4-BE49-F238E27FC236}">
              <a16:creationId xmlns:a16="http://schemas.microsoft.com/office/drawing/2014/main" id="{EAF0ED9D-EF32-4D34-BB97-2193FEE4D7EB}"/>
            </a:ext>
          </a:extLst>
        </xdr:cNvPr>
        <xdr:cNvCxnSpPr/>
      </xdr:nvCxnSpPr>
      <xdr:spPr>
        <a:xfrm>
          <a:off x="2019300" y="10037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168275</xdr:rowOff>
    </xdr:from>
    <xdr:to>
      <xdr:col>6</xdr:col>
      <xdr:colOff>38100</xdr:colOff>
      <xdr:row>58</xdr:row>
      <xdr:rowOff>98425</xdr:rowOff>
    </xdr:to>
    <xdr:sp macro="" textlink="">
      <xdr:nvSpPr>
        <xdr:cNvPr id="196" name="楕円 195">
          <a:extLst>
            <a:ext uri="{FF2B5EF4-FFF2-40B4-BE49-F238E27FC236}">
              <a16:creationId xmlns:a16="http://schemas.microsoft.com/office/drawing/2014/main" id="{BB4DF482-B569-47F9-81B0-50C868A5F023}"/>
            </a:ext>
          </a:extLst>
        </xdr:cNvPr>
        <xdr:cNvSpPr/>
      </xdr:nvSpPr>
      <xdr:spPr>
        <a:xfrm>
          <a:off x="107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47625</xdr:rowOff>
    </xdr:from>
    <xdr:to>
      <xdr:col>10</xdr:col>
      <xdr:colOff>114300</xdr:colOff>
      <xdr:row>58</xdr:row>
      <xdr:rowOff>93345</xdr:rowOff>
    </xdr:to>
    <xdr:cxnSp macro="">
      <xdr:nvCxnSpPr>
        <xdr:cNvPr id="197" name="直線コネクタ 196">
          <a:extLst>
            <a:ext uri="{FF2B5EF4-FFF2-40B4-BE49-F238E27FC236}">
              <a16:creationId xmlns:a16="http://schemas.microsoft.com/office/drawing/2014/main" id="{5E8682C0-14C3-497B-878A-E0CAEE87D179}"/>
            </a:ext>
          </a:extLst>
        </xdr:cNvPr>
        <xdr:cNvCxnSpPr/>
      </xdr:nvCxnSpPr>
      <xdr:spPr>
        <a:xfrm>
          <a:off x="1130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150512</xdr:rowOff>
    </xdr:from>
    <xdr:ext cx="405111" cy="259045"/>
    <xdr:sp macro="" textlink="">
      <xdr:nvSpPr>
        <xdr:cNvPr id="198" name="n_1aveValue【体育館・プール】&#10;有形固定資産減価償却率">
          <a:extLst>
            <a:ext uri="{FF2B5EF4-FFF2-40B4-BE49-F238E27FC236}">
              <a16:creationId xmlns:a16="http://schemas.microsoft.com/office/drawing/2014/main" id="{EFBA6211-2F06-4FD2-A2F2-E72618FD9903}"/>
            </a:ext>
          </a:extLst>
        </xdr:cNvPr>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体育館・プール】&#10;有形固定資産減価償却率">
          <a:extLst>
            <a:ext uri="{FF2B5EF4-FFF2-40B4-BE49-F238E27FC236}">
              <a16:creationId xmlns:a16="http://schemas.microsoft.com/office/drawing/2014/main" id="{701FA5CD-DDD3-4AEE-A854-5C288B3C5767}"/>
            </a:ext>
          </a:extLst>
        </xdr:cNvPr>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0" name="n_3aveValue【体育館・プール】&#10;有形固定資産減価償却率">
          <a:extLst>
            <a:ext uri="{FF2B5EF4-FFF2-40B4-BE49-F238E27FC236}">
              <a16:creationId xmlns:a16="http://schemas.microsoft.com/office/drawing/2014/main" id="{32423543-A79B-46AA-8F59-4E72A116F071}"/>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体育館・プール】&#10;有形固定資産減価償却率">
          <a:extLst>
            <a:ext uri="{FF2B5EF4-FFF2-40B4-BE49-F238E27FC236}">
              <a16:creationId xmlns:a16="http://schemas.microsoft.com/office/drawing/2014/main" id="{3F61FFE8-7217-4A2E-ACF9-7905A8F3DE64}"/>
            </a:ext>
          </a:extLst>
        </xdr:cNvPr>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2" name="n_1mainValue【体育館・プール】&#10;有形固定資産減価償却率">
          <a:extLst>
            <a:ext uri="{FF2B5EF4-FFF2-40B4-BE49-F238E27FC236}">
              <a16:creationId xmlns:a16="http://schemas.microsoft.com/office/drawing/2014/main" id="{8C694130-A140-4A52-89B9-BB0AEEAA4EEF}"/>
            </a:ext>
          </a:extLst>
        </xdr:cNvPr>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203" name="n_2mainValue【体育館・プール】&#10;有形固定資産減価償却率">
          <a:extLst>
            <a:ext uri="{FF2B5EF4-FFF2-40B4-BE49-F238E27FC236}">
              <a16:creationId xmlns:a16="http://schemas.microsoft.com/office/drawing/2014/main" id="{4429CB49-D46F-4F0C-B71D-75110261AB42}"/>
            </a:ext>
          </a:extLst>
        </xdr:cNvPr>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204" name="n_3mainValue【体育館・プール】&#10;有形固定資産減価償却率">
          <a:extLst>
            <a:ext uri="{FF2B5EF4-FFF2-40B4-BE49-F238E27FC236}">
              <a16:creationId xmlns:a16="http://schemas.microsoft.com/office/drawing/2014/main" id="{F71FF693-AE5A-4A49-A975-7E6EE7270E3C}"/>
            </a:ext>
          </a:extLst>
        </xdr:cNvPr>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114952</xdr:rowOff>
    </xdr:from>
    <xdr:ext cx="405111" cy="259045"/>
    <xdr:sp macro="" textlink="">
      <xdr:nvSpPr>
        <xdr:cNvPr id="205" name="n_4mainValue【体育館・プール】&#10;有形固定資産減価償却率">
          <a:extLst>
            <a:ext uri="{FF2B5EF4-FFF2-40B4-BE49-F238E27FC236}">
              <a16:creationId xmlns:a16="http://schemas.microsoft.com/office/drawing/2014/main" id="{03E2DA98-05E8-4B6F-95CB-CBD905C18C4C}"/>
            </a:ext>
          </a:extLst>
        </xdr:cNvPr>
        <xdr:cNvSpPr txBox="1"/>
      </xdr:nvSpPr>
      <xdr:spPr>
        <a:xfrm>
          <a:off x="927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2A592CD-030D-4759-A5D1-044C42A0D63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BD7375C7-4098-4389-BCEC-0E2273CECAE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AC57603D-AE12-49B7-9D8E-5FA5584A7A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78EE589-0C87-4129-84F5-6B4434B9769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222A61C0-E606-4D99-9A20-172EB36AB8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0E23E78-EBCF-4D5B-A25C-2383203BF6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FC729AA-F266-4D3A-AD4D-0AD42AAFC8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49CDD10-2FD4-4C79-97D0-CAAA5397DC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595B820-9E23-4ABC-923E-0B3605AA64F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DFBBD2A-94B4-44D5-82D0-AEF02E2815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CD0D9CF-D034-4C25-807F-25761A561094}"/>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50DF985A-C685-436F-B620-BF5B5D9B32E6}"/>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832CEA8C-1121-4F4B-8075-1A439B1C0A8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4F7BB8A4-3C7B-40EC-B654-9F9B3E2C43B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5AE7065A-8CBF-47BA-A711-EB58C98BFBFA}"/>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B4B87002-68AF-4B68-90A2-6D0C2E31F19A}"/>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571C422-93A4-46EE-A046-5BF50574406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CEEA631-1B68-4C13-9837-1D1495CB0AC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492838EA-C66B-4CE0-B198-E140D62E49E1}"/>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98B25640-1EA0-4E72-9A3B-F84596463FEC}"/>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F170FFA-EB4F-4DB8-9FDA-78ABDEA36A5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83984C9E-715A-419A-98B2-A944BFB2092B}"/>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3656D614-2260-4B83-B056-D6AED97B767D}"/>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2A40CE84-7590-47EA-8F57-6762330437D1}"/>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4C724839-5CA5-4B1A-B8CE-207E9556EA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C796867D-FA54-4874-8F7F-3F68F2A2F8C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3492A103-26AD-45E8-9DDA-028EE3EA3DD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F234E567-000D-4A20-A4DA-F49AB315E77D}"/>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E64FF1C1-F213-413B-8EF3-F682DAD9B92D}"/>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88CB3598-AC8A-42F2-9698-2F7CF780D049}"/>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39963628-E5CA-41DD-89FE-25FE41865834}"/>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CDD9DF7C-1471-4890-B4F5-4EFEBF809D5E}"/>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117809</xdr:rowOff>
    </xdr:from>
    <xdr:ext cx="469744" cy="259045"/>
    <xdr:sp macro="" textlink="">
      <xdr:nvSpPr>
        <xdr:cNvPr id="238" name="【体育館・プール】&#10;一人当たり面積平均値テキスト">
          <a:extLst>
            <a:ext uri="{FF2B5EF4-FFF2-40B4-BE49-F238E27FC236}">
              <a16:creationId xmlns:a16="http://schemas.microsoft.com/office/drawing/2014/main" id="{1A983451-3DD2-4EC9-82A2-587125453BD0}"/>
            </a:ext>
          </a:extLst>
        </xdr:cNvPr>
        <xdr:cNvSpPr txBox="1"/>
      </xdr:nvSpPr>
      <xdr:spPr>
        <a:xfrm>
          <a:off x="10515600" y="10233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0FF64046-BA7A-4248-9719-CB75F6E1B7DB}"/>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4BD62D0E-3112-4808-B5F9-9875D0F8D65F}"/>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C3B55166-BEBC-44E9-A97A-CDA0D8225C08}"/>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FB6A1247-9DE4-4451-BC00-E14CAE55CC40}"/>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90651CBA-4873-448D-9420-E48FCCBBF737}"/>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B789993-CB04-481F-A45E-10D6B3504B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7D36BA6-1D10-4F83-8D56-6CDD9B7BC8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98ED58-8825-4CCC-9F54-987B042E2F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63F026-0C60-4851-A6A2-093EECF27A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F2C890F-5CC8-41DC-B607-64696C32BAD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162084</xdr:rowOff>
    </xdr:from>
    <xdr:to>
      <xdr:col>55</xdr:col>
      <xdr:colOff>50800</xdr:colOff>
      <xdr:row>61</xdr:row>
      <xdr:rowOff>92234</xdr:rowOff>
    </xdr:to>
    <xdr:sp macro="" textlink="">
      <xdr:nvSpPr>
        <xdr:cNvPr id="249" name="楕円 248">
          <a:extLst>
            <a:ext uri="{FF2B5EF4-FFF2-40B4-BE49-F238E27FC236}">
              <a16:creationId xmlns:a16="http://schemas.microsoft.com/office/drawing/2014/main" id="{2E2AB6F3-37D8-44BA-AB64-2828259B0B8A}"/>
            </a:ext>
          </a:extLst>
        </xdr:cNvPr>
        <xdr:cNvSpPr/>
      </xdr:nvSpPr>
      <xdr:spPr>
        <a:xfrm>
          <a:off x="10426700" y="104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140511</xdr:rowOff>
    </xdr:from>
    <xdr:ext cx="469744" cy="259045"/>
    <xdr:sp macro="" textlink="">
      <xdr:nvSpPr>
        <xdr:cNvPr id="250" name="【体育館・プール】&#10;一人当たり面積該当値テキスト">
          <a:extLst>
            <a:ext uri="{FF2B5EF4-FFF2-40B4-BE49-F238E27FC236}">
              <a16:creationId xmlns:a16="http://schemas.microsoft.com/office/drawing/2014/main" id="{A6A2C64F-2D3E-48E3-9329-5729A3575B11}"/>
            </a:ext>
          </a:extLst>
        </xdr:cNvPr>
        <xdr:cNvSpPr txBox="1"/>
      </xdr:nvSpPr>
      <xdr:spPr>
        <a:xfrm>
          <a:off x="10515600" y="1042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3493</xdr:rowOff>
    </xdr:from>
    <xdr:to>
      <xdr:col>50</xdr:col>
      <xdr:colOff>165100</xdr:colOff>
      <xdr:row>61</xdr:row>
      <xdr:rowOff>105093</xdr:rowOff>
    </xdr:to>
    <xdr:sp macro="" textlink="">
      <xdr:nvSpPr>
        <xdr:cNvPr id="251" name="楕円 250">
          <a:extLst>
            <a:ext uri="{FF2B5EF4-FFF2-40B4-BE49-F238E27FC236}">
              <a16:creationId xmlns:a16="http://schemas.microsoft.com/office/drawing/2014/main" id="{9312CE89-D652-422F-B924-535FE5191006}"/>
            </a:ext>
          </a:extLst>
        </xdr:cNvPr>
        <xdr:cNvSpPr/>
      </xdr:nvSpPr>
      <xdr:spPr>
        <a:xfrm>
          <a:off x="9588500" y="10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41434</xdr:rowOff>
    </xdr:from>
    <xdr:to>
      <xdr:col>55</xdr:col>
      <xdr:colOff>0</xdr:colOff>
      <xdr:row>61</xdr:row>
      <xdr:rowOff>54293</xdr:rowOff>
    </xdr:to>
    <xdr:cxnSp macro="">
      <xdr:nvCxnSpPr>
        <xdr:cNvPr id="252" name="直線コネクタ 251">
          <a:extLst>
            <a:ext uri="{FF2B5EF4-FFF2-40B4-BE49-F238E27FC236}">
              <a16:creationId xmlns:a16="http://schemas.microsoft.com/office/drawing/2014/main" id="{0D174E48-3E56-471E-BEEE-1B051993B980}"/>
            </a:ext>
          </a:extLst>
        </xdr:cNvPr>
        <xdr:cNvCxnSpPr/>
      </xdr:nvCxnSpPr>
      <xdr:spPr>
        <a:xfrm flipV="1">
          <a:off x="9639300" y="10499884"/>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13494</xdr:rowOff>
    </xdr:from>
    <xdr:to>
      <xdr:col>46</xdr:col>
      <xdr:colOff>38100</xdr:colOff>
      <xdr:row>61</xdr:row>
      <xdr:rowOff>115094</xdr:rowOff>
    </xdr:to>
    <xdr:sp macro="" textlink="">
      <xdr:nvSpPr>
        <xdr:cNvPr id="253" name="楕円 252">
          <a:extLst>
            <a:ext uri="{FF2B5EF4-FFF2-40B4-BE49-F238E27FC236}">
              <a16:creationId xmlns:a16="http://schemas.microsoft.com/office/drawing/2014/main" id="{EC0253E4-19BB-4478-AA5E-F89ABB75504C}"/>
            </a:ext>
          </a:extLst>
        </xdr:cNvPr>
        <xdr:cNvSpPr/>
      </xdr:nvSpPr>
      <xdr:spPr>
        <a:xfrm>
          <a:off x="8699500" y="10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54293</xdr:rowOff>
    </xdr:from>
    <xdr:to>
      <xdr:col>50</xdr:col>
      <xdr:colOff>114300</xdr:colOff>
      <xdr:row>61</xdr:row>
      <xdr:rowOff>64294</xdr:rowOff>
    </xdr:to>
    <xdr:cxnSp macro="">
      <xdr:nvCxnSpPr>
        <xdr:cNvPr id="254" name="直線コネクタ 253">
          <a:extLst>
            <a:ext uri="{FF2B5EF4-FFF2-40B4-BE49-F238E27FC236}">
              <a16:creationId xmlns:a16="http://schemas.microsoft.com/office/drawing/2014/main" id="{12FAA5E6-40A3-454C-97F5-002043E60EF3}"/>
            </a:ext>
          </a:extLst>
        </xdr:cNvPr>
        <xdr:cNvCxnSpPr/>
      </xdr:nvCxnSpPr>
      <xdr:spPr>
        <a:xfrm flipV="1">
          <a:off x="8750300" y="10512743"/>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26353</xdr:rowOff>
    </xdr:from>
    <xdr:to>
      <xdr:col>41</xdr:col>
      <xdr:colOff>101600</xdr:colOff>
      <xdr:row>61</xdr:row>
      <xdr:rowOff>127953</xdr:rowOff>
    </xdr:to>
    <xdr:sp macro="" textlink="">
      <xdr:nvSpPr>
        <xdr:cNvPr id="255" name="楕円 254">
          <a:extLst>
            <a:ext uri="{FF2B5EF4-FFF2-40B4-BE49-F238E27FC236}">
              <a16:creationId xmlns:a16="http://schemas.microsoft.com/office/drawing/2014/main" id="{01EC6968-7AFE-40DC-8037-74BC50511FBE}"/>
            </a:ext>
          </a:extLst>
        </xdr:cNvPr>
        <xdr:cNvSpPr/>
      </xdr:nvSpPr>
      <xdr:spPr>
        <a:xfrm>
          <a:off x="78105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64294</xdr:rowOff>
    </xdr:from>
    <xdr:to>
      <xdr:col>45</xdr:col>
      <xdr:colOff>177800</xdr:colOff>
      <xdr:row>61</xdr:row>
      <xdr:rowOff>77153</xdr:rowOff>
    </xdr:to>
    <xdr:cxnSp macro="">
      <xdr:nvCxnSpPr>
        <xdr:cNvPr id="256" name="直線コネクタ 255">
          <a:extLst>
            <a:ext uri="{FF2B5EF4-FFF2-40B4-BE49-F238E27FC236}">
              <a16:creationId xmlns:a16="http://schemas.microsoft.com/office/drawing/2014/main" id="{7B267F14-B871-4120-8F43-487F2FBE8D5F}"/>
            </a:ext>
          </a:extLst>
        </xdr:cNvPr>
        <xdr:cNvCxnSpPr/>
      </xdr:nvCxnSpPr>
      <xdr:spPr>
        <a:xfrm flipV="1">
          <a:off x="7861300" y="10522744"/>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39212</xdr:rowOff>
    </xdr:from>
    <xdr:to>
      <xdr:col>36</xdr:col>
      <xdr:colOff>165100</xdr:colOff>
      <xdr:row>61</xdr:row>
      <xdr:rowOff>140812</xdr:rowOff>
    </xdr:to>
    <xdr:sp macro="" textlink="">
      <xdr:nvSpPr>
        <xdr:cNvPr id="257" name="楕円 256">
          <a:extLst>
            <a:ext uri="{FF2B5EF4-FFF2-40B4-BE49-F238E27FC236}">
              <a16:creationId xmlns:a16="http://schemas.microsoft.com/office/drawing/2014/main" id="{601F2C90-AE8F-4F2C-AB20-26B9CB58A897}"/>
            </a:ext>
          </a:extLst>
        </xdr:cNvPr>
        <xdr:cNvSpPr/>
      </xdr:nvSpPr>
      <xdr:spPr>
        <a:xfrm>
          <a:off x="69215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77153</xdr:rowOff>
    </xdr:from>
    <xdr:to>
      <xdr:col>41</xdr:col>
      <xdr:colOff>50800</xdr:colOff>
      <xdr:row>61</xdr:row>
      <xdr:rowOff>90012</xdr:rowOff>
    </xdr:to>
    <xdr:cxnSp macro="">
      <xdr:nvCxnSpPr>
        <xdr:cNvPr id="258" name="直線コネクタ 257">
          <a:extLst>
            <a:ext uri="{FF2B5EF4-FFF2-40B4-BE49-F238E27FC236}">
              <a16:creationId xmlns:a16="http://schemas.microsoft.com/office/drawing/2014/main" id="{6FBED635-3FE1-48F2-B734-6D077C571751}"/>
            </a:ext>
          </a:extLst>
        </xdr:cNvPr>
        <xdr:cNvCxnSpPr/>
      </xdr:nvCxnSpPr>
      <xdr:spPr>
        <a:xfrm flipV="1">
          <a:off x="6972300" y="10535603"/>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151623</xdr:rowOff>
    </xdr:from>
    <xdr:ext cx="469744" cy="259045"/>
    <xdr:sp macro="" textlink="">
      <xdr:nvSpPr>
        <xdr:cNvPr id="259" name="n_1aveValue【体育館・プール】&#10;一人当たり面積">
          <a:extLst>
            <a:ext uri="{FF2B5EF4-FFF2-40B4-BE49-F238E27FC236}">
              <a16:creationId xmlns:a16="http://schemas.microsoft.com/office/drawing/2014/main" id="{A3704915-50F7-4AD1-9BEC-BDF5F037E44C}"/>
            </a:ext>
          </a:extLst>
        </xdr:cNvPr>
        <xdr:cNvSpPr txBox="1"/>
      </xdr:nvSpPr>
      <xdr:spPr>
        <a:xfrm>
          <a:off x="9391727" y="10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165911</xdr:rowOff>
    </xdr:from>
    <xdr:ext cx="469744" cy="259045"/>
    <xdr:sp macro="" textlink="">
      <xdr:nvSpPr>
        <xdr:cNvPr id="260" name="n_2aveValue【体育館・プール】&#10;一人当たり面積">
          <a:extLst>
            <a:ext uri="{FF2B5EF4-FFF2-40B4-BE49-F238E27FC236}">
              <a16:creationId xmlns:a16="http://schemas.microsoft.com/office/drawing/2014/main" id="{0FBDDE1C-99CE-4663-A2E2-C2FD6B9F8065}"/>
            </a:ext>
          </a:extLst>
        </xdr:cNvPr>
        <xdr:cNvSpPr txBox="1"/>
      </xdr:nvSpPr>
      <xdr:spPr>
        <a:xfrm>
          <a:off x="8515427"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85901</xdr:rowOff>
    </xdr:from>
    <xdr:ext cx="469744" cy="259045"/>
    <xdr:sp macro="" textlink="">
      <xdr:nvSpPr>
        <xdr:cNvPr id="261" name="n_3aveValue【体育館・プール】&#10;一人当たり面積">
          <a:extLst>
            <a:ext uri="{FF2B5EF4-FFF2-40B4-BE49-F238E27FC236}">
              <a16:creationId xmlns:a16="http://schemas.microsoft.com/office/drawing/2014/main" id="{FCDAD744-D41A-415A-8DF0-4C6D3A8243E3}"/>
            </a:ext>
          </a:extLst>
        </xdr:cNvPr>
        <xdr:cNvSpPr txBox="1"/>
      </xdr:nvSpPr>
      <xdr:spPr>
        <a:xfrm>
          <a:off x="7626427" y="1020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97331</xdr:rowOff>
    </xdr:from>
    <xdr:ext cx="469744" cy="259045"/>
    <xdr:sp macro="" textlink="">
      <xdr:nvSpPr>
        <xdr:cNvPr id="262" name="n_4aveValue【体育館・プール】&#10;一人当たり面積">
          <a:extLst>
            <a:ext uri="{FF2B5EF4-FFF2-40B4-BE49-F238E27FC236}">
              <a16:creationId xmlns:a16="http://schemas.microsoft.com/office/drawing/2014/main" id="{6E20E75C-1FA7-489D-B025-9245EABD2096}"/>
            </a:ext>
          </a:extLst>
        </xdr:cNvPr>
        <xdr:cNvSpPr txBox="1"/>
      </xdr:nvSpPr>
      <xdr:spPr>
        <a:xfrm>
          <a:off x="6737427" y="1021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96220</xdr:rowOff>
    </xdr:from>
    <xdr:ext cx="469744" cy="259045"/>
    <xdr:sp macro="" textlink="">
      <xdr:nvSpPr>
        <xdr:cNvPr id="263" name="n_1mainValue【体育館・プール】&#10;一人当たり面積">
          <a:extLst>
            <a:ext uri="{FF2B5EF4-FFF2-40B4-BE49-F238E27FC236}">
              <a16:creationId xmlns:a16="http://schemas.microsoft.com/office/drawing/2014/main" id="{C8A9070A-C58F-425F-8E0E-560CC8F4CAD5}"/>
            </a:ext>
          </a:extLst>
        </xdr:cNvPr>
        <xdr:cNvSpPr txBox="1"/>
      </xdr:nvSpPr>
      <xdr:spPr>
        <a:xfrm>
          <a:off x="93917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106221</xdr:rowOff>
    </xdr:from>
    <xdr:ext cx="469744" cy="259045"/>
    <xdr:sp macro="" textlink="">
      <xdr:nvSpPr>
        <xdr:cNvPr id="264" name="n_2mainValue【体育館・プール】&#10;一人当たり面積">
          <a:extLst>
            <a:ext uri="{FF2B5EF4-FFF2-40B4-BE49-F238E27FC236}">
              <a16:creationId xmlns:a16="http://schemas.microsoft.com/office/drawing/2014/main" id="{E786D1A0-E923-480D-B863-C8E0D0387184}"/>
            </a:ext>
          </a:extLst>
        </xdr:cNvPr>
        <xdr:cNvSpPr txBox="1"/>
      </xdr:nvSpPr>
      <xdr:spPr>
        <a:xfrm>
          <a:off x="8515427" y="10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119080</xdr:rowOff>
    </xdr:from>
    <xdr:ext cx="469744" cy="259045"/>
    <xdr:sp macro="" textlink="">
      <xdr:nvSpPr>
        <xdr:cNvPr id="265" name="n_3mainValue【体育館・プール】&#10;一人当たり面積">
          <a:extLst>
            <a:ext uri="{FF2B5EF4-FFF2-40B4-BE49-F238E27FC236}">
              <a16:creationId xmlns:a16="http://schemas.microsoft.com/office/drawing/2014/main" id="{4544CE1C-5722-439B-8FF4-F26861532D04}"/>
            </a:ext>
          </a:extLst>
        </xdr:cNvPr>
        <xdr:cNvSpPr txBox="1"/>
      </xdr:nvSpPr>
      <xdr:spPr>
        <a:xfrm>
          <a:off x="7626427" y="105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131939</xdr:rowOff>
    </xdr:from>
    <xdr:ext cx="469744" cy="259045"/>
    <xdr:sp macro="" textlink="">
      <xdr:nvSpPr>
        <xdr:cNvPr id="266" name="n_4mainValue【体育館・プール】&#10;一人当たり面積">
          <a:extLst>
            <a:ext uri="{FF2B5EF4-FFF2-40B4-BE49-F238E27FC236}">
              <a16:creationId xmlns:a16="http://schemas.microsoft.com/office/drawing/2014/main" id="{F45B724D-EA6F-463B-8611-B8ADA9F0C415}"/>
            </a:ext>
          </a:extLst>
        </xdr:cNvPr>
        <xdr:cNvSpPr txBox="1"/>
      </xdr:nvSpPr>
      <xdr:spPr>
        <a:xfrm>
          <a:off x="6737427" y="1059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A6BC7A2-BC5A-4678-B01D-6FF8E71E37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2383DC00-2DEC-4CDC-8D8F-4CB4ECCB099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C42BFDFD-4467-4CCA-8A6C-2241EED5AD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4CF37589-3903-4AAF-A887-04A755F420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3E1952A3-C773-4203-89E4-9059FA4606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5121C81-FBE3-44C1-BFF3-7296ED4606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3BBEA769-8614-4989-AB4C-88B0E2AB07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944C8C20-D5DC-4E9D-A676-2411CE5B93C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F85BB6F-10B0-45E5-B325-CA87B726E7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5E294390-50CA-4AE0-8E87-31332A77B6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E88671B4-12E7-427D-ACDD-C232E12D34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31640C0-1489-43EB-A420-36DDD6CB5CE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89B58500-7575-49C6-95F0-D16AB4AD8B3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6A01563A-0C65-4911-AC55-C47D387AF9A5}"/>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B867BDEC-E90C-4B79-96DE-7DBA8C83C9D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4023648F-BF8A-4D40-9393-1900807C418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5FCCD15D-11B4-4415-AC7C-A0F401228D1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BAFB822B-4106-4B49-BFA8-3A8B2BE8673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405F338F-F4DE-4BAE-81F6-FCBF89890BB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41EAE643-AD1A-4190-BBAE-25981F01B3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B0A14207-58E6-4ED1-A715-54A0CE6B3FA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2E17C403-E22A-48BA-B4C2-BD011E3447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0CB8791C-761A-43B9-918A-B980886B5681}"/>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B17C284-450E-4FDB-A0BC-63FB0BD54148}"/>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3D6E4CE6-826B-44E6-84DF-0B72B01A0B2D}"/>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CF1F4A41-B54A-4CEA-9208-4C2403800F97}"/>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66F79991-CB82-4BCC-ADF9-85F192990967}"/>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116603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E1416B7-C100-4BE9-9802-40F5EDA8923A}"/>
            </a:ext>
          </a:extLst>
        </xdr:cNvPr>
        <xdr:cNvSpPr txBox="1"/>
      </xdr:nvSpPr>
      <xdr:spPr>
        <a:xfrm>
          <a:off x="4673600" y="1383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A0E0784C-2BA0-4D4E-9D27-56B57A1112D6}"/>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D423D9D5-944A-4023-BA48-E2C4DDAFEFDB}"/>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F8963BBE-B838-44F7-BAA3-2208286C4F4D}"/>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401DDEC4-2D61-4DB2-B898-16593C3A350E}"/>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5BFDB23F-1375-4337-9D6B-2752D683A14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0992C61-0321-4868-AA48-A2101A109E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72DC55B-875A-4501-9B77-07E39262D0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69D5AC6-DFC3-4DE9-A8DE-6E01E0C39A4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BBB6ABC-CA9F-489E-AAC2-A53B230285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29C4AAA-88B6-4A2E-A258-5FC859372F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165608</xdr:rowOff>
    </xdr:from>
    <xdr:to>
      <xdr:col>24</xdr:col>
      <xdr:colOff>114300</xdr:colOff>
      <xdr:row>80</xdr:row>
      <xdr:rowOff>95758</xdr:rowOff>
    </xdr:to>
    <xdr:sp macro="" textlink="">
      <xdr:nvSpPr>
        <xdr:cNvPr id="305" name="楕円 304">
          <a:extLst>
            <a:ext uri="{FF2B5EF4-FFF2-40B4-BE49-F238E27FC236}">
              <a16:creationId xmlns:a16="http://schemas.microsoft.com/office/drawing/2014/main" id="{C4597649-C266-4A4F-B41D-95E7F3FCD54A}"/>
            </a:ext>
          </a:extLst>
        </xdr:cNvPr>
        <xdr:cNvSpPr/>
      </xdr:nvSpPr>
      <xdr:spPr>
        <a:xfrm>
          <a:off x="45847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17035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0B624AD-F29F-4767-9D31-9C189838A893}"/>
            </a:ext>
          </a:extLst>
        </xdr:cNvPr>
        <xdr:cNvSpPr txBox="1"/>
      </xdr:nvSpPr>
      <xdr:spPr>
        <a:xfrm>
          <a:off x="4673600" y="1356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307" name="楕円 306">
          <a:extLst>
            <a:ext uri="{FF2B5EF4-FFF2-40B4-BE49-F238E27FC236}">
              <a16:creationId xmlns:a16="http://schemas.microsoft.com/office/drawing/2014/main" id="{7A776361-E1ED-463A-94C1-C79CD584B216}"/>
            </a:ext>
          </a:extLst>
        </xdr:cNvPr>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44958</xdr:rowOff>
    </xdr:to>
    <xdr:cxnSp macro="">
      <xdr:nvCxnSpPr>
        <xdr:cNvPr id="308" name="直線コネクタ 307">
          <a:extLst>
            <a:ext uri="{FF2B5EF4-FFF2-40B4-BE49-F238E27FC236}">
              <a16:creationId xmlns:a16="http://schemas.microsoft.com/office/drawing/2014/main" id="{D4AFF0E0-57FF-493E-8C8D-2C664705730E}"/>
            </a:ext>
          </a:extLst>
        </xdr:cNvPr>
        <xdr:cNvCxnSpPr/>
      </xdr:nvCxnSpPr>
      <xdr:spPr>
        <a:xfrm>
          <a:off x="3797300" y="137198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9" name="楕円 308">
          <a:extLst>
            <a:ext uri="{FF2B5EF4-FFF2-40B4-BE49-F238E27FC236}">
              <a16:creationId xmlns:a16="http://schemas.microsoft.com/office/drawing/2014/main" id="{1B9E5D0A-ABEB-482F-917E-AA587C54EC23}"/>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3811</xdr:rowOff>
    </xdr:to>
    <xdr:cxnSp macro="">
      <xdr:nvCxnSpPr>
        <xdr:cNvPr id="310" name="直線コネクタ 309">
          <a:extLst>
            <a:ext uri="{FF2B5EF4-FFF2-40B4-BE49-F238E27FC236}">
              <a16:creationId xmlns:a16="http://schemas.microsoft.com/office/drawing/2014/main" id="{2F4151F3-F1ED-4F28-8122-0AFD17619D1C}"/>
            </a:ext>
          </a:extLst>
        </xdr:cNvPr>
        <xdr:cNvCxnSpPr/>
      </xdr:nvCxnSpPr>
      <xdr:spPr>
        <a:xfrm>
          <a:off x="2908300" y="13674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33020</xdr:rowOff>
    </xdr:from>
    <xdr:to>
      <xdr:col>10</xdr:col>
      <xdr:colOff>165100</xdr:colOff>
      <xdr:row>79</xdr:row>
      <xdr:rowOff>134620</xdr:rowOff>
    </xdr:to>
    <xdr:sp macro="" textlink="">
      <xdr:nvSpPr>
        <xdr:cNvPr id="311" name="楕円 310">
          <a:extLst>
            <a:ext uri="{FF2B5EF4-FFF2-40B4-BE49-F238E27FC236}">
              <a16:creationId xmlns:a16="http://schemas.microsoft.com/office/drawing/2014/main" id="{3F419449-D482-477B-8133-C2ABF52F2F6B}"/>
            </a:ext>
          </a:extLst>
        </xdr:cNvPr>
        <xdr:cNvSpPr/>
      </xdr:nvSpPr>
      <xdr:spPr>
        <a:xfrm>
          <a:off x="196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83820</xdr:rowOff>
    </xdr:from>
    <xdr:to>
      <xdr:col>15</xdr:col>
      <xdr:colOff>50800</xdr:colOff>
      <xdr:row>79</xdr:row>
      <xdr:rowOff>129539</xdr:rowOff>
    </xdr:to>
    <xdr:cxnSp macro="">
      <xdr:nvCxnSpPr>
        <xdr:cNvPr id="312" name="直線コネクタ 311">
          <a:extLst>
            <a:ext uri="{FF2B5EF4-FFF2-40B4-BE49-F238E27FC236}">
              <a16:creationId xmlns:a16="http://schemas.microsoft.com/office/drawing/2014/main" id="{BB75FFD6-9E3E-428E-B05A-64BCC5476622}"/>
            </a:ext>
          </a:extLst>
        </xdr:cNvPr>
        <xdr:cNvCxnSpPr/>
      </xdr:nvCxnSpPr>
      <xdr:spPr>
        <a:xfrm>
          <a:off x="2019300" y="1362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158750</xdr:rowOff>
    </xdr:from>
    <xdr:to>
      <xdr:col>6</xdr:col>
      <xdr:colOff>38100</xdr:colOff>
      <xdr:row>79</xdr:row>
      <xdr:rowOff>88900</xdr:rowOff>
    </xdr:to>
    <xdr:sp macro="" textlink="">
      <xdr:nvSpPr>
        <xdr:cNvPr id="313" name="楕円 312">
          <a:extLst>
            <a:ext uri="{FF2B5EF4-FFF2-40B4-BE49-F238E27FC236}">
              <a16:creationId xmlns:a16="http://schemas.microsoft.com/office/drawing/2014/main" id="{F1DB2466-EC9C-4F6A-BFBA-70FCF31B8843}"/>
            </a:ext>
          </a:extLst>
        </xdr:cNvPr>
        <xdr:cNvSpPr/>
      </xdr:nvSpPr>
      <xdr:spPr>
        <a:xfrm>
          <a:off x="1079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38100</xdr:rowOff>
    </xdr:from>
    <xdr:to>
      <xdr:col>10</xdr:col>
      <xdr:colOff>114300</xdr:colOff>
      <xdr:row>79</xdr:row>
      <xdr:rowOff>83820</xdr:rowOff>
    </xdr:to>
    <xdr:cxnSp macro="">
      <xdr:nvCxnSpPr>
        <xdr:cNvPr id="314" name="直線コネクタ 313">
          <a:extLst>
            <a:ext uri="{FF2B5EF4-FFF2-40B4-BE49-F238E27FC236}">
              <a16:creationId xmlns:a16="http://schemas.microsoft.com/office/drawing/2014/main" id="{8BF033F4-3113-42FE-9350-3136D0BF7DD9}"/>
            </a:ext>
          </a:extLst>
        </xdr:cNvPr>
        <xdr:cNvCxnSpPr/>
      </xdr:nvCxnSpPr>
      <xdr:spPr>
        <a:xfrm>
          <a:off x="1130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141749</xdr:rowOff>
    </xdr:from>
    <xdr:ext cx="405111" cy="259045"/>
    <xdr:sp macro="" textlink="">
      <xdr:nvSpPr>
        <xdr:cNvPr id="315" name="n_1aveValue【福祉施設】&#10;有形固定資産減価償却率">
          <a:extLst>
            <a:ext uri="{FF2B5EF4-FFF2-40B4-BE49-F238E27FC236}">
              <a16:creationId xmlns:a16="http://schemas.microsoft.com/office/drawing/2014/main" id="{89EB3CC9-AE9A-439C-8283-110E280BE25F}"/>
            </a:ext>
          </a:extLst>
        </xdr:cNvPr>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16" name="n_2aveValue【福祉施設】&#10;有形固定資産減価償却率">
          <a:extLst>
            <a:ext uri="{FF2B5EF4-FFF2-40B4-BE49-F238E27FC236}">
              <a16:creationId xmlns:a16="http://schemas.microsoft.com/office/drawing/2014/main" id="{817EE968-61DE-46B0-B2BD-B5D161287D16}"/>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317" name="n_3aveValue【福祉施設】&#10;有形固定資産減価償却率">
          <a:extLst>
            <a:ext uri="{FF2B5EF4-FFF2-40B4-BE49-F238E27FC236}">
              <a16:creationId xmlns:a16="http://schemas.microsoft.com/office/drawing/2014/main" id="{BE4B7028-251B-4C1F-9756-DCEFDF035546}"/>
            </a:ext>
          </a:extLst>
        </xdr:cNvPr>
        <xdr:cNvSpPr txBox="1"/>
      </xdr:nvSpPr>
      <xdr:spPr>
        <a:xfrm>
          <a:off x="1816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318" name="n_4aveValue【福祉施設】&#10;有形固定資産減価償却率">
          <a:extLst>
            <a:ext uri="{FF2B5EF4-FFF2-40B4-BE49-F238E27FC236}">
              <a16:creationId xmlns:a16="http://schemas.microsoft.com/office/drawing/2014/main" id="{8809D0F2-5EB5-4025-A929-BBFDBDE97D1F}"/>
            </a:ext>
          </a:extLst>
        </xdr:cNvPr>
        <xdr:cNvSpPr txBox="1"/>
      </xdr:nvSpPr>
      <xdr:spPr>
        <a:xfrm>
          <a:off x="927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319" name="n_1mainValue【福祉施設】&#10;有形固定資産減価償却率">
          <a:extLst>
            <a:ext uri="{FF2B5EF4-FFF2-40B4-BE49-F238E27FC236}">
              <a16:creationId xmlns:a16="http://schemas.microsoft.com/office/drawing/2014/main" id="{7D715762-B702-44EF-9571-8E1D9B37E7E1}"/>
            </a:ext>
          </a:extLst>
        </xdr:cNvPr>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20" name="n_2mainValue【福祉施設】&#10;有形固定資産減価償却率">
          <a:extLst>
            <a:ext uri="{FF2B5EF4-FFF2-40B4-BE49-F238E27FC236}">
              <a16:creationId xmlns:a16="http://schemas.microsoft.com/office/drawing/2014/main" id="{4F1D30C8-E1FF-46E6-B55F-FB7EEC5A4A7F}"/>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151147</xdr:rowOff>
    </xdr:from>
    <xdr:ext cx="405111" cy="259045"/>
    <xdr:sp macro="" textlink="">
      <xdr:nvSpPr>
        <xdr:cNvPr id="321" name="n_3mainValue【福祉施設】&#10;有形固定資産減価償却率">
          <a:extLst>
            <a:ext uri="{FF2B5EF4-FFF2-40B4-BE49-F238E27FC236}">
              <a16:creationId xmlns:a16="http://schemas.microsoft.com/office/drawing/2014/main" id="{2B9E4E7F-FD7F-48BE-9199-958D3D4C5784}"/>
            </a:ext>
          </a:extLst>
        </xdr:cNvPr>
        <xdr:cNvSpPr txBox="1"/>
      </xdr:nvSpPr>
      <xdr:spPr>
        <a:xfrm>
          <a:off x="1816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105427</xdr:rowOff>
    </xdr:from>
    <xdr:ext cx="405111" cy="259045"/>
    <xdr:sp macro="" textlink="">
      <xdr:nvSpPr>
        <xdr:cNvPr id="322" name="n_4mainValue【福祉施設】&#10;有形固定資産減価償却率">
          <a:extLst>
            <a:ext uri="{FF2B5EF4-FFF2-40B4-BE49-F238E27FC236}">
              <a16:creationId xmlns:a16="http://schemas.microsoft.com/office/drawing/2014/main" id="{D58219D1-00BF-43E8-8261-C0E66B749D18}"/>
            </a:ext>
          </a:extLst>
        </xdr:cNvPr>
        <xdr:cNvSpPr txBox="1"/>
      </xdr:nvSpPr>
      <xdr:spPr>
        <a:xfrm>
          <a:off x="927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FCC824D-C447-4770-AA37-43C4582800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5C752C7-FDC2-4302-B57D-23365A224D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21C6531-78E3-4E61-990B-391B183496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559225A-86DC-4728-8976-A836C7529C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3BAEA12-4657-45DA-A0DD-93391CC6F39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995B39BE-13C4-4417-BFB8-8AA24550A9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9AF5258-DA0F-4A46-8564-C53C8B616DF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2A60350-2856-4EEE-989D-53E5329A23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786B4F8-0665-414E-870F-55443ACA5E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DDB7198-0B9A-4949-A9F6-3EBB4E9CF78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85FAA8F-78AE-498D-B3AC-9DC60A3CD69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E65895D4-831F-42C4-834D-28AE4F27716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ED7F376E-ECAE-4AD8-A7B9-2AD411D2281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D2AB37FF-14DA-42B8-B5F5-8201D6AD7D2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E3D2C4DE-9808-44F4-BF1A-797011DA9E3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B81A4CE0-06FF-477D-9FA4-F94EF117A04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C8A09856-6317-4CF3-AF44-BB09739C364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C30139D1-C37B-4C3D-A6AD-377C0085BD7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33C36EA-2DFD-45C4-AA59-54BB9C975B0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313B8D26-453F-46FE-ADED-E646A716A02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C96C0EDE-B9D1-44FC-BA35-7E51E17F04C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066787A-1C2E-4B02-AABD-ED641583B68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56844C4-22F0-41E4-B806-2F6678CAB6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21B6AEC6-A5F9-4386-B6FB-38250A7C484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50186A2D-C0F0-4941-B039-E143C0DC1A0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762375F1-C772-4C99-AD16-4FB457584A56}"/>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2A74BD0F-6276-4EB4-A199-4EF8F6099802}"/>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9A1C35C9-78B0-43E3-A3C1-991B79A442BA}"/>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329438D5-7B10-4943-9614-A37D35693A02}"/>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34D52C24-A107-429B-8B4A-C5BCC86D682C}"/>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84926</xdr:rowOff>
    </xdr:from>
    <xdr:ext cx="469744" cy="259045"/>
    <xdr:sp macro="" textlink="">
      <xdr:nvSpPr>
        <xdr:cNvPr id="353" name="【福祉施設】&#10;一人当たり面積平均値テキスト">
          <a:extLst>
            <a:ext uri="{FF2B5EF4-FFF2-40B4-BE49-F238E27FC236}">
              <a16:creationId xmlns:a16="http://schemas.microsoft.com/office/drawing/2014/main" id="{F5719868-C03B-4514-8150-F5C6F296FC2C}"/>
            </a:ext>
          </a:extLst>
        </xdr:cNvPr>
        <xdr:cNvSpPr txBox="1"/>
      </xdr:nvSpPr>
      <xdr:spPr>
        <a:xfrm>
          <a:off x="10515600" y="1431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270BC9FF-5966-4A18-9B5D-4FBC6CBF7B3C}"/>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572241D1-6A10-458F-89B7-85BB415CD3BC}"/>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71449DB2-1999-439E-B48B-E9EE540C0927}"/>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AC7439FC-41C5-4661-B3C5-415482A62775}"/>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ECF264E3-F7C1-4119-AB4A-0C3C5086BCA0}"/>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C342FA8-EFF0-4D84-A47A-A11BA489106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8ED2821-1DA9-4C0A-AD75-8725A5C67A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7173DC5-DBC1-4070-BD5B-3E080F87B39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4EEFBE0-5D0D-439B-B326-AF36BBC5A97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ED4FBAA-9D45-4F3D-898C-A552DEFD25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144055</xdr:rowOff>
    </xdr:from>
    <xdr:to>
      <xdr:col>55</xdr:col>
      <xdr:colOff>50800</xdr:colOff>
      <xdr:row>83</xdr:row>
      <xdr:rowOff>74205</xdr:rowOff>
    </xdr:to>
    <xdr:sp macro="" textlink="">
      <xdr:nvSpPr>
        <xdr:cNvPr id="364" name="楕円 363">
          <a:extLst>
            <a:ext uri="{FF2B5EF4-FFF2-40B4-BE49-F238E27FC236}">
              <a16:creationId xmlns:a16="http://schemas.microsoft.com/office/drawing/2014/main" id="{DE3EB8C2-896C-476D-9082-DF4152D48146}"/>
            </a:ext>
          </a:extLst>
        </xdr:cNvPr>
        <xdr:cNvSpPr/>
      </xdr:nvSpPr>
      <xdr:spPr>
        <a:xfrm>
          <a:off x="10426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166932</xdr:rowOff>
    </xdr:from>
    <xdr:ext cx="469744" cy="259045"/>
    <xdr:sp macro="" textlink="">
      <xdr:nvSpPr>
        <xdr:cNvPr id="365" name="【福祉施設】&#10;一人当たり面積該当値テキスト">
          <a:extLst>
            <a:ext uri="{FF2B5EF4-FFF2-40B4-BE49-F238E27FC236}">
              <a16:creationId xmlns:a16="http://schemas.microsoft.com/office/drawing/2014/main" id="{1D11F21D-627D-4898-A496-A1417D6C2215}"/>
            </a:ext>
          </a:extLst>
        </xdr:cNvPr>
        <xdr:cNvSpPr txBox="1"/>
      </xdr:nvSpPr>
      <xdr:spPr>
        <a:xfrm>
          <a:off x="10515600" y="1405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160382</xdr:rowOff>
    </xdr:from>
    <xdr:to>
      <xdr:col>50</xdr:col>
      <xdr:colOff>165100</xdr:colOff>
      <xdr:row>83</xdr:row>
      <xdr:rowOff>90532</xdr:rowOff>
    </xdr:to>
    <xdr:sp macro="" textlink="">
      <xdr:nvSpPr>
        <xdr:cNvPr id="366" name="楕円 365">
          <a:extLst>
            <a:ext uri="{FF2B5EF4-FFF2-40B4-BE49-F238E27FC236}">
              <a16:creationId xmlns:a16="http://schemas.microsoft.com/office/drawing/2014/main" id="{A2E404CC-38EE-4FCE-A18A-B7B5841BD26C}"/>
            </a:ext>
          </a:extLst>
        </xdr:cNvPr>
        <xdr:cNvSpPr/>
      </xdr:nvSpPr>
      <xdr:spPr>
        <a:xfrm>
          <a:off x="9588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23405</xdr:rowOff>
    </xdr:from>
    <xdr:to>
      <xdr:col>55</xdr:col>
      <xdr:colOff>0</xdr:colOff>
      <xdr:row>83</xdr:row>
      <xdr:rowOff>39732</xdr:rowOff>
    </xdr:to>
    <xdr:cxnSp macro="">
      <xdr:nvCxnSpPr>
        <xdr:cNvPr id="367" name="直線コネクタ 366">
          <a:extLst>
            <a:ext uri="{FF2B5EF4-FFF2-40B4-BE49-F238E27FC236}">
              <a16:creationId xmlns:a16="http://schemas.microsoft.com/office/drawing/2014/main" id="{B39931F5-69E6-48E2-8E90-6E2350FE18A1}"/>
            </a:ext>
          </a:extLst>
        </xdr:cNvPr>
        <xdr:cNvCxnSpPr/>
      </xdr:nvCxnSpPr>
      <xdr:spPr>
        <a:xfrm flipV="1">
          <a:off x="9639300" y="14253755"/>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68" name="楕円 367">
          <a:extLst>
            <a:ext uri="{FF2B5EF4-FFF2-40B4-BE49-F238E27FC236}">
              <a16:creationId xmlns:a16="http://schemas.microsoft.com/office/drawing/2014/main" id="{307CDFD7-40F6-4091-9DD2-777397807170}"/>
            </a:ext>
          </a:extLst>
        </xdr:cNvPr>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39732</xdr:rowOff>
    </xdr:from>
    <xdr:to>
      <xdr:col>50</xdr:col>
      <xdr:colOff>114300</xdr:colOff>
      <xdr:row>83</xdr:row>
      <xdr:rowOff>49530</xdr:rowOff>
    </xdr:to>
    <xdr:cxnSp macro="">
      <xdr:nvCxnSpPr>
        <xdr:cNvPr id="369" name="直線コネクタ 368">
          <a:extLst>
            <a:ext uri="{FF2B5EF4-FFF2-40B4-BE49-F238E27FC236}">
              <a16:creationId xmlns:a16="http://schemas.microsoft.com/office/drawing/2014/main" id="{CB20A39D-6545-4BA2-9390-5EC55BB06DBB}"/>
            </a:ext>
          </a:extLst>
        </xdr:cNvPr>
        <xdr:cNvCxnSpPr/>
      </xdr:nvCxnSpPr>
      <xdr:spPr>
        <a:xfrm flipV="1">
          <a:off x="8750300" y="142700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70" name="楕円 369">
          <a:extLst>
            <a:ext uri="{FF2B5EF4-FFF2-40B4-BE49-F238E27FC236}">
              <a16:creationId xmlns:a16="http://schemas.microsoft.com/office/drawing/2014/main" id="{5D349AFA-965F-4AD8-BE6B-2B22A0B20A3A}"/>
            </a:ext>
          </a:extLst>
        </xdr:cNvPr>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62593</xdr:rowOff>
    </xdr:to>
    <xdr:cxnSp macro="">
      <xdr:nvCxnSpPr>
        <xdr:cNvPr id="371" name="直線コネクタ 370">
          <a:extLst>
            <a:ext uri="{FF2B5EF4-FFF2-40B4-BE49-F238E27FC236}">
              <a16:creationId xmlns:a16="http://schemas.microsoft.com/office/drawing/2014/main" id="{8A184229-F6A5-4951-9555-5A622172242A}"/>
            </a:ext>
          </a:extLst>
        </xdr:cNvPr>
        <xdr:cNvCxnSpPr/>
      </xdr:nvCxnSpPr>
      <xdr:spPr>
        <a:xfrm flipV="1">
          <a:off x="7861300" y="1427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24856</xdr:rowOff>
    </xdr:from>
    <xdr:to>
      <xdr:col>36</xdr:col>
      <xdr:colOff>165100</xdr:colOff>
      <xdr:row>83</xdr:row>
      <xdr:rowOff>126456</xdr:rowOff>
    </xdr:to>
    <xdr:sp macro="" textlink="">
      <xdr:nvSpPr>
        <xdr:cNvPr id="372" name="楕円 371">
          <a:extLst>
            <a:ext uri="{FF2B5EF4-FFF2-40B4-BE49-F238E27FC236}">
              <a16:creationId xmlns:a16="http://schemas.microsoft.com/office/drawing/2014/main" id="{1D786C00-9165-4FA4-BBF6-D80FFE0229F4}"/>
            </a:ext>
          </a:extLst>
        </xdr:cNvPr>
        <xdr:cNvSpPr/>
      </xdr:nvSpPr>
      <xdr:spPr>
        <a:xfrm>
          <a:off x="692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75656</xdr:rowOff>
    </xdr:to>
    <xdr:cxnSp macro="">
      <xdr:nvCxnSpPr>
        <xdr:cNvPr id="373" name="直線コネクタ 372">
          <a:extLst>
            <a:ext uri="{FF2B5EF4-FFF2-40B4-BE49-F238E27FC236}">
              <a16:creationId xmlns:a16="http://schemas.microsoft.com/office/drawing/2014/main" id="{EAD3D1BF-9218-4005-8D03-A9F94EC08CBA}"/>
            </a:ext>
          </a:extLst>
        </xdr:cNvPr>
        <xdr:cNvCxnSpPr/>
      </xdr:nvCxnSpPr>
      <xdr:spPr>
        <a:xfrm flipV="1">
          <a:off x="6972300" y="142929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48BFF61E-17A0-478C-ADFC-7C3F4020A58D}"/>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140443</xdr:rowOff>
    </xdr:from>
    <xdr:ext cx="469744" cy="259045"/>
    <xdr:sp macro="" textlink="">
      <xdr:nvSpPr>
        <xdr:cNvPr id="375" name="n_2aveValue【福祉施設】&#10;一人当たり面積">
          <a:extLst>
            <a:ext uri="{FF2B5EF4-FFF2-40B4-BE49-F238E27FC236}">
              <a16:creationId xmlns:a16="http://schemas.microsoft.com/office/drawing/2014/main" id="{B747A134-429D-4777-8E17-DF781251AEDB}"/>
            </a:ext>
          </a:extLst>
        </xdr:cNvPr>
        <xdr:cNvSpPr txBox="1"/>
      </xdr:nvSpPr>
      <xdr:spPr>
        <a:xfrm>
          <a:off x="85154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6" name="n_3aveValue【福祉施設】&#10;一人当たり面積">
          <a:extLst>
            <a:ext uri="{FF2B5EF4-FFF2-40B4-BE49-F238E27FC236}">
              <a16:creationId xmlns:a16="http://schemas.microsoft.com/office/drawing/2014/main" id="{AA153ACD-F4EB-47BB-8162-C3C6AE548B8A}"/>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377" name="n_4aveValue【福祉施設】&#10;一人当たり面積">
          <a:extLst>
            <a:ext uri="{FF2B5EF4-FFF2-40B4-BE49-F238E27FC236}">
              <a16:creationId xmlns:a16="http://schemas.microsoft.com/office/drawing/2014/main" id="{422FD7DA-E11D-47E5-9526-044411346133}"/>
            </a:ext>
          </a:extLst>
        </xdr:cNvPr>
        <xdr:cNvSpPr txBox="1"/>
      </xdr:nvSpPr>
      <xdr:spPr>
        <a:xfrm>
          <a:off x="6737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81659</xdr:rowOff>
    </xdr:from>
    <xdr:ext cx="469744" cy="259045"/>
    <xdr:sp macro="" textlink="">
      <xdr:nvSpPr>
        <xdr:cNvPr id="378" name="n_1mainValue【福祉施設】&#10;一人当たり面積">
          <a:extLst>
            <a:ext uri="{FF2B5EF4-FFF2-40B4-BE49-F238E27FC236}">
              <a16:creationId xmlns:a16="http://schemas.microsoft.com/office/drawing/2014/main" id="{3E272CD7-0577-417B-92DE-69B9D0F74742}"/>
            </a:ext>
          </a:extLst>
        </xdr:cNvPr>
        <xdr:cNvSpPr txBox="1"/>
      </xdr:nvSpPr>
      <xdr:spPr>
        <a:xfrm>
          <a:off x="9391727" y="1431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79" name="n_2mainValue【福祉施設】&#10;一人当たり面積">
          <a:extLst>
            <a:ext uri="{FF2B5EF4-FFF2-40B4-BE49-F238E27FC236}">
              <a16:creationId xmlns:a16="http://schemas.microsoft.com/office/drawing/2014/main" id="{E80A5FC9-79D6-4978-A942-2763D195D1C9}"/>
            </a:ext>
          </a:extLst>
        </xdr:cNvPr>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129920</xdr:rowOff>
    </xdr:from>
    <xdr:ext cx="469744" cy="259045"/>
    <xdr:sp macro="" textlink="">
      <xdr:nvSpPr>
        <xdr:cNvPr id="380" name="n_3mainValue【福祉施設】&#10;一人当たり面積">
          <a:extLst>
            <a:ext uri="{FF2B5EF4-FFF2-40B4-BE49-F238E27FC236}">
              <a16:creationId xmlns:a16="http://schemas.microsoft.com/office/drawing/2014/main" id="{8D835CF4-570A-45AD-B37A-50BA936AB92C}"/>
            </a:ext>
          </a:extLst>
        </xdr:cNvPr>
        <xdr:cNvSpPr txBox="1"/>
      </xdr:nvSpPr>
      <xdr:spPr>
        <a:xfrm>
          <a:off x="7626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142983</xdr:rowOff>
    </xdr:from>
    <xdr:ext cx="469744" cy="259045"/>
    <xdr:sp macro="" textlink="">
      <xdr:nvSpPr>
        <xdr:cNvPr id="381" name="n_4mainValue【福祉施設】&#10;一人当たり面積">
          <a:extLst>
            <a:ext uri="{FF2B5EF4-FFF2-40B4-BE49-F238E27FC236}">
              <a16:creationId xmlns:a16="http://schemas.microsoft.com/office/drawing/2014/main" id="{8247DDEF-2125-4383-8CAE-A778EBE819F5}"/>
            </a:ext>
          </a:extLst>
        </xdr:cNvPr>
        <xdr:cNvSpPr txBox="1"/>
      </xdr:nvSpPr>
      <xdr:spPr>
        <a:xfrm>
          <a:off x="6737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441BFB72-89B3-4943-ADDA-9FDEA7C91E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3E55E699-05B0-46D3-82D6-C4599DFB804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4F85C4C-0D40-4365-9EF6-EBFA95D2969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CE8971AD-DBF9-403A-98E4-6B524626AB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343D6FA2-ED8A-4D6F-8FE6-971C48D5A3D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01F0C4E-CC14-4660-9412-362E0ED8D0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6DD2AF69-FC0A-4422-B2F2-EEECC6452B4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EEE14CD3-8725-4CCF-A15A-77C03147D6D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49F21C32-B010-4757-8A9B-4DD46E70F9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F22BABE2-1B6A-4562-B2D9-5BABFBB056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86A8698-2E67-4CCC-B4BF-F6C2327266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5471CB54-9475-47B4-AA3D-01B024F3F1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B793794B-BF33-4B55-B9A3-4FD5D865ED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C1E55FB-0322-460E-BA2F-4A0EEACFD4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706B749E-2BAA-4825-8063-F6FF301C53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D04EDC07-C2B7-42E2-BF60-6BE762619D6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F4D04963-3A1B-4AB9-AB46-B18AADEAF52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F3797C02-0251-48DE-9526-BACE5A67E6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7B76EB06-E7E2-40CB-B984-29648956DE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9BBF575A-D82D-470C-B864-C6CD2A2E4FF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661ADE9C-97A7-4BDC-B935-6AE603516E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290D8623-C1C8-4069-A9A6-B8D7376A0A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BC151B08-E2B9-4334-A075-76B85C3FEF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7D6D744B-F50D-4B89-8269-32F28EF4A9C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A824F875-C564-439E-BD2E-1B706A4BD3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DEF7DA5F-7ACB-4573-A199-CCFF4B7821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7A660BC8-3CB7-4ED0-9B00-0AB7077C67C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78A897C8-2215-4A1D-A5BA-DEB4644BB4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0882C729-36BF-4BB5-A8F6-A45D6905C9D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F929AB14-1B5E-4FCC-A915-EECB0CCFE9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6F5031E7-78A8-4E45-A374-7F39B78619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5AD1AC46-102A-4ED0-9021-BFABC398686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12E0D439-5617-42FD-A9DA-D8A18DD2B4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807A3523-3188-4CA4-AEF2-8E1E1C122C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D9025D17-F88D-40E1-BDA6-45CFB0952B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FF4C5446-C330-44B1-9DC2-97B4CBD83C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37BE3726-DD5B-422C-9164-EB72D8758D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73A24513-1FB4-404F-B96F-E8F48998DC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D6190ED9-5D47-46A8-B263-807A4347EE2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B93330B-04DA-4A97-9F31-A8796F492F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5109C166-3D0D-42E7-9734-751D326155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DF79C09D-7384-4BB8-A3D3-284EE1A1696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5A74547E-69CE-4BB5-9D51-01AC5D20501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a:extLst>
            <a:ext uri="{FF2B5EF4-FFF2-40B4-BE49-F238E27FC236}">
              <a16:creationId xmlns:a16="http://schemas.microsoft.com/office/drawing/2014/main" id="{3A21FB52-4426-4169-A26B-BDBF9F0439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6" name="テキスト ボックス 425">
          <a:extLst>
            <a:ext uri="{FF2B5EF4-FFF2-40B4-BE49-F238E27FC236}">
              <a16:creationId xmlns:a16="http://schemas.microsoft.com/office/drawing/2014/main" id="{809ECAE3-AD73-42F2-A77B-F691F68F357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a:extLst>
            <a:ext uri="{FF2B5EF4-FFF2-40B4-BE49-F238E27FC236}">
              <a16:creationId xmlns:a16="http://schemas.microsoft.com/office/drawing/2014/main" id="{BC2E5AB1-F3CB-4B45-B382-09A3EA16829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8" name="テキスト ボックス 427">
          <a:extLst>
            <a:ext uri="{FF2B5EF4-FFF2-40B4-BE49-F238E27FC236}">
              <a16:creationId xmlns:a16="http://schemas.microsoft.com/office/drawing/2014/main" id="{EC026DB9-CC6A-424A-A921-6FD65E72654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a:extLst>
            <a:ext uri="{FF2B5EF4-FFF2-40B4-BE49-F238E27FC236}">
              <a16:creationId xmlns:a16="http://schemas.microsoft.com/office/drawing/2014/main" id="{09867C24-E502-48D1-AB8C-AF66BC5060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0" name="テキスト ボックス 429">
          <a:extLst>
            <a:ext uri="{FF2B5EF4-FFF2-40B4-BE49-F238E27FC236}">
              <a16:creationId xmlns:a16="http://schemas.microsoft.com/office/drawing/2014/main" id="{60B3C686-FA90-4F8B-A477-9E5B3E95A3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a:extLst>
            <a:ext uri="{FF2B5EF4-FFF2-40B4-BE49-F238E27FC236}">
              <a16:creationId xmlns:a16="http://schemas.microsoft.com/office/drawing/2014/main" id="{8365ED38-536C-4AB3-A514-FB35C01C8F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2" name="テキスト ボックス 431">
          <a:extLst>
            <a:ext uri="{FF2B5EF4-FFF2-40B4-BE49-F238E27FC236}">
              <a16:creationId xmlns:a16="http://schemas.microsoft.com/office/drawing/2014/main" id="{43E00104-8CE0-471D-A58C-93B987426DF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a:extLst>
            <a:ext uri="{FF2B5EF4-FFF2-40B4-BE49-F238E27FC236}">
              <a16:creationId xmlns:a16="http://schemas.microsoft.com/office/drawing/2014/main" id="{98D99FFF-5976-44DF-BBF0-343D3E81393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34" name="テキスト ボックス 433">
          <a:extLst>
            <a:ext uri="{FF2B5EF4-FFF2-40B4-BE49-F238E27FC236}">
              <a16:creationId xmlns:a16="http://schemas.microsoft.com/office/drawing/2014/main" id="{B0D2EEAC-A5E6-47DB-8373-A31902C32E68}"/>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AF206908-C6AE-4701-89F1-6D27F3BC50D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201BB535-A087-471F-9A6E-F1F03C5069F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437" name="直線コネクタ 436">
          <a:extLst>
            <a:ext uri="{FF2B5EF4-FFF2-40B4-BE49-F238E27FC236}">
              <a16:creationId xmlns:a16="http://schemas.microsoft.com/office/drawing/2014/main" id="{DEC486D7-2562-4369-AA66-63BC469E3D64}"/>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49E21A78-3AA2-4B07-9EBD-4D3865AD0970}"/>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439" name="直線コネクタ 438">
          <a:extLst>
            <a:ext uri="{FF2B5EF4-FFF2-40B4-BE49-F238E27FC236}">
              <a16:creationId xmlns:a16="http://schemas.microsoft.com/office/drawing/2014/main" id="{5C373B10-1FDC-4059-8DF3-A6A13B0BBB2A}"/>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8EC59F7D-4C05-4F9C-93D4-CF9137C07B55}"/>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441" name="直線コネクタ 440">
          <a:extLst>
            <a:ext uri="{FF2B5EF4-FFF2-40B4-BE49-F238E27FC236}">
              <a16:creationId xmlns:a16="http://schemas.microsoft.com/office/drawing/2014/main" id="{FEF0D828-85F5-4927-8EA8-D3688B398190}"/>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9DF418B1-8F2C-49DE-90A5-89A8ADFB97A0}"/>
            </a:ext>
          </a:extLst>
        </xdr:cNvPr>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443" name="フローチャート: 判断 442">
          <a:extLst>
            <a:ext uri="{FF2B5EF4-FFF2-40B4-BE49-F238E27FC236}">
              <a16:creationId xmlns:a16="http://schemas.microsoft.com/office/drawing/2014/main" id="{D46C3607-7A44-4487-814E-6507551BB6D8}"/>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444" name="フローチャート: 判断 443">
          <a:extLst>
            <a:ext uri="{FF2B5EF4-FFF2-40B4-BE49-F238E27FC236}">
              <a16:creationId xmlns:a16="http://schemas.microsoft.com/office/drawing/2014/main" id="{0FE65F4F-5376-4E98-B391-9EFB5C87E2D1}"/>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445" name="フローチャート: 判断 444">
          <a:extLst>
            <a:ext uri="{FF2B5EF4-FFF2-40B4-BE49-F238E27FC236}">
              <a16:creationId xmlns:a16="http://schemas.microsoft.com/office/drawing/2014/main" id="{8B5B326D-5DEB-469B-AB80-2E28C60B6A0C}"/>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446" name="フローチャート: 判断 445">
          <a:extLst>
            <a:ext uri="{FF2B5EF4-FFF2-40B4-BE49-F238E27FC236}">
              <a16:creationId xmlns:a16="http://schemas.microsoft.com/office/drawing/2014/main" id="{E471340E-BB06-41A2-B468-73C15857483D}"/>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447" name="フローチャート: 判断 446">
          <a:extLst>
            <a:ext uri="{FF2B5EF4-FFF2-40B4-BE49-F238E27FC236}">
              <a16:creationId xmlns:a16="http://schemas.microsoft.com/office/drawing/2014/main" id="{2621DE9D-683E-42F3-AD9D-03407D224608}"/>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224A33-1B40-4814-A1C4-B93CC66CC1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4024BCD0-715E-445E-A029-83126F3EE3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9BF0477D-F1A1-4514-B94F-556E713636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CF55FE4-5E54-4514-90FA-C2A957A4E00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DEB10FFC-F971-4EFC-A520-907C39C8746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65405</xdr:rowOff>
    </xdr:from>
    <xdr:to>
      <xdr:col>85</xdr:col>
      <xdr:colOff>177800</xdr:colOff>
      <xdr:row>64</xdr:row>
      <xdr:rowOff>167005</xdr:rowOff>
    </xdr:to>
    <xdr:sp macro="" textlink="">
      <xdr:nvSpPr>
        <xdr:cNvPr id="453" name="楕円 452">
          <a:extLst>
            <a:ext uri="{FF2B5EF4-FFF2-40B4-BE49-F238E27FC236}">
              <a16:creationId xmlns:a16="http://schemas.microsoft.com/office/drawing/2014/main" id="{0694DF67-62F9-4EB3-964A-78FCA929E901}"/>
            </a:ext>
          </a:extLst>
        </xdr:cNvPr>
        <xdr:cNvSpPr/>
      </xdr:nvSpPr>
      <xdr:spPr>
        <a:xfrm>
          <a:off x="16268700" y="1103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151782</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E24F905F-102E-4AC1-9848-EC537E530BE1}"/>
            </a:ext>
          </a:extLst>
        </xdr:cNvPr>
        <xdr:cNvSpPr txBox="1"/>
      </xdr:nvSpPr>
      <xdr:spPr>
        <a:xfrm>
          <a:off x="16357600" y="1095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27305</xdr:rowOff>
    </xdr:from>
    <xdr:to>
      <xdr:col>81</xdr:col>
      <xdr:colOff>101600</xdr:colOff>
      <xdr:row>64</xdr:row>
      <xdr:rowOff>128905</xdr:rowOff>
    </xdr:to>
    <xdr:sp macro="" textlink="">
      <xdr:nvSpPr>
        <xdr:cNvPr id="455" name="楕円 454">
          <a:extLst>
            <a:ext uri="{FF2B5EF4-FFF2-40B4-BE49-F238E27FC236}">
              <a16:creationId xmlns:a16="http://schemas.microsoft.com/office/drawing/2014/main" id="{558769EF-01AC-4561-BBA6-978DE86733F7}"/>
            </a:ext>
          </a:extLst>
        </xdr:cNvPr>
        <xdr:cNvSpPr/>
      </xdr:nvSpPr>
      <xdr:spPr>
        <a:xfrm>
          <a:off x="154305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78105</xdr:rowOff>
    </xdr:from>
    <xdr:to>
      <xdr:col>85</xdr:col>
      <xdr:colOff>127000</xdr:colOff>
      <xdr:row>64</xdr:row>
      <xdr:rowOff>116205</xdr:rowOff>
    </xdr:to>
    <xdr:cxnSp macro="">
      <xdr:nvCxnSpPr>
        <xdr:cNvPr id="456" name="直線コネクタ 455">
          <a:extLst>
            <a:ext uri="{FF2B5EF4-FFF2-40B4-BE49-F238E27FC236}">
              <a16:creationId xmlns:a16="http://schemas.microsoft.com/office/drawing/2014/main" id="{0C478316-05B6-4218-9C45-C2499BD6F0C9}"/>
            </a:ext>
          </a:extLst>
        </xdr:cNvPr>
        <xdr:cNvCxnSpPr/>
      </xdr:nvCxnSpPr>
      <xdr:spPr>
        <a:xfrm>
          <a:off x="15481300" y="110509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160655</xdr:rowOff>
    </xdr:from>
    <xdr:to>
      <xdr:col>76</xdr:col>
      <xdr:colOff>165100</xdr:colOff>
      <xdr:row>64</xdr:row>
      <xdr:rowOff>90805</xdr:rowOff>
    </xdr:to>
    <xdr:sp macro="" textlink="">
      <xdr:nvSpPr>
        <xdr:cNvPr id="457" name="楕円 456">
          <a:extLst>
            <a:ext uri="{FF2B5EF4-FFF2-40B4-BE49-F238E27FC236}">
              <a16:creationId xmlns:a16="http://schemas.microsoft.com/office/drawing/2014/main" id="{E93F0236-DCFB-4729-884D-8242C0586789}"/>
            </a:ext>
          </a:extLst>
        </xdr:cNvPr>
        <xdr:cNvSpPr/>
      </xdr:nvSpPr>
      <xdr:spPr>
        <a:xfrm>
          <a:off x="14541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40005</xdr:rowOff>
    </xdr:from>
    <xdr:to>
      <xdr:col>81</xdr:col>
      <xdr:colOff>50800</xdr:colOff>
      <xdr:row>64</xdr:row>
      <xdr:rowOff>78105</xdr:rowOff>
    </xdr:to>
    <xdr:cxnSp macro="">
      <xdr:nvCxnSpPr>
        <xdr:cNvPr id="458" name="直線コネクタ 457">
          <a:extLst>
            <a:ext uri="{FF2B5EF4-FFF2-40B4-BE49-F238E27FC236}">
              <a16:creationId xmlns:a16="http://schemas.microsoft.com/office/drawing/2014/main" id="{41DA1B0A-8F48-4588-B4F0-91C809978195}"/>
            </a:ext>
          </a:extLst>
        </xdr:cNvPr>
        <xdr:cNvCxnSpPr/>
      </xdr:nvCxnSpPr>
      <xdr:spPr>
        <a:xfrm>
          <a:off x="14592300" y="11012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459" name="楕円 458">
          <a:extLst>
            <a:ext uri="{FF2B5EF4-FFF2-40B4-BE49-F238E27FC236}">
              <a16:creationId xmlns:a16="http://schemas.microsoft.com/office/drawing/2014/main" id="{CBB49600-C13B-400C-83E5-627537235941}"/>
            </a:ext>
          </a:extLst>
        </xdr:cNvPr>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0</xdr:rowOff>
    </xdr:from>
    <xdr:to>
      <xdr:col>76</xdr:col>
      <xdr:colOff>114300</xdr:colOff>
      <xdr:row>64</xdr:row>
      <xdr:rowOff>40005</xdr:rowOff>
    </xdr:to>
    <xdr:cxnSp macro="">
      <xdr:nvCxnSpPr>
        <xdr:cNvPr id="460" name="直線コネクタ 459">
          <a:extLst>
            <a:ext uri="{FF2B5EF4-FFF2-40B4-BE49-F238E27FC236}">
              <a16:creationId xmlns:a16="http://schemas.microsoft.com/office/drawing/2014/main" id="{91066B98-C6BB-4296-BDC3-43E8963475EE}"/>
            </a:ext>
          </a:extLst>
        </xdr:cNvPr>
        <xdr:cNvCxnSpPr/>
      </xdr:nvCxnSpPr>
      <xdr:spPr>
        <a:xfrm>
          <a:off x="13703300" y="1097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82550</xdr:rowOff>
    </xdr:from>
    <xdr:to>
      <xdr:col>67</xdr:col>
      <xdr:colOff>101600</xdr:colOff>
      <xdr:row>64</xdr:row>
      <xdr:rowOff>12700</xdr:rowOff>
    </xdr:to>
    <xdr:sp macro="" textlink="">
      <xdr:nvSpPr>
        <xdr:cNvPr id="461" name="楕円 460">
          <a:extLst>
            <a:ext uri="{FF2B5EF4-FFF2-40B4-BE49-F238E27FC236}">
              <a16:creationId xmlns:a16="http://schemas.microsoft.com/office/drawing/2014/main" id="{48B16DA8-387A-4E52-87E1-F5CEC22CA992}"/>
            </a:ext>
          </a:extLst>
        </xdr:cNvPr>
        <xdr:cNvSpPr/>
      </xdr:nvSpPr>
      <xdr:spPr>
        <a:xfrm>
          <a:off x="1276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133350</xdr:rowOff>
    </xdr:from>
    <xdr:to>
      <xdr:col>71</xdr:col>
      <xdr:colOff>177800</xdr:colOff>
      <xdr:row>64</xdr:row>
      <xdr:rowOff>0</xdr:rowOff>
    </xdr:to>
    <xdr:cxnSp macro="">
      <xdr:nvCxnSpPr>
        <xdr:cNvPr id="462" name="直線コネクタ 461">
          <a:extLst>
            <a:ext uri="{FF2B5EF4-FFF2-40B4-BE49-F238E27FC236}">
              <a16:creationId xmlns:a16="http://schemas.microsoft.com/office/drawing/2014/main" id="{8B811085-99D9-44B9-82E1-4E6FFACCAAE3}"/>
            </a:ext>
          </a:extLst>
        </xdr:cNvPr>
        <xdr:cNvCxnSpPr/>
      </xdr:nvCxnSpPr>
      <xdr:spPr>
        <a:xfrm>
          <a:off x="12814300" y="1093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E223F993-F9FE-4E09-B227-7056BC409D84}"/>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8FC07378-7425-4F04-B613-33F774832606}"/>
            </a:ext>
          </a:extLst>
        </xdr:cNvPr>
        <xdr:cNvSpPr txBox="1"/>
      </xdr:nvSpPr>
      <xdr:spPr>
        <a:xfrm>
          <a:off x="14389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1AC31EBC-4899-41E9-B08C-23BADA469971}"/>
            </a:ext>
          </a:extLst>
        </xdr:cNvPr>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ACE4FC4D-36D4-4434-8CD8-D8691B2977FF}"/>
            </a:ext>
          </a:extLst>
        </xdr:cNvPr>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120032</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253855C1-1162-47C6-97CF-B6E0F8F26A21}"/>
            </a:ext>
          </a:extLst>
        </xdr:cNvPr>
        <xdr:cNvSpPr txBox="1"/>
      </xdr:nvSpPr>
      <xdr:spPr>
        <a:xfrm>
          <a:off x="15266044"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81932</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7CE354D8-77AB-4F33-9BFB-CCCA17116E76}"/>
            </a:ext>
          </a:extLst>
        </xdr:cNvPr>
        <xdr:cNvSpPr txBox="1"/>
      </xdr:nvSpPr>
      <xdr:spPr>
        <a:xfrm>
          <a:off x="143897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8EAB2CF6-B9B2-4925-95EC-DCAA2460C3C4}"/>
            </a:ext>
          </a:extLst>
        </xdr:cNvPr>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3827</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C14AC117-8642-4957-A849-99B9454E375F}"/>
            </a:ext>
          </a:extLst>
        </xdr:cNvPr>
        <xdr:cNvSpPr txBox="1"/>
      </xdr:nvSpPr>
      <xdr:spPr>
        <a:xfrm>
          <a:off x="126117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6FD4D1EE-6F75-4B85-AA69-DC5CEC67F3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3C3D5C0-BDE9-4C73-85C9-AA4E7ED959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ABD70393-6B1D-4CCD-96FD-5C89BE8627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3939DEC7-2FE9-4FF9-8024-82B24156CC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FF3D67A1-E25C-4D85-9EF8-3B6924475C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E00A3062-A9F2-460D-99D1-7278D4DD5D5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5E964775-AC39-44AD-B30A-A42DED513E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1B4E25F-F721-4ECA-BBE7-07C7BDC60CC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F40C9CB4-D421-4524-931E-B71B046964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36E60E88-0DFA-4EDA-9AF0-F6D48A6813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AF39942C-4C6C-4E8B-A771-9324959717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587E19AC-D2D1-4530-AB62-534C21C825E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F905B54D-F1A8-47F4-BA37-05AA46FBCBF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CC3177D2-74C4-4E79-A1EE-17F8B410536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4E5B2292-9D85-42ED-B987-F23F0588685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59AC94D9-55F9-4922-8521-BB42CCB0C8C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BB283E12-D3EF-4F4D-9755-142225C7DCA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BDD5C037-15F3-4541-B8DB-AB2B1F81963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738D09E6-22E1-44B7-86C1-BC7CBC000C7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571E1A06-1C95-4934-8FA0-A8C3826800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55A4677B-A37B-40CB-9E15-6E0E13FDA9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492" name="直線コネクタ 491">
          <a:extLst>
            <a:ext uri="{FF2B5EF4-FFF2-40B4-BE49-F238E27FC236}">
              <a16:creationId xmlns:a16="http://schemas.microsoft.com/office/drawing/2014/main" id="{0D265A18-210C-49CA-9822-5025DECE3F11}"/>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856D5669-B4F5-4B7D-942A-E3CE8E090DCE}"/>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494" name="直線コネクタ 493">
          <a:extLst>
            <a:ext uri="{FF2B5EF4-FFF2-40B4-BE49-F238E27FC236}">
              <a16:creationId xmlns:a16="http://schemas.microsoft.com/office/drawing/2014/main" id="{0294D7EB-8ABD-4C53-8F3B-3C935967F076}"/>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FEA85947-F947-43D9-94B6-F60D2B9B6D57}"/>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496" name="直線コネクタ 495">
          <a:extLst>
            <a:ext uri="{FF2B5EF4-FFF2-40B4-BE49-F238E27FC236}">
              <a16:creationId xmlns:a16="http://schemas.microsoft.com/office/drawing/2014/main" id="{33045CD3-DE93-4154-81DE-DF40778BEC81}"/>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161815</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F4D900D7-36C9-4C07-B466-94413D11847A}"/>
            </a:ext>
          </a:extLst>
        </xdr:cNvPr>
        <xdr:cNvSpPr txBox="1"/>
      </xdr:nvSpPr>
      <xdr:spPr>
        <a:xfrm>
          <a:off x="22199600" y="1044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498" name="フローチャート: 判断 497">
          <a:extLst>
            <a:ext uri="{FF2B5EF4-FFF2-40B4-BE49-F238E27FC236}">
              <a16:creationId xmlns:a16="http://schemas.microsoft.com/office/drawing/2014/main" id="{4CBF9B6F-4233-4A68-8C3D-75BAEBA0BBBF}"/>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499" name="フローチャート: 判断 498">
          <a:extLst>
            <a:ext uri="{FF2B5EF4-FFF2-40B4-BE49-F238E27FC236}">
              <a16:creationId xmlns:a16="http://schemas.microsoft.com/office/drawing/2014/main" id="{602532AB-A4F4-4E81-91C5-2BBFFD53466B}"/>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00" name="フローチャート: 判断 499">
          <a:extLst>
            <a:ext uri="{FF2B5EF4-FFF2-40B4-BE49-F238E27FC236}">
              <a16:creationId xmlns:a16="http://schemas.microsoft.com/office/drawing/2014/main" id="{51D6271F-6028-4F4E-8D15-892E2AE8D65C}"/>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501" name="フローチャート: 判断 500">
          <a:extLst>
            <a:ext uri="{FF2B5EF4-FFF2-40B4-BE49-F238E27FC236}">
              <a16:creationId xmlns:a16="http://schemas.microsoft.com/office/drawing/2014/main" id="{7815A1EB-7165-48C7-A7C5-AF2891E40B1B}"/>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502" name="フローチャート: 判断 501">
          <a:extLst>
            <a:ext uri="{FF2B5EF4-FFF2-40B4-BE49-F238E27FC236}">
              <a16:creationId xmlns:a16="http://schemas.microsoft.com/office/drawing/2014/main" id="{F4F8FC20-A634-4590-AE16-C7C30B879C7A}"/>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E283BECB-64F3-41DE-B7D3-F4274012F9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360CF4E-D308-470A-A34D-42D9DF8F8C4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D0120A9-D20A-47AF-8037-142FDA0147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C5D7896-E594-44E5-8757-25AABE17E8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91371156-5E4E-42E9-A2F5-5910ACC6A0D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08" name="楕円 507">
          <a:extLst>
            <a:ext uri="{FF2B5EF4-FFF2-40B4-BE49-F238E27FC236}">
              <a16:creationId xmlns:a16="http://schemas.microsoft.com/office/drawing/2014/main" id="{57CD151E-4518-46E5-B297-272C690353D3}"/>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3AA9EF0A-4AF3-47B3-8554-FF8DD9997AE1}"/>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58928</xdr:rowOff>
    </xdr:from>
    <xdr:to>
      <xdr:col>112</xdr:col>
      <xdr:colOff>38100</xdr:colOff>
      <xdr:row>63</xdr:row>
      <xdr:rowOff>160528</xdr:rowOff>
    </xdr:to>
    <xdr:sp macro="" textlink="">
      <xdr:nvSpPr>
        <xdr:cNvPr id="510" name="楕円 509">
          <a:extLst>
            <a:ext uri="{FF2B5EF4-FFF2-40B4-BE49-F238E27FC236}">
              <a16:creationId xmlns:a16="http://schemas.microsoft.com/office/drawing/2014/main" id="{0B6A57B8-65BE-4298-94C8-CC2BCD01D87D}"/>
            </a:ext>
          </a:extLst>
        </xdr:cNvPr>
        <xdr:cNvSpPr/>
      </xdr:nvSpPr>
      <xdr:spPr>
        <a:xfrm>
          <a:off x="21272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109728</xdr:rowOff>
    </xdr:to>
    <xdr:cxnSp macro="">
      <xdr:nvCxnSpPr>
        <xdr:cNvPr id="511" name="直線コネクタ 510">
          <a:extLst>
            <a:ext uri="{FF2B5EF4-FFF2-40B4-BE49-F238E27FC236}">
              <a16:creationId xmlns:a16="http://schemas.microsoft.com/office/drawing/2014/main" id="{23D6A567-F08A-465B-9DF7-3691A3AB9E80}"/>
            </a:ext>
          </a:extLst>
        </xdr:cNvPr>
        <xdr:cNvCxnSpPr/>
      </xdr:nvCxnSpPr>
      <xdr:spPr>
        <a:xfrm flipV="1">
          <a:off x="21323300" y="10908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58928</xdr:rowOff>
    </xdr:from>
    <xdr:to>
      <xdr:col>107</xdr:col>
      <xdr:colOff>101600</xdr:colOff>
      <xdr:row>63</xdr:row>
      <xdr:rowOff>160528</xdr:rowOff>
    </xdr:to>
    <xdr:sp macro="" textlink="">
      <xdr:nvSpPr>
        <xdr:cNvPr id="512" name="楕円 511">
          <a:extLst>
            <a:ext uri="{FF2B5EF4-FFF2-40B4-BE49-F238E27FC236}">
              <a16:creationId xmlns:a16="http://schemas.microsoft.com/office/drawing/2014/main" id="{91511CD7-40D2-47CF-AC79-6760C877981B}"/>
            </a:ext>
          </a:extLst>
        </xdr:cNvPr>
        <xdr:cNvSpPr/>
      </xdr:nvSpPr>
      <xdr:spPr>
        <a:xfrm>
          <a:off x="20383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109728</xdr:rowOff>
    </xdr:from>
    <xdr:to>
      <xdr:col>111</xdr:col>
      <xdr:colOff>177800</xdr:colOff>
      <xdr:row>63</xdr:row>
      <xdr:rowOff>109728</xdr:rowOff>
    </xdr:to>
    <xdr:cxnSp macro="">
      <xdr:nvCxnSpPr>
        <xdr:cNvPr id="513" name="直線コネクタ 512">
          <a:extLst>
            <a:ext uri="{FF2B5EF4-FFF2-40B4-BE49-F238E27FC236}">
              <a16:creationId xmlns:a16="http://schemas.microsoft.com/office/drawing/2014/main" id="{008ABAA6-1BFD-4BFA-AB0D-2DC456D18FCE}"/>
            </a:ext>
          </a:extLst>
        </xdr:cNvPr>
        <xdr:cNvCxnSpPr/>
      </xdr:nvCxnSpPr>
      <xdr:spPr>
        <a:xfrm>
          <a:off x="20434300" y="1091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14" name="楕円 513">
          <a:extLst>
            <a:ext uri="{FF2B5EF4-FFF2-40B4-BE49-F238E27FC236}">
              <a16:creationId xmlns:a16="http://schemas.microsoft.com/office/drawing/2014/main" id="{C661996D-5CB2-49E1-8955-0DA66ED7B710}"/>
            </a:ext>
          </a:extLst>
        </xdr:cNvPr>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109728</xdr:rowOff>
    </xdr:from>
    <xdr:to>
      <xdr:col>107</xdr:col>
      <xdr:colOff>50800</xdr:colOff>
      <xdr:row>63</xdr:row>
      <xdr:rowOff>112014</xdr:rowOff>
    </xdr:to>
    <xdr:cxnSp macro="">
      <xdr:nvCxnSpPr>
        <xdr:cNvPr id="515" name="直線コネクタ 514">
          <a:extLst>
            <a:ext uri="{FF2B5EF4-FFF2-40B4-BE49-F238E27FC236}">
              <a16:creationId xmlns:a16="http://schemas.microsoft.com/office/drawing/2014/main" id="{53679F5F-8F20-434B-B6BD-1600B10F12BD}"/>
            </a:ext>
          </a:extLst>
        </xdr:cNvPr>
        <xdr:cNvCxnSpPr/>
      </xdr:nvCxnSpPr>
      <xdr:spPr>
        <a:xfrm flipV="1">
          <a:off x="19545300" y="10911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61214</xdr:rowOff>
    </xdr:from>
    <xdr:to>
      <xdr:col>98</xdr:col>
      <xdr:colOff>38100</xdr:colOff>
      <xdr:row>63</xdr:row>
      <xdr:rowOff>162814</xdr:rowOff>
    </xdr:to>
    <xdr:sp macro="" textlink="">
      <xdr:nvSpPr>
        <xdr:cNvPr id="516" name="楕円 515">
          <a:extLst>
            <a:ext uri="{FF2B5EF4-FFF2-40B4-BE49-F238E27FC236}">
              <a16:creationId xmlns:a16="http://schemas.microsoft.com/office/drawing/2014/main" id="{56A332A7-646B-4688-954B-9C08F18D5D5D}"/>
            </a:ext>
          </a:extLst>
        </xdr:cNvPr>
        <xdr:cNvSpPr/>
      </xdr:nvSpPr>
      <xdr:spPr>
        <a:xfrm>
          <a:off x="18605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112014</xdr:rowOff>
    </xdr:from>
    <xdr:to>
      <xdr:col>102</xdr:col>
      <xdr:colOff>114300</xdr:colOff>
      <xdr:row>63</xdr:row>
      <xdr:rowOff>112014</xdr:rowOff>
    </xdr:to>
    <xdr:cxnSp macro="">
      <xdr:nvCxnSpPr>
        <xdr:cNvPr id="517" name="直線コネクタ 516">
          <a:extLst>
            <a:ext uri="{FF2B5EF4-FFF2-40B4-BE49-F238E27FC236}">
              <a16:creationId xmlns:a16="http://schemas.microsoft.com/office/drawing/2014/main" id="{349DDE0C-CD9E-47F9-9C85-2B8FA4CF6DA6}"/>
            </a:ext>
          </a:extLst>
        </xdr:cNvPr>
        <xdr:cNvCxnSpPr/>
      </xdr:nvCxnSpPr>
      <xdr:spPr>
        <a:xfrm>
          <a:off x="18656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518" name="n_1aveValue【保健センター・保健所】&#10;一人当たり面積">
          <a:extLst>
            <a:ext uri="{FF2B5EF4-FFF2-40B4-BE49-F238E27FC236}">
              <a16:creationId xmlns:a16="http://schemas.microsoft.com/office/drawing/2014/main" id="{99224363-06B2-4E69-AC59-EEEA17604E0F}"/>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519" name="n_2aveValue【保健センター・保健所】&#10;一人当たり面積">
          <a:extLst>
            <a:ext uri="{FF2B5EF4-FFF2-40B4-BE49-F238E27FC236}">
              <a16:creationId xmlns:a16="http://schemas.microsoft.com/office/drawing/2014/main" id="{B9FB896E-980F-4EB3-A7D9-379F9DB87C04}"/>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520" name="n_3aveValue【保健センター・保健所】&#10;一人当たり面積">
          <a:extLst>
            <a:ext uri="{FF2B5EF4-FFF2-40B4-BE49-F238E27FC236}">
              <a16:creationId xmlns:a16="http://schemas.microsoft.com/office/drawing/2014/main" id="{47A10E1F-A812-4F54-B715-7F92FE3B1F14}"/>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521" name="n_4aveValue【保健センター・保健所】&#10;一人当たり面積">
          <a:extLst>
            <a:ext uri="{FF2B5EF4-FFF2-40B4-BE49-F238E27FC236}">
              <a16:creationId xmlns:a16="http://schemas.microsoft.com/office/drawing/2014/main" id="{A3CA6D88-3074-4A47-81DF-1E2E2BC0D398}"/>
            </a:ext>
          </a:extLst>
        </xdr:cNvPr>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151655</xdr:rowOff>
    </xdr:from>
    <xdr:ext cx="469744" cy="259045"/>
    <xdr:sp macro="" textlink="">
      <xdr:nvSpPr>
        <xdr:cNvPr id="522" name="n_1mainValue【保健センター・保健所】&#10;一人当たり面積">
          <a:extLst>
            <a:ext uri="{FF2B5EF4-FFF2-40B4-BE49-F238E27FC236}">
              <a16:creationId xmlns:a16="http://schemas.microsoft.com/office/drawing/2014/main" id="{D309BCF3-3725-48CF-8EE8-274C902C8B41}"/>
            </a:ext>
          </a:extLst>
        </xdr:cNvPr>
        <xdr:cNvSpPr txBox="1"/>
      </xdr:nvSpPr>
      <xdr:spPr>
        <a:xfrm>
          <a:off x="210757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151655</xdr:rowOff>
    </xdr:from>
    <xdr:ext cx="469744" cy="259045"/>
    <xdr:sp macro="" textlink="">
      <xdr:nvSpPr>
        <xdr:cNvPr id="523" name="n_2mainValue【保健センター・保健所】&#10;一人当たり面積">
          <a:extLst>
            <a:ext uri="{FF2B5EF4-FFF2-40B4-BE49-F238E27FC236}">
              <a16:creationId xmlns:a16="http://schemas.microsoft.com/office/drawing/2014/main" id="{F927BF40-B648-46D3-AD75-D60865A0E5C5}"/>
            </a:ext>
          </a:extLst>
        </xdr:cNvPr>
        <xdr:cNvSpPr txBox="1"/>
      </xdr:nvSpPr>
      <xdr:spPr>
        <a:xfrm>
          <a:off x="20199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24" name="n_3mainValue【保健センター・保健所】&#10;一人当たり面積">
          <a:extLst>
            <a:ext uri="{FF2B5EF4-FFF2-40B4-BE49-F238E27FC236}">
              <a16:creationId xmlns:a16="http://schemas.microsoft.com/office/drawing/2014/main" id="{7B9229FC-2DA2-4318-8B15-1FAA087C00B2}"/>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153941</xdr:rowOff>
    </xdr:from>
    <xdr:ext cx="469744" cy="259045"/>
    <xdr:sp macro="" textlink="">
      <xdr:nvSpPr>
        <xdr:cNvPr id="525" name="n_4mainValue【保健センター・保健所】&#10;一人当たり面積">
          <a:extLst>
            <a:ext uri="{FF2B5EF4-FFF2-40B4-BE49-F238E27FC236}">
              <a16:creationId xmlns:a16="http://schemas.microsoft.com/office/drawing/2014/main" id="{004B6555-EFCC-4F6B-90AC-6611A3F377A7}"/>
            </a:ext>
          </a:extLst>
        </xdr:cNvPr>
        <xdr:cNvSpPr txBox="1"/>
      </xdr:nvSpPr>
      <xdr:spPr>
        <a:xfrm>
          <a:off x="18421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2F8F87E9-78A4-408A-A795-06BFDBCA25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B22C43BF-1857-4B87-9FAE-602F2847A9C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1C6B0DD0-97D9-4112-8A5B-3B42D9ABDD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D94B528E-2B95-4E60-96BE-0DF676EAD78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ABD17873-757B-4CD7-988B-D1937CC46C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DF6F887-690E-4D37-8C56-88DF47E4B9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018AEE9-2D3F-41F7-B5EE-8C1668A68D3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6D684176-6906-4A78-90A1-2677D41C49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37364C2C-D7FF-47EB-BBED-955C48CA28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B265B335-1E78-45B5-BD82-37C145C2BB1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E51EB59E-6987-482E-97D4-77C57DBB49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537" name="直線コネクタ 536">
          <a:extLst>
            <a:ext uri="{FF2B5EF4-FFF2-40B4-BE49-F238E27FC236}">
              <a16:creationId xmlns:a16="http://schemas.microsoft.com/office/drawing/2014/main" id="{6E9FD6CB-A50D-4FD6-A42F-A68011368AC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538" name="テキスト ボックス 537">
          <a:extLst>
            <a:ext uri="{FF2B5EF4-FFF2-40B4-BE49-F238E27FC236}">
              <a16:creationId xmlns:a16="http://schemas.microsoft.com/office/drawing/2014/main" id="{0B65131F-DF8F-4554-AB68-F8D4BB86F1D6}"/>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39" name="直線コネクタ 538">
          <a:extLst>
            <a:ext uri="{FF2B5EF4-FFF2-40B4-BE49-F238E27FC236}">
              <a16:creationId xmlns:a16="http://schemas.microsoft.com/office/drawing/2014/main" id="{15DAC59C-FFD7-4E0A-BB7F-ABC2D19B28B6}"/>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40" name="テキスト ボックス 539">
          <a:extLst>
            <a:ext uri="{FF2B5EF4-FFF2-40B4-BE49-F238E27FC236}">
              <a16:creationId xmlns:a16="http://schemas.microsoft.com/office/drawing/2014/main" id="{D8F32B01-E5DA-45A6-831E-D3700C53B782}"/>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541" name="直線コネクタ 540">
          <a:extLst>
            <a:ext uri="{FF2B5EF4-FFF2-40B4-BE49-F238E27FC236}">
              <a16:creationId xmlns:a16="http://schemas.microsoft.com/office/drawing/2014/main" id="{82F5C181-12F0-4E0E-982D-D6BCF935DA16}"/>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542" name="テキスト ボックス 541">
          <a:extLst>
            <a:ext uri="{FF2B5EF4-FFF2-40B4-BE49-F238E27FC236}">
              <a16:creationId xmlns:a16="http://schemas.microsoft.com/office/drawing/2014/main" id="{80F13C0A-565A-4B1B-9FBF-9A4DFCE65C59}"/>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545AFA3A-4CF7-4DD6-BE36-C7F58FD69A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C330EC4E-5D1C-419F-8586-060AC5D5DF7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545" name="直線コネクタ 544">
          <a:extLst>
            <a:ext uri="{FF2B5EF4-FFF2-40B4-BE49-F238E27FC236}">
              <a16:creationId xmlns:a16="http://schemas.microsoft.com/office/drawing/2014/main" id="{12F9AC4C-D130-441A-9779-F2473341394F}"/>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546" name="テキスト ボックス 545">
          <a:extLst>
            <a:ext uri="{FF2B5EF4-FFF2-40B4-BE49-F238E27FC236}">
              <a16:creationId xmlns:a16="http://schemas.microsoft.com/office/drawing/2014/main" id="{712F74CC-44CD-480F-AC41-2340BA447DEB}"/>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7" name="直線コネクタ 546">
          <a:extLst>
            <a:ext uri="{FF2B5EF4-FFF2-40B4-BE49-F238E27FC236}">
              <a16:creationId xmlns:a16="http://schemas.microsoft.com/office/drawing/2014/main" id="{D2A6EC5B-3393-49C1-BBC8-FE0212A9760A}"/>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8" name="テキスト ボックス 547">
          <a:extLst>
            <a:ext uri="{FF2B5EF4-FFF2-40B4-BE49-F238E27FC236}">
              <a16:creationId xmlns:a16="http://schemas.microsoft.com/office/drawing/2014/main" id="{891A3D9B-4845-4A05-A6E9-9D636FF5519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549" name="直線コネクタ 548">
          <a:extLst>
            <a:ext uri="{FF2B5EF4-FFF2-40B4-BE49-F238E27FC236}">
              <a16:creationId xmlns:a16="http://schemas.microsoft.com/office/drawing/2014/main" id="{92483ABF-BD3F-49FF-ADC0-CA829AA82C41}"/>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550" name="テキスト ボックス 549">
          <a:extLst>
            <a:ext uri="{FF2B5EF4-FFF2-40B4-BE49-F238E27FC236}">
              <a16:creationId xmlns:a16="http://schemas.microsoft.com/office/drawing/2014/main" id="{AFEB873F-F3C7-4802-9868-CA65FDE81B9B}"/>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8AB8E39F-99B0-471D-8D6B-25455FB2AC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2" name="テキスト ボックス 551">
          <a:extLst>
            <a:ext uri="{FF2B5EF4-FFF2-40B4-BE49-F238E27FC236}">
              <a16:creationId xmlns:a16="http://schemas.microsoft.com/office/drawing/2014/main" id="{1190A0DB-68A0-4D06-A4DE-46D74622B16B}"/>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8F5AFAB7-9814-4821-98A0-8E418CC9A5E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554" name="直線コネクタ 553">
          <a:extLst>
            <a:ext uri="{FF2B5EF4-FFF2-40B4-BE49-F238E27FC236}">
              <a16:creationId xmlns:a16="http://schemas.microsoft.com/office/drawing/2014/main" id="{2FCDB201-49F4-4928-9DDB-A01DDB8D0A50}"/>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555" name="【消防施設】&#10;有形固定資産減価償却率最小値テキスト">
          <a:extLst>
            <a:ext uri="{FF2B5EF4-FFF2-40B4-BE49-F238E27FC236}">
              <a16:creationId xmlns:a16="http://schemas.microsoft.com/office/drawing/2014/main" id="{CD31A7C4-7BC7-406C-A2AD-20EE355C7796}"/>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56" name="直線コネクタ 555">
          <a:extLst>
            <a:ext uri="{FF2B5EF4-FFF2-40B4-BE49-F238E27FC236}">
              <a16:creationId xmlns:a16="http://schemas.microsoft.com/office/drawing/2014/main" id="{D2779D7D-6CDA-4C9D-8000-B851124227FB}"/>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BBD3B48C-2E26-40F3-9BEE-406A17EAA547}"/>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58" name="直線コネクタ 557">
          <a:extLst>
            <a:ext uri="{FF2B5EF4-FFF2-40B4-BE49-F238E27FC236}">
              <a16:creationId xmlns:a16="http://schemas.microsoft.com/office/drawing/2014/main" id="{0346D2B1-1A42-4CD8-8F6D-06FAA9D77AE1}"/>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B4A95E09-04B1-486F-8E11-9F0789C44EC5}"/>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0" name="フローチャート: 判断 559">
          <a:extLst>
            <a:ext uri="{FF2B5EF4-FFF2-40B4-BE49-F238E27FC236}">
              <a16:creationId xmlns:a16="http://schemas.microsoft.com/office/drawing/2014/main" id="{1FA2B1CB-6EF5-44F0-8CD0-8D92E3EB3F31}"/>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561" name="フローチャート: 判断 560">
          <a:extLst>
            <a:ext uri="{FF2B5EF4-FFF2-40B4-BE49-F238E27FC236}">
              <a16:creationId xmlns:a16="http://schemas.microsoft.com/office/drawing/2014/main" id="{30A4235D-D9E7-46A8-AA41-EFEDA36F2E96}"/>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562" name="フローチャート: 判断 561">
          <a:extLst>
            <a:ext uri="{FF2B5EF4-FFF2-40B4-BE49-F238E27FC236}">
              <a16:creationId xmlns:a16="http://schemas.microsoft.com/office/drawing/2014/main" id="{263F6279-FE25-4A02-A1EB-85E8136E6571}"/>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563" name="フローチャート: 判断 562">
          <a:extLst>
            <a:ext uri="{FF2B5EF4-FFF2-40B4-BE49-F238E27FC236}">
              <a16:creationId xmlns:a16="http://schemas.microsoft.com/office/drawing/2014/main" id="{78230B91-DED9-41FB-98F5-29FA76DA0626}"/>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564" name="フローチャート: 判断 563">
          <a:extLst>
            <a:ext uri="{FF2B5EF4-FFF2-40B4-BE49-F238E27FC236}">
              <a16:creationId xmlns:a16="http://schemas.microsoft.com/office/drawing/2014/main" id="{1F587BCD-02E4-4E77-9242-A2B4D85DE5D3}"/>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F56AD56E-2767-460D-9EE0-E179453F8C1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D3978BF8-A833-40F0-9091-67EE9B99C7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1845AEF-7C79-4A1B-AB22-9F0F5880D14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CCCC0145-05CC-4421-A16F-1768D410A15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7835962B-64F7-4794-941B-830AE9442E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81598</xdr:rowOff>
    </xdr:from>
    <xdr:to>
      <xdr:col>85</xdr:col>
      <xdr:colOff>177800</xdr:colOff>
      <xdr:row>83</xdr:row>
      <xdr:rowOff>11748</xdr:rowOff>
    </xdr:to>
    <xdr:sp macro="" textlink="">
      <xdr:nvSpPr>
        <xdr:cNvPr id="570" name="楕円 569">
          <a:extLst>
            <a:ext uri="{FF2B5EF4-FFF2-40B4-BE49-F238E27FC236}">
              <a16:creationId xmlns:a16="http://schemas.microsoft.com/office/drawing/2014/main" id="{1BACBB1B-5086-45DA-B4A9-08C1385FC6E2}"/>
            </a:ext>
          </a:extLst>
        </xdr:cNvPr>
        <xdr:cNvSpPr/>
      </xdr:nvSpPr>
      <xdr:spPr>
        <a:xfrm>
          <a:off x="16268700" y="1414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60025</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59D007BC-287C-4AFD-BDD4-D16DE5E97E09}"/>
            </a:ext>
          </a:extLst>
        </xdr:cNvPr>
        <xdr:cNvSpPr txBox="1"/>
      </xdr:nvSpPr>
      <xdr:spPr>
        <a:xfrm>
          <a:off x="16357600" y="1411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1588</xdr:rowOff>
    </xdr:from>
    <xdr:to>
      <xdr:col>81</xdr:col>
      <xdr:colOff>101600</xdr:colOff>
      <xdr:row>82</xdr:row>
      <xdr:rowOff>103188</xdr:rowOff>
    </xdr:to>
    <xdr:sp macro="" textlink="">
      <xdr:nvSpPr>
        <xdr:cNvPr id="572" name="楕円 571">
          <a:extLst>
            <a:ext uri="{FF2B5EF4-FFF2-40B4-BE49-F238E27FC236}">
              <a16:creationId xmlns:a16="http://schemas.microsoft.com/office/drawing/2014/main" id="{E674A1D5-3B2A-4BE7-ACD2-55DBA8C58C08}"/>
            </a:ext>
          </a:extLst>
        </xdr:cNvPr>
        <xdr:cNvSpPr/>
      </xdr:nvSpPr>
      <xdr:spPr>
        <a:xfrm>
          <a:off x="15430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52388</xdr:rowOff>
    </xdr:from>
    <xdr:to>
      <xdr:col>85</xdr:col>
      <xdr:colOff>127000</xdr:colOff>
      <xdr:row>82</xdr:row>
      <xdr:rowOff>132398</xdr:rowOff>
    </xdr:to>
    <xdr:cxnSp macro="">
      <xdr:nvCxnSpPr>
        <xdr:cNvPr id="573" name="直線コネクタ 572">
          <a:extLst>
            <a:ext uri="{FF2B5EF4-FFF2-40B4-BE49-F238E27FC236}">
              <a16:creationId xmlns:a16="http://schemas.microsoft.com/office/drawing/2014/main" id="{BE4A4586-66B5-4E81-B393-8EFCC518D87F}"/>
            </a:ext>
          </a:extLst>
        </xdr:cNvPr>
        <xdr:cNvCxnSpPr/>
      </xdr:nvCxnSpPr>
      <xdr:spPr>
        <a:xfrm>
          <a:off x="15481300" y="1411128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93027</xdr:rowOff>
    </xdr:from>
    <xdr:to>
      <xdr:col>76</xdr:col>
      <xdr:colOff>165100</xdr:colOff>
      <xdr:row>82</xdr:row>
      <xdr:rowOff>23177</xdr:rowOff>
    </xdr:to>
    <xdr:sp macro="" textlink="">
      <xdr:nvSpPr>
        <xdr:cNvPr id="574" name="楕円 573">
          <a:extLst>
            <a:ext uri="{FF2B5EF4-FFF2-40B4-BE49-F238E27FC236}">
              <a16:creationId xmlns:a16="http://schemas.microsoft.com/office/drawing/2014/main" id="{A86DDDE7-9791-4DC9-B186-0107E8415D62}"/>
            </a:ext>
          </a:extLst>
        </xdr:cNvPr>
        <xdr:cNvSpPr/>
      </xdr:nvSpPr>
      <xdr:spPr>
        <a:xfrm>
          <a:off x="14541500" y="139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143827</xdr:rowOff>
    </xdr:from>
    <xdr:to>
      <xdr:col>81</xdr:col>
      <xdr:colOff>50800</xdr:colOff>
      <xdr:row>82</xdr:row>
      <xdr:rowOff>52388</xdr:rowOff>
    </xdr:to>
    <xdr:cxnSp macro="">
      <xdr:nvCxnSpPr>
        <xdr:cNvPr id="575" name="直線コネクタ 574">
          <a:extLst>
            <a:ext uri="{FF2B5EF4-FFF2-40B4-BE49-F238E27FC236}">
              <a16:creationId xmlns:a16="http://schemas.microsoft.com/office/drawing/2014/main" id="{50262653-C4F1-44A4-B92F-A9BDE1CDACBA}"/>
            </a:ext>
          </a:extLst>
        </xdr:cNvPr>
        <xdr:cNvCxnSpPr/>
      </xdr:nvCxnSpPr>
      <xdr:spPr>
        <a:xfrm>
          <a:off x="14592300" y="14031277"/>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76" name="楕円 575">
          <a:extLst>
            <a:ext uri="{FF2B5EF4-FFF2-40B4-BE49-F238E27FC236}">
              <a16:creationId xmlns:a16="http://schemas.microsoft.com/office/drawing/2014/main" id="{B10D4523-ACCF-4E5E-8C0D-BCF9B503C7C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143827</xdr:rowOff>
    </xdr:to>
    <xdr:cxnSp macro="">
      <xdr:nvCxnSpPr>
        <xdr:cNvPr id="577" name="直線コネクタ 576">
          <a:extLst>
            <a:ext uri="{FF2B5EF4-FFF2-40B4-BE49-F238E27FC236}">
              <a16:creationId xmlns:a16="http://schemas.microsoft.com/office/drawing/2014/main" id="{01D269D5-9BFE-4FC8-894E-21E2B5742797}"/>
            </a:ext>
          </a:extLst>
        </xdr:cNvPr>
        <xdr:cNvCxnSpPr/>
      </xdr:nvCxnSpPr>
      <xdr:spPr>
        <a:xfrm>
          <a:off x="13703300" y="1398270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53023</xdr:rowOff>
    </xdr:from>
    <xdr:to>
      <xdr:col>67</xdr:col>
      <xdr:colOff>101600</xdr:colOff>
      <xdr:row>81</xdr:row>
      <xdr:rowOff>154623</xdr:rowOff>
    </xdr:to>
    <xdr:sp macro="" textlink="">
      <xdr:nvSpPr>
        <xdr:cNvPr id="578" name="楕円 577">
          <a:extLst>
            <a:ext uri="{FF2B5EF4-FFF2-40B4-BE49-F238E27FC236}">
              <a16:creationId xmlns:a16="http://schemas.microsoft.com/office/drawing/2014/main" id="{D57A0398-8A45-4045-BE23-B5941D86C5DF}"/>
            </a:ext>
          </a:extLst>
        </xdr:cNvPr>
        <xdr:cNvSpPr/>
      </xdr:nvSpPr>
      <xdr:spPr>
        <a:xfrm>
          <a:off x="12763500" y="13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81</xdr:row>
      <xdr:rowOff>103823</xdr:rowOff>
    </xdr:to>
    <xdr:cxnSp macro="">
      <xdr:nvCxnSpPr>
        <xdr:cNvPr id="579" name="直線コネクタ 578">
          <a:extLst>
            <a:ext uri="{FF2B5EF4-FFF2-40B4-BE49-F238E27FC236}">
              <a16:creationId xmlns:a16="http://schemas.microsoft.com/office/drawing/2014/main" id="{FEBB3441-5D4F-4F68-8771-714EDF1863B1}"/>
            </a:ext>
          </a:extLst>
        </xdr:cNvPr>
        <xdr:cNvCxnSpPr/>
      </xdr:nvCxnSpPr>
      <xdr:spPr>
        <a:xfrm flipV="1">
          <a:off x="12814300" y="1398270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580" name="n_1aveValue【消防施設】&#10;有形固定資産減価償却率">
          <a:extLst>
            <a:ext uri="{FF2B5EF4-FFF2-40B4-BE49-F238E27FC236}">
              <a16:creationId xmlns:a16="http://schemas.microsoft.com/office/drawing/2014/main" id="{E4312A40-FB30-4D90-99AF-BA10EDFEA461}"/>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581" name="n_2aveValue【消防施設】&#10;有形固定資産減価償却率">
          <a:extLst>
            <a:ext uri="{FF2B5EF4-FFF2-40B4-BE49-F238E27FC236}">
              <a16:creationId xmlns:a16="http://schemas.microsoft.com/office/drawing/2014/main" id="{0ADF8615-209A-494E-9386-AD25DEEBD757}"/>
            </a:ext>
          </a:extLst>
        </xdr:cNvPr>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582" name="n_3aveValue【消防施設】&#10;有形固定資産減価償却率">
          <a:extLst>
            <a:ext uri="{FF2B5EF4-FFF2-40B4-BE49-F238E27FC236}">
              <a16:creationId xmlns:a16="http://schemas.microsoft.com/office/drawing/2014/main" id="{55CE14B1-A83A-4618-9A26-5BC7409DA0F5}"/>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583" name="n_4aveValue【消防施設】&#10;有形固定資産減価償却率">
          <a:extLst>
            <a:ext uri="{FF2B5EF4-FFF2-40B4-BE49-F238E27FC236}">
              <a16:creationId xmlns:a16="http://schemas.microsoft.com/office/drawing/2014/main" id="{C1A9C878-77D1-4471-AAFB-B9B021BA7F02}"/>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94315</xdr:rowOff>
    </xdr:from>
    <xdr:ext cx="405111" cy="259045"/>
    <xdr:sp macro="" textlink="">
      <xdr:nvSpPr>
        <xdr:cNvPr id="584" name="n_1mainValue【消防施設】&#10;有形固定資産減価償却率">
          <a:extLst>
            <a:ext uri="{FF2B5EF4-FFF2-40B4-BE49-F238E27FC236}">
              <a16:creationId xmlns:a16="http://schemas.microsoft.com/office/drawing/2014/main" id="{94EA8D2F-0187-4ACA-9064-D39058B9E76A}"/>
            </a:ext>
          </a:extLst>
        </xdr:cNvPr>
        <xdr:cNvSpPr txBox="1"/>
      </xdr:nvSpPr>
      <xdr:spPr>
        <a:xfrm>
          <a:off x="15266044" y="1415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14304</xdr:rowOff>
    </xdr:from>
    <xdr:ext cx="405111" cy="259045"/>
    <xdr:sp macro="" textlink="">
      <xdr:nvSpPr>
        <xdr:cNvPr id="585" name="n_2mainValue【消防施設】&#10;有形固定資産減価償却率">
          <a:extLst>
            <a:ext uri="{FF2B5EF4-FFF2-40B4-BE49-F238E27FC236}">
              <a16:creationId xmlns:a16="http://schemas.microsoft.com/office/drawing/2014/main" id="{5C54E6CC-BE41-4638-8551-4846E356FBB3}"/>
            </a:ext>
          </a:extLst>
        </xdr:cNvPr>
        <xdr:cNvSpPr txBox="1"/>
      </xdr:nvSpPr>
      <xdr:spPr>
        <a:xfrm>
          <a:off x="14389744" y="14073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586" name="n_3mainValue【消防施設】&#10;有形固定資産減価償却率">
          <a:extLst>
            <a:ext uri="{FF2B5EF4-FFF2-40B4-BE49-F238E27FC236}">
              <a16:creationId xmlns:a16="http://schemas.microsoft.com/office/drawing/2014/main" id="{C0839A14-B892-4AC9-A5F1-D929E4BE8FCF}"/>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145750</xdr:rowOff>
    </xdr:from>
    <xdr:ext cx="405111" cy="259045"/>
    <xdr:sp macro="" textlink="">
      <xdr:nvSpPr>
        <xdr:cNvPr id="587" name="n_4mainValue【消防施設】&#10;有形固定資産減価償却率">
          <a:extLst>
            <a:ext uri="{FF2B5EF4-FFF2-40B4-BE49-F238E27FC236}">
              <a16:creationId xmlns:a16="http://schemas.microsoft.com/office/drawing/2014/main" id="{6C0FA884-F64B-47E9-95C2-F556E7D9F225}"/>
            </a:ext>
          </a:extLst>
        </xdr:cNvPr>
        <xdr:cNvSpPr txBox="1"/>
      </xdr:nvSpPr>
      <xdr:spPr>
        <a:xfrm>
          <a:off x="12611744" y="14033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5C27CE7E-201C-40CF-8560-3DBEFCBC62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55697732-532C-4854-87B0-9519AD7226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DE892203-A091-481F-A534-27C313F5E6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14787EF5-E63A-4FA1-9A3B-85C8D74ED3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2186B25A-BBCE-4E5F-996E-DBE44CE797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306E03AC-B0F4-4D80-BD1A-A2E35A1D09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5E8344F8-8FD0-421C-9F40-69E9A9E3735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A2954683-C7A4-4DE9-93C1-1E9392B8D2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C4BC495-3954-4E6C-95C4-1FF91C1504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7AE9440B-E83A-4DB2-BD8D-5CFC7BD47D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8" name="直線コネクタ 597">
          <a:extLst>
            <a:ext uri="{FF2B5EF4-FFF2-40B4-BE49-F238E27FC236}">
              <a16:creationId xmlns:a16="http://schemas.microsoft.com/office/drawing/2014/main" id="{A1FD1931-D5C5-4351-B19F-5AAA835CC6A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9" name="テキスト ボックス 598">
          <a:extLst>
            <a:ext uri="{FF2B5EF4-FFF2-40B4-BE49-F238E27FC236}">
              <a16:creationId xmlns:a16="http://schemas.microsoft.com/office/drawing/2014/main" id="{97DDB667-7887-4A67-A7B7-AEB5928E830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0" name="直線コネクタ 599">
          <a:extLst>
            <a:ext uri="{FF2B5EF4-FFF2-40B4-BE49-F238E27FC236}">
              <a16:creationId xmlns:a16="http://schemas.microsoft.com/office/drawing/2014/main" id="{2A2AD506-900D-4098-8F1F-3DBEE10F44E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1" name="テキスト ボックス 600">
          <a:extLst>
            <a:ext uri="{FF2B5EF4-FFF2-40B4-BE49-F238E27FC236}">
              <a16:creationId xmlns:a16="http://schemas.microsoft.com/office/drawing/2014/main" id="{B6DD3569-CAA5-41E4-931A-6C42ED79690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2" name="直線コネクタ 601">
          <a:extLst>
            <a:ext uri="{FF2B5EF4-FFF2-40B4-BE49-F238E27FC236}">
              <a16:creationId xmlns:a16="http://schemas.microsoft.com/office/drawing/2014/main" id="{CFE6DC8E-B825-46AC-BEF2-E20C57E42B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3" name="テキスト ボックス 602">
          <a:extLst>
            <a:ext uri="{FF2B5EF4-FFF2-40B4-BE49-F238E27FC236}">
              <a16:creationId xmlns:a16="http://schemas.microsoft.com/office/drawing/2014/main" id="{3E35ECE0-B468-4DC8-9A3D-BE68D0F235C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4" name="直線コネクタ 603">
          <a:extLst>
            <a:ext uri="{FF2B5EF4-FFF2-40B4-BE49-F238E27FC236}">
              <a16:creationId xmlns:a16="http://schemas.microsoft.com/office/drawing/2014/main" id="{26CA7B37-B44D-4C90-A1A6-F172BE7BE06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5" name="テキスト ボックス 604">
          <a:extLst>
            <a:ext uri="{FF2B5EF4-FFF2-40B4-BE49-F238E27FC236}">
              <a16:creationId xmlns:a16="http://schemas.microsoft.com/office/drawing/2014/main" id="{18621717-A9A0-48A0-8CB8-AB4A3F2C4C6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6" name="直線コネクタ 605">
          <a:extLst>
            <a:ext uri="{FF2B5EF4-FFF2-40B4-BE49-F238E27FC236}">
              <a16:creationId xmlns:a16="http://schemas.microsoft.com/office/drawing/2014/main" id="{D612AF5C-7CB0-4877-9AE9-C6B57EF576B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7" name="テキスト ボックス 606">
          <a:extLst>
            <a:ext uri="{FF2B5EF4-FFF2-40B4-BE49-F238E27FC236}">
              <a16:creationId xmlns:a16="http://schemas.microsoft.com/office/drawing/2014/main" id="{5AE1E399-0268-4F41-948D-6B9EEB3EA66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5D4C9EB1-DCED-4C44-ACDC-193F23113C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681F7C13-D1EE-4EF7-B24C-4D164C7FB20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8BF08895-920C-4392-BA32-205D56B4EE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611" name="直線コネクタ 610">
          <a:extLst>
            <a:ext uri="{FF2B5EF4-FFF2-40B4-BE49-F238E27FC236}">
              <a16:creationId xmlns:a16="http://schemas.microsoft.com/office/drawing/2014/main" id="{472E852E-0D7F-4BC5-A108-20C6622E78DC}"/>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12" name="【消防施設】&#10;一人当たり面積最小値テキスト">
          <a:extLst>
            <a:ext uri="{FF2B5EF4-FFF2-40B4-BE49-F238E27FC236}">
              <a16:creationId xmlns:a16="http://schemas.microsoft.com/office/drawing/2014/main" id="{23595962-15D2-4FE0-A94E-DE766585C497}"/>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13" name="直線コネクタ 612">
          <a:extLst>
            <a:ext uri="{FF2B5EF4-FFF2-40B4-BE49-F238E27FC236}">
              <a16:creationId xmlns:a16="http://schemas.microsoft.com/office/drawing/2014/main" id="{2F32A78F-FCDF-45F7-899C-31A84B7C746E}"/>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614" name="【消防施設】&#10;一人当たり面積最大値テキスト">
          <a:extLst>
            <a:ext uri="{FF2B5EF4-FFF2-40B4-BE49-F238E27FC236}">
              <a16:creationId xmlns:a16="http://schemas.microsoft.com/office/drawing/2014/main" id="{BC0314A6-3109-469C-BDD7-31828A2F669B}"/>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615" name="直線コネクタ 614">
          <a:extLst>
            <a:ext uri="{FF2B5EF4-FFF2-40B4-BE49-F238E27FC236}">
              <a16:creationId xmlns:a16="http://schemas.microsoft.com/office/drawing/2014/main" id="{EFAD6DD9-A2B7-427C-BCC1-438B966EA30C}"/>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64788</xdr:rowOff>
    </xdr:from>
    <xdr:ext cx="469744" cy="259045"/>
    <xdr:sp macro="" textlink="">
      <xdr:nvSpPr>
        <xdr:cNvPr id="616" name="【消防施設】&#10;一人当たり面積平均値テキスト">
          <a:extLst>
            <a:ext uri="{FF2B5EF4-FFF2-40B4-BE49-F238E27FC236}">
              <a16:creationId xmlns:a16="http://schemas.microsoft.com/office/drawing/2014/main" id="{7E020B9D-C370-4D37-907D-908CEA89EA7C}"/>
            </a:ext>
          </a:extLst>
        </xdr:cNvPr>
        <xdr:cNvSpPr txBox="1"/>
      </xdr:nvSpPr>
      <xdr:spPr>
        <a:xfrm>
          <a:off x="22199600" y="1412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617" name="フローチャート: 判断 616">
          <a:extLst>
            <a:ext uri="{FF2B5EF4-FFF2-40B4-BE49-F238E27FC236}">
              <a16:creationId xmlns:a16="http://schemas.microsoft.com/office/drawing/2014/main" id="{8EC85AA4-442D-4E08-BF2F-E025B3CFA365}"/>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18" name="フローチャート: 判断 617">
          <a:extLst>
            <a:ext uri="{FF2B5EF4-FFF2-40B4-BE49-F238E27FC236}">
              <a16:creationId xmlns:a16="http://schemas.microsoft.com/office/drawing/2014/main" id="{88965403-B8B3-4403-AF85-CC0F4043F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619" name="フローチャート: 判断 618">
          <a:extLst>
            <a:ext uri="{FF2B5EF4-FFF2-40B4-BE49-F238E27FC236}">
              <a16:creationId xmlns:a16="http://schemas.microsoft.com/office/drawing/2014/main" id="{3C5973FF-4A49-484B-955B-0B79ABE4F89E}"/>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620" name="フローチャート: 判断 619">
          <a:extLst>
            <a:ext uri="{FF2B5EF4-FFF2-40B4-BE49-F238E27FC236}">
              <a16:creationId xmlns:a16="http://schemas.microsoft.com/office/drawing/2014/main" id="{688661C7-A9C4-401D-B5F1-3AA776040868}"/>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621" name="フローチャート: 判断 620">
          <a:extLst>
            <a:ext uri="{FF2B5EF4-FFF2-40B4-BE49-F238E27FC236}">
              <a16:creationId xmlns:a16="http://schemas.microsoft.com/office/drawing/2014/main" id="{FA5CD953-6C5B-4CC7-A4BC-AB2C19C0EDFE}"/>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CABF3D0-470E-4DEB-9A1B-663A28134E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6BF15CE4-0A27-4B2B-ABDA-28E001BBFFB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135364EC-DFBB-41C8-9169-9DEB461384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60E308C3-A7F3-4DC0-B076-34F7936405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7E9F0C1-2B92-4E63-9ACB-3883A41A26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29211</xdr:rowOff>
    </xdr:from>
    <xdr:to>
      <xdr:col>116</xdr:col>
      <xdr:colOff>114300</xdr:colOff>
      <xdr:row>82</xdr:row>
      <xdr:rowOff>130811</xdr:rowOff>
    </xdr:to>
    <xdr:sp macro="" textlink="">
      <xdr:nvSpPr>
        <xdr:cNvPr id="627" name="楕円 626">
          <a:extLst>
            <a:ext uri="{FF2B5EF4-FFF2-40B4-BE49-F238E27FC236}">
              <a16:creationId xmlns:a16="http://schemas.microsoft.com/office/drawing/2014/main" id="{B085480D-CEEB-447D-AA18-7DAF8B655AE6}"/>
            </a:ext>
          </a:extLst>
        </xdr:cNvPr>
        <xdr:cNvSpPr/>
      </xdr:nvSpPr>
      <xdr:spPr>
        <a:xfrm>
          <a:off x="22110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52088</xdr:rowOff>
    </xdr:from>
    <xdr:ext cx="469744" cy="259045"/>
    <xdr:sp macro="" textlink="">
      <xdr:nvSpPr>
        <xdr:cNvPr id="628" name="【消防施設】&#10;一人当たり面積該当値テキスト">
          <a:extLst>
            <a:ext uri="{FF2B5EF4-FFF2-40B4-BE49-F238E27FC236}">
              <a16:creationId xmlns:a16="http://schemas.microsoft.com/office/drawing/2014/main" id="{F9B2C0DB-828D-4E6C-93D0-E0147862D579}"/>
            </a:ext>
          </a:extLst>
        </xdr:cNvPr>
        <xdr:cNvSpPr txBox="1"/>
      </xdr:nvSpPr>
      <xdr:spPr>
        <a:xfrm>
          <a:off x="22199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40639</xdr:rowOff>
    </xdr:from>
    <xdr:to>
      <xdr:col>112</xdr:col>
      <xdr:colOff>38100</xdr:colOff>
      <xdr:row>82</xdr:row>
      <xdr:rowOff>142239</xdr:rowOff>
    </xdr:to>
    <xdr:sp macro="" textlink="">
      <xdr:nvSpPr>
        <xdr:cNvPr id="629" name="楕円 628">
          <a:extLst>
            <a:ext uri="{FF2B5EF4-FFF2-40B4-BE49-F238E27FC236}">
              <a16:creationId xmlns:a16="http://schemas.microsoft.com/office/drawing/2014/main" id="{376EB79A-B79F-4865-A814-CE3327B08661}"/>
            </a:ext>
          </a:extLst>
        </xdr:cNvPr>
        <xdr:cNvSpPr/>
      </xdr:nvSpPr>
      <xdr:spPr>
        <a:xfrm>
          <a:off x="2127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80011</xdr:rowOff>
    </xdr:from>
    <xdr:to>
      <xdr:col>116</xdr:col>
      <xdr:colOff>63500</xdr:colOff>
      <xdr:row>82</xdr:row>
      <xdr:rowOff>91439</xdr:rowOff>
    </xdr:to>
    <xdr:cxnSp macro="">
      <xdr:nvCxnSpPr>
        <xdr:cNvPr id="630" name="直線コネクタ 629">
          <a:extLst>
            <a:ext uri="{FF2B5EF4-FFF2-40B4-BE49-F238E27FC236}">
              <a16:creationId xmlns:a16="http://schemas.microsoft.com/office/drawing/2014/main" id="{72FF5095-2B82-4F9C-8725-EF24121D9A71}"/>
            </a:ext>
          </a:extLst>
        </xdr:cNvPr>
        <xdr:cNvCxnSpPr/>
      </xdr:nvCxnSpPr>
      <xdr:spPr>
        <a:xfrm flipV="1">
          <a:off x="21323300" y="141389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52070</xdr:rowOff>
    </xdr:from>
    <xdr:to>
      <xdr:col>107</xdr:col>
      <xdr:colOff>101600</xdr:colOff>
      <xdr:row>82</xdr:row>
      <xdr:rowOff>153670</xdr:rowOff>
    </xdr:to>
    <xdr:sp macro="" textlink="">
      <xdr:nvSpPr>
        <xdr:cNvPr id="631" name="楕円 630">
          <a:extLst>
            <a:ext uri="{FF2B5EF4-FFF2-40B4-BE49-F238E27FC236}">
              <a16:creationId xmlns:a16="http://schemas.microsoft.com/office/drawing/2014/main" id="{F51B5742-DD41-4266-9E80-9F8FE3355B2C}"/>
            </a:ext>
          </a:extLst>
        </xdr:cNvPr>
        <xdr:cNvSpPr/>
      </xdr:nvSpPr>
      <xdr:spPr>
        <a:xfrm>
          <a:off x="20383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91439</xdr:rowOff>
    </xdr:from>
    <xdr:to>
      <xdr:col>111</xdr:col>
      <xdr:colOff>177800</xdr:colOff>
      <xdr:row>82</xdr:row>
      <xdr:rowOff>102870</xdr:rowOff>
    </xdr:to>
    <xdr:cxnSp macro="">
      <xdr:nvCxnSpPr>
        <xdr:cNvPr id="632" name="直線コネクタ 631">
          <a:extLst>
            <a:ext uri="{FF2B5EF4-FFF2-40B4-BE49-F238E27FC236}">
              <a16:creationId xmlns:a16="http://schemas.microsoft.com/office/drawing/2014/main" id="{F2CB463C-9299-46A9-89AD-1F66EA11EF4A}"/>
            </a:ext>
          </a:extLst>
        </xdr:cNvPr>
        <xdr:cNvCxnSpPr/>
      </xdr:nvCxnSpPr>
      <xdr:spPr>
        <a:xfrm flipV="1">
          <a:off x="20434300" y="14150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633" name="楕円 632">
          <a:extLst>
            <a:ext uri="{FF2B5EF4-FFF2-40B4-BE49-F238E27FC236}">
              <a16:creationId xmlns:a16="http://schemas.microsoft.com/office/drawing/2014/main" id="{B96B441E-7D99-4E26-AA57-2CE1D5CE7F08}"/>
            </a:ext>
          </a:extLst>
        </xdr:cNvPr>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102870</xdr:rowOff>
    </xdr:from>
    <xdr:to>
      <xdr:col>107</xdr:col>
      <xdr:colOff>50800</xdr:colOff>
      <xdr:row>83</xdr:row>
      <xdr:rowOff>72389</xdr:rowOff>
    </xdr:to>
    <xdr:cxnSp macro="">
      <xdr:nvCxnSpPr>
        <xdr:cNvPr id="634" name="直線コネクタ 633">
          <a:extLst>
            <a:ext uri="{FF2B5EF4-FFF2-40B4-BE49-F238E27FC236}">
              <a16:creationId xmlns:a16="http://schemas.microsoft.com/office/drawing/2014/main" id="{3DE4EF3F-0BDD-4BFD-A852-C9CF69179C1F}"/>
            </a:ext>
          </a:extLst>
        </xdr:cNvPr>
        <xdr:cNvCxnSpPr/>
      </xdr:nvCxnSpPr>
      <xdr:spPr>
        <a:xfrm flipV="1">
          <a:off x="19545300" y="141617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33020</xdr:rowOff>
    </xdr:from>
    <xdr:to>
      <xdr:col>98</xdr:col>
      <xdr:colOff>38100</xdr:colOff>
      <xdr:row>83</xdr:row>
      <xdr:rowOff>134620</xdr:rowOff>
    </xdr:to>
    <xdr:sp macro="" textlink="">
      <xdr:nvSpPr>
        <xdr:cNvPr id="635" name="楕円 634">
          <a:extLst>
            <a:ext uri="{FF2B5EF4-FFF2-40B4-BE49-F238E27FC236}">
              <a16:creationId xmlns:a16="http://schemas.microsoft.com/office/drawing/2014/main" id="{80B0FAA1-2BF6-48D5-8044-B18E4D734765}"/>
            </a:ext>
          </a:extLst>
        </xdr:cNvPr>
        <xdr:cNvSpPr/>
      </xdr:nvSpPr>
      <xdr:spPr>
        <a:xfrm>
          <a:off x="18605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83820</xdr:rowOff>
    </xdr:to>
    <xdr:cxnSp macro="">
      <xdr:nvCxnSpPr>
        <xdr:cNvPr id="636" name="直線コネクタ 635">
          <a:extLst>
            <a:ext uri="{FF2B5EF4-FFF2-40B4-BE49-F238E27FC236}">
              <a16:creationId xmlns:a16="http://schemas.microsoft.com/office/drawing/2014/main" id="{01C109A6-41F8-45E3-9DA2-F0E84C577FB1}"/>
            </a:ext>
          </a:extLst>
        </xdr:cNvPr>
        <xdr:cNvCxnSpPr/>
      </xdr:nvCxnSpPr>
      <xdr:spPr>
        <a:xfrm flipV="1">
          <a:off x="18656300" y="143027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637" name="n_1aveValue【消防施設】&#10;一人当たり面積">
          <a:extLst>
            <a:ext uri="{FF2B5EF4-FFF2-40B4-BE49-F238E27FC236}">
              <a16:creationId xmlns:a16="http://schemas.microsoft.com/office/drawing/2014/main" id="{2B2D4C9F-4C1A-4564-9FF0-02C0671F594B}"/>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41927</xdr:rowOff>
    </xdr:from>
    <xdr:ext cx="469744" cy="259045"/>
    <xdr:sp macro="" textlink="">
      <xdr:nvSpPr>
        <xdr:cNvPr id="638" name="n_2aveValue【消防施設】&#10;一人当たり面積">
          <a:extLst>
            <a:ext uri="{FF2B5EF4-FFF2-40B4-BE49-F238E27FC236}">
              <a16:creationId xmlns:a16="http://schemas.microsoft.com/office/drawing/2014/main" id="{06741442-645C-400E-AABD-CB897F193F48}"/>
            </a:ext>
          </a:extLst>
        </xdr:cNvPr>
        <xdr:cNvSpPr txBox="1"/>
      </xdr:nvSpPr>
      <xdr:spPr>
        <a:xfrm>
          <a:off x="20199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639" name="n_3aveValue【消防施設】&#10;一人当たり面積">
          <a:extLst>
            <a:ext uri="{FF2B5EF4-FFF2-40B4-BE49-F238E27FC236}">
              <a16:creationId xmlns:a16="http://schemas.microsoft.com/office/drawing/2014/main" id="{836A4687-C80B-4D39-B418-1DEDA09F4D62}"/>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640" name="n_4aveValue【消防施設】&#10;一人当たり面積">
          <a:extLst>
            <a:ext uri="{FF2B5EF4-FFF2-40B4-BE49-F238E27FC236}">
              <a16:creationId xmlns:a16="http://schemas.microsoft.com/office/drawing/2014/main" id="{75C736A9-6183-46F0-BAF8-11E941284113}"/>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158766</xdr:rowOff>
    </xdr:from>
    <xdr:ext cx="469744" cy="259045"/>
    <xdr:sp macro="" textlink="">
      <xdr:nvSpPr>
        <xdr:cNvPr id="641" name="n_1mainValue【消防施設】&#10;一人当たり面積">
          <a:extLst>
            <a:ext uri="{FF2B5EF4-FFF2-40B4-BE49-F238E27FC236}">
              <a16:creationId xmlns:a16="http://schemas.microsoft.com/office/drawing/2014/main" id="{394FE8F2-3011-46E0-A39A-8324B4B1A4AE}"/>
            </a:ext>
          </a:extLst>
        </xdr:cNvPr>
        <xdr:cNvSpPr txBox="1"/>
      </xdr:nvSpPr>
      <xdr:spPr>
        <a:xfrm>
          <a:off x="210757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170197</xdr:rowOff>
    </xdr:from>
    <xdr:ext cx="469744" cy="259045"/>
    <xdr:sp macro="" textlink="">
      <xdr:nvSpPr>
        <xdr:cNvPr id="642" name="n_2mainValue【消防施設】&#10;一人当たり面積">
          <a:extLst>
            <a:ext uri="{FF2B5EF4-FFF2-40B4-BE49-F238E27FC236}">
              <a16:creationId xmlns:a16="http://schemas.microsoft.com/office/drawing/2014/main" id="{BF7AB005-C470-461B-BD0D-4F1874A77D4C}"/>
            </a:ext>
          </a:extLst>
        </xdr:cNvPr>
        <xdr:cNvSpPr txBox="1"/>
      </xdr:nvSpPr>
      <xdr:spPr>
        <a:xfrm>
          <a:off x="201994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114316</xdr:rowOff>
    </xdr:from>
    <xdr:ext cx="469744" cy="259045"/>
    <xdr:sp macro="" textlink="">
      <xdr:nvSpPr>
        <xdr:cNvPr id="643" name="n_3mainValue【消防施設】&#10;一人当たり面積">
          <a:extLst>
            <a:ext uri="{FF2B5EF4-FFF2-40B4-BE49-F238E27FC236}">
              <a16:creationId xmlns:a16="http://schemas.microsoft.com/office/drawing/2014/main" id="{987DDF21-F17E-484A-8BCF-C27726C8488E}"/>
            </a:ext>
          </a:extLst>
        </xdr:cNvPr>
        <xdr:cNvSpPr txBox="1"/>
      </xdr:nvSpPr>
      <xdr:spPr>
        <a:xfrm>
          <a:off x="19310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125747</xdr:rowOff>
    </xdr:from>
    <xdr:ext cx="469744" cy="259045"/>
    <xdr:sp macro="" textlink="">
      <xdr:nvSpPr>
        <xdr:cNvPr id="644" name="n_4mainValue【消防施設】&#10;一人当たり面積">
          <a:extLst>
            <a:ext uri="{FF2B5EF4-FFF2-40B4-BE49-F238E27FC236}">
              <a16:creationId xmlns:a16="http://schemas.microsoft.com/office/drawing/2014/main" id="{1B072BEF-40FA-4EC1-9688-07F0F74F8A9A}"/>
            </a:ext>
          </a:extLst>
        </xdr:cNvPr>
        <xdr:cNvSpPr txBox="1"/>
      </xdr:nvSpPr>
      <xdr:spPr>
        <a:xfrm>
          <a:off x="18421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8B087AFB-AC77-41A5-BBF4-779D1F90D08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84269C89-C92B-42D9-8254-146C97B499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12C78FE5-801B-42DF-B36A-0FA5BCC942A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C82AB8D7-0480-4D2A-BA56-482F7D8DF3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A3B4615D-7889-45EA-92E9-1D78BC72CAF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5762DB3C-15CA-4776-BA7A-65A5D30DA3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E8C714E4-BF9E-40AA-BE27-CDEE8E9C30E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9043A17C-A921-4A90-8A32-0FAD055DC0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F80E9657-E033-4C76-BA04-5510271907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27D137C0-0049-4CF7-972F-5CC791DA3F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F2ED65FC-28C9-4793-AF38-C9BF7035D4F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a:extLst>
            <a:ext uri="{FF2B5EF4-FFF2-40B4-BE49-F238E27FC236}">
              <a16:creationId xmlns:a16="http://schemas.microsoft.com/office/drawing/2014/main" id="{C3765FED-F6D4-401B-8D0F-638B301562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7" name="テキスト ボックス 656">
          <a:extLst>
            <a:ext uri="{FF2B5EF4-FFF2-40B4-BE49-F238E27FC236}">
              <a16:creationId xmlns:a16="http://schemas.microsoft.com/office/drawing/2014/main" id="{5B9F7E50-BDBC-4A4D-AC78-15154596D0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a:extLst>
            <a:ext uri="{FF2B5EF4-FFF2-40B4-BE49-F238E27FC236}">
              <a16:creationId xmlns:a16="http://schemas.microsoft.com/office/drawing/2014/main" id="{14CC7980-B414-48AB-85C5-D0CDF1ED892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a:extLst>
            <a:ext uri="{FF2B5EF4-FFF2-40B4-BE49-F238E27FC236}">
              <a16:creationId xmlns:a16="http://schemas.microsoft.com/office/drawing/2014/main" id="{BCBA5EE7-7D21-42D9-B905-E535785F4E9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a:extLst>
            <a:ext uri="{FF2B5EF4-FFF2-40B4-BE49-F238E27FC236}">
              <a16:creationId xmlns:a16="http://schemas.microsoft.com/office/drawing/2014/main" id="{4E441EAB-1B0F-4C63-B64D-C219C9D472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a:extLst>
            <a:ext uri="{FF2B5EF4-FFF2-40B4-BE49-F238E27FC236}">
              <a16:creationId xmlns:a16="http://schemas.microsoft.com/office/drawing/2014/main" id="{8CB47709-14D0-4696-AC49-5E7BD5DE48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a:extLst>
            <a:ext uri="{FF2B5EF4-FFF2-40B4-BE49-F238E27FC236}">
              <a16:creationId xmlns:a16="http://schemas.microsoft.com/office/drawing/2014/main" id="{EA9033B7-AAB8-4127-A14A-637688BB84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a:extLst>
            <a:ext uri="{FF2B5EF4-FFF2-40B4-BE49-F238E27FC236}">
              <a16:creationId xmlns:a16="http://schemas.microsoft.com/office/drawing/2014/main" id="{FFB3A0E5-3BC2-46F2-B0CD-FF6B6611B7A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a:extLst>
            <a:ext uri="{FF2B5EF4-FFF2-40B4-BE49-F238E27FC236}">
              <a16:creationId xmlns:a16="http://schemas.microsoft.com/office/drawing/2014/main" id="{9EAF53B1-CF4C-4DAA-9842-FFB421DB2D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a:extLst>
            <a:ext uri="{FF2B5EF4-FFF2-40B4-BE49-F238E27FC236}">
              <a16:creationId xmlns:a16="http://schemas.microsoft.com/office/drawing/2014/main" id="{0C433378-0D75-43CD-A4CA-AC0EB30F11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a:extLst>
            <a:ext uri="{FF2B5EF4-FFF2-40B4-BE49-F238E27FC236}">
              <a16:creationId xmlns:a16="http://schemas.microsoft.com/office/drawing/2014/main" id="{C4B9FAD7-B3BC-4B57-B91E-6D25C3AEDE2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7" name="テキスト ボックス 666">
          <a:extLst>
            <a:ext uri="{FF2B5EF4-FFF2-40B4-BE49-F238E27FC236}">
              <a16:creationId xmlns:a16="http://schemas.microsoft.com/office/drawing/2014/main" id="{85CD806A-9386-468F-91A4-9137D507DC5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E769C528-8B77-4AC9-882A-86DB4B65BC7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7320C959-FFE7-41CC-992D-27CDB39F8C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670" name="直線コネクタ 669">
          <a:extLst>
            <a:ext uri="{FF2B5EF4-FFF2-40B4-BE49-F238E27FC236}">
              <a16:creationId xmlns:a16="http://schemas.microsoft.com/office/drawing/2014/main" id="{EA5E5CBD-61D6-4A60-9868-140AEF646092}"/>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671" name="【庁舎】&#10;有形固定資産減価償却率最小値テキスト">
          <a:extLst>
            <a:ext uri="{FF2B5EF4-FFF2-40B4-BE49-F238E27FC236}">
              <a16:creationId xmlns:a16="http://schemas.microsoft.com/office/drawing/2014/main" id="{0D8ECC14-3A02-4F80-B9FE-42C70A2E6BB0}"/>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672" name="直線コネクタ 671">
          <a:extLst>
            <a:ext uri="{FF2B5EF4-FFF2-40B4-BE49-F238E27FC236}">
              <a16:creationId xmlns:a16="http://schemas.microsoft.com/office/drawing/2014/main" id="{87C7FABD-8729-44F8-AB95-2DC5C8D22669}"/>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73" name="【庁舎】&#10;有形固定資産減価償却率最大値テキスト">
          <a:extLst>
            <a:ext uri="{FF2B5EF4-FFF2-40B4-BE49-F238E27FC236}">
              <a16:creationId xmlns:a16="http://schemas.microsoft.com/office/drawing/2014/main" id="{2808CD7D-5995-40E6-A476-52ADD02A36E2}"/>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4" name="直線コネクタ 673">
          <a:extLst>
            <a:ext uri="{FF2B5EF4-FFF2-40B4-BE49-F238E27FC236}">
              <a16:creationId xmlns:a16="http://schemas.microsoft.com/office/drawing/2014/main" id="{DBEDA1FF-C722-41D8-A51D-A920B86910C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675" name="【庁舎】&#10;有形固定資産減価償却率平均値テキスト">
          <a:extLst>
            <a:ext uri="{FF2B5EF4-FFF2-40B4-BE49-F238E27FC236}">
              <a16:creationId xmlns:a16="http://schemas.microsoft.com/office/drawing/2014/main" id="{ACB76B6A-EB6E-4C1F-9BF2-9797F406535E}"/>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676" name="フローチャート: 判断 675">
          <a:extLst>
            <a:ext uri="{FF2B5EF4-FFF2-40B4-BE49-F238E27FC236}">
              <a16:creationId xmlns:a16="http://schemas.microsoft.com/office/drawing/2014/main" id="{1630155C-7834-472B-BA8E-D20B3C7E45C9}"/>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77" name="フローチャート: 判断 676">
          <a:extLst>
            <a:ext uri="{FF2B5EF4-FFF2-40B4-BE49-F238E27FC236}">
              <a16:creationId xmlns:a16="http://schemas.microsoft.com/office/drawing/2014/main" id="{3F11025A-C5E5-4F6A-9733-4B926B199EF6}"/>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78" name="フローチャート: 判断 677">
          <a:extLst>
            <a:ext uri="{FF2B5EF4-FFF2-40B4-BE49-F238E27FC236}">
              <a16:creationId xmlns:a16="http://schemas.microsoft.com/office/drawing/2014/main" id="{F0B24CCE-06CF-4C51-9E43-2E6FE262F8AE}"/>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79" name="フローチャート: 判断 678">
          <a:extLst>
            <a:ext uri="{FF2B5EF4-FFF2-40B4-BE49-F238E27FC236}">
              <a16:creationId xmlns:a16="http://schemas.microsoft.com/office/drawing/2014/main" id="{B1523581-61E0-4A48-9871-ACF582391C38}"/>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680" name="フローチャート: 判断 679">
          <a:extLst>
            <a:ext uri="{FF2B5EF4-FFF2-40B4-BE49-F238E27FC236}">
              <a16:creationId xmlns:a16="http://schemas.microsoft.com/office/drawing/2014/main" id="{0A45ED7D-B4E3-403D-9C99-06A184D5626C}"/>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E3D20BC-4640-4165-9C8B-23DDBDEC8E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B971DA1-6A37-4C0A-ABA1-2151DCFE66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F7A8AA97-D0EE-429A-A0B0-E558E18E0E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E41DDFD-635F-47BA-95BD-C3E1738A97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73D3E8F-B77F-4DE9-8029-4B0CDAB052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86" name="楕円 685">
          <a:extLst>
            <a:ext uri="{FF2B5EF4-FFF2-40B4-BE49-F238E27FC236}">
              <a16:creationId xmlns:a16="http://schemas.microsoft.com/office/drawing/2014/main" id="{68D1ED61-AAA0-4348-96B4-4A2371FBDA99}"/>
            </a:ext>
          </a:extLst>
        </xdr:cNvPr>
        <xdr:cNvSpPr/>
      </xdr:nvSpPr>
      <xdr:spPr>
        <a:xfrm>
          <a:off x="16268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33219</xdr:rowOff>
    </xdr:from>
    <xdr:ext cx="405111" cy="259045"/>
    <xdr:sp macro="" textlink="">
      <xdr:nvSpPr>
        <xdr:cNvPr id="687" name="【庁舎】&#10;有形固定資産減価償却率該当値テキスト">
          <a:extLst>
            <a:ext uri="{FF2B5EF4-FFF2-40B4-BE49-F238E27FC236}">
              <a16:creationId xmlns:a16="http://schemas.microsoft.com/office/drawing/2014/main" id="{F744B89E-8199-41DC-B5FD-CFEE4446BF5B}"/>
            </a:ext>
          </a:extLst>
        </xdr:cNvPr>
        <xdr:cNvSpPr txBox="1"/>
      </xdr:nvSpPr>
      <xdr:spPr>
        <a:xfrm>
          <a:off x="16357600"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688" name="楕円 687">
          <a:extLst>
            <a:ext uri="{FF2B5EF4-FFF2-40B4-BE49-F238E27FC236}">
              <a16:creationId xmlns:a16="http://schemas.microsoft.com/office/drawing/2014/main" id="{C3B598F9-4611-41B8-AB4A-91119909295B}"/>
            </a:ext>
          </a:extLst>
        </xdr:cNvPr>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105592</xdr:rowOff>
    </xdr:to>
    <xdr:cxnSp macro="">
      <xdr:nvCxnSpPr>
        <xdr:cNvPr id="689" name="直線コネクタ 688">
          <a:extLst>
            <a:ext uri="{FF2B5EF4-FFF2-40B4-BE49-F238E27FC236}">
              <a16:creationId xmlns:a16="http://schemas.microsoft.com/office/drawing/2014/main" id="{9B4F024F-367F-43A5-B831-BE724FFCBD94}"/>
            </a:ext>
          </a:extLst>
        </xdr:cNvPr>
        <xdr:cNvCxnSpPr/>
      </xdr:nvCxnSpPr>
      <xdr:spPr>
        <a:xfrm>
          <a:off x="15481300" y="182417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690" name="楕円 689">
          <a:extLst>
            <a:ext uri="{FF2B5EF4-FFF2-40B4-BE49-F238E27FC236}">
              <a16:creationId xmlns:a16="http://schemas.microsoft.com/office/drawing/2014/main" id="{07DB16FC-E508-47CA-8D68-3702930B9128}"/>
            </a:ext>
          </a:extLst>
        </xdr:cNvPr>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68036</xdr:rowOff>
    </xdr:to>
    <xdr:cxnSp macro="">
      <xdr:nvCxnSpPr>
        <xdr:cNvPr id="691" name="直線コネクタ 690">
          <a:extLst>
            <a:ext uri="{FF2B5EF4-FFF2-40B4-BE49-F238E27FC236}">
              <a16:creationId xmlns:a16="http://schemas.microsoft.com/office/drawing/2014/main" id="{6C3392FD-0888-44F6-9D76-2ACB51744B1E}"/>
            </a:ext>
          </a:extLst>
        </xdr:cNvPr>
        <xdr:cNvCxnSpPr/>
      </xdr:nvCxnSpPr>
      <xdr:spPr>
        <a:xfrm>
          <a:off x="14592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692" name="楕円 691">
          <a:extLst>
            <a:ext uri="{FF2B5EF4-FFF2-40B4-BE49-F238E27FC236}">
              <a16:creationId xmlns:a16="http://schemas.microsoft.com/office/drawing/2014/main" id="{1D06794C-0191-4BDE-A7FA-F1209753DBE9}"/>
            </a:ext>
          </a:extLst>
        </xdr:cNvPr>
        <xdr:cNvSpPr/>
      </xdr:nvSpPr>
      <xdr:spPr>
        <a:xfrm>
          <a:off x="13652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35379</xdr:rowOff>
    </xdr:to>
    <xdr:cxnSp macro="">
      <xdr:nvCxnSpPr>
        <xdr:cNvPr id="693" name="直線コネクタ 692">
          <a:extLst>
            <a:ext uri="{FF2B5EF4-FFF2-40B4-BE49-F238E27FC236}">
              <a16:creationId xmlns:a16="http://schemas.microsoft.com/office/drawing/2014/main" id="{DDA9DD9F-DCB7-4E18-9559-13E94275803A}"/>
            </a:ext>
          </a:extLst>
        </xdr:cNvPr>
        <xdr:cNvCxnSpPr/>
      </xdr:nvCxnSpPr>
      <xdr:spPr>
        <a:xfrm>
          <a:off x="13703300" y="1816662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694" name="楕円 693">
          <a:extLst>
            <a:ext uri="{FF2B5EF4-FFF2-40B4-BE49-F238E27FC236}">
              <a16:creationId xmlns:a16="http://schemas.microsoft.com/office/drawing/2014/main" id="{FD6E797B-359C-4450-9072-43BA3D53C579}"/>
            </a:ext>
          </a:extLst>
        </xdr:cNvPr>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105</xdr:row>
      <xdr:rowOff>164374</xdr:rowOff>
    </xdr:to>
    <xdr:cxnSp macro="">
      <xdr:nvCxnSpPr>
        <xdr:cNvPr id="695" name="直線コネクタ 694">
          <a:extLst>
            <a:ext uri="{FF2B5EF4-FFF2-40B4-BE49-F238E27FC236}">
              <a16:creationId xmlns:a16="http://schemas.microsoft.com/office/drawing/2014/main" id="{5764F0DC-4BC3-43AB-9E23-82ECC02B71A0}"/>
            </a:ext>
          </a:extLst>
        </xdr:cNvPr>
        <xdr:cNvCxnSpPr/>
      </xdr:nvCxnSpPr>
      <xdr:spPr>
        <a:xfrm>
          <a:off x="12814300" y="1813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96" name="n_1aveValue【庁舎】&#10;有形固定資産減価償却率">
          <a:extLst>
            <a:ext uri="{FF2B5EF4-FFF2-40B4-BE49-F238E27FC236}">
              <a16:creationId xmlns:a16="http://schemas.microsoft.com/office/drawing/2014/main" id="{F0520E3A-2DC8-4E24-86EB-DA329A42489D}"/>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697" name="n_2aveValue【庁舎】&#10;有形固定資産減価償却率">
          <a:extLst>
            <a:ext uri="{FF2B5EF4-FFF2-40B4-BE49-F238E27FC236}">
              <a16:creationId xmlns:a16="http://schemas.microsoft.com/office/drawing/2014/main" id="{0267F6AF-E693-4FD9-A08B-985FC4F9BF3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698" name="n_3aveValue【庁舎】&#10;有形固定資産減価償却率">
          <a:extLst>
            <a:ext uri="{FF2B5EF4-FFF2-40B4-BE49-F238E27FC236}">
              <a16:creationId xmlns:a16="http://schemas.microsoft.com/office/drawing/2014/main" id="{9D891B28-7B6D-4689-A7E1-91270E3311AD}"/>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699" name="n_4aveValue【庁舎】&#10;有形固定資産減価償却率">
          <a:extLst>
            <a:ext uri="{FF2B5EF4-FFF2-40B4-BE49-F238E27FC236}">
              <a16:creationId xmlns:a16="http://schemas.microsoft.com/office/drawing/2014/main" id="{D95577A0-A0DD-45E2-B504-ECFC15F1C023}"/>
            </a:ext>
          </a:extLst>
        </xdr:cNvPr>
        <xdr:cNvSpPr txBox="1"/>
      </xdr:nvSpPr>
      <xdr:spPr>
        <a:xfrm>
          <a:off x="12611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700" name="n_1mainValue【庁舎】&#10;有形固定資産減価償却率">
          <a:extLst>
            <a:ext uri="{FF2B5EF4-FFF2-40B4-BE49-F238E27FC236}">
              <a16:creationId xmlns:a16="http://schemas.microsoft.com/office/drawing/2014/main" id="{D3FA409C-828F-4479-813D-521D11C569EA}"/>
            </a:ext>
          </a:extLst>
        </xdr:cNvPr>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701" name="n_2mainValue【庁舎】&#10;有形固定資産減価償却率">
          <a:extLst>
            <a:ext uri="{FF2B5EF4-FFF2-40B4-BE49-F238E27FC236}">
              <a16:creationId xmlns:a16="http://schemas.microsoft.com/office/drawing/2014/main" id="{A5E6A5E4-6C2D-4975-9EC2-AA8E3E4927E4}"/>
            </a:ext>
          </a:extLst>
        </xdr:cNvPr>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702" name="n_3mainValue【庁舎】&#10;有形固定資産減価償却率">
          <a:extLst>
            <a:ext uri="{FF2B5EF4-FFF2-40B4-BE49-F238E27FC236}">
              <a16:creationId xmlns:a16="http://schemas.microsoft.com/office/drawing/2014/main" id="{0B6C031A-6E97-45EB-8729-6EEB2DEA6E1A}"/>
            </a:ext>
          </a:extLst>
        </xdr:cNvPr>
        <xdr:cNvSpPr txBox="1"/>
      </xdr:nvSpPr>
      <xdr:spPr>
        <a:xfrm>
          <a:off x="13500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703" name="n_4mainValue【庁舎】&#10;有形固定資産減価償却率">
          <a:extLst>
            <a:ext uri="{FF2B5EF4-FFF2-40B4-BE49-F238E27FC236}">
              <a16:creationId xmlns:a16="http://schemas.microsoft.com/office/drawing/2014/main" id="{46D83E88-4E86-4783-A282-2F28A53AD513}"/>
            </a:ext>
          </a:extLst>
        </xdr:cNvPr>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728534D1-B868-4A9B-B247-EEDEA172E8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1C03FF97-0CAB-4B12-8E7D-EB69C084F37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C3E25990-5C1F-4B1F-B2B0-E22EC00950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70C4C06A-CA6F-436A-95DA-F99C0DFB00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927A2354-9FD5-4BAD-954B-101054A3258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884C228A-4493-4E36-AE24-77694DB8121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47B413FA-AD56-40BB-BCBF-AB5B5E59C1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E50A694E-D4DD-4FE8-B98C-7C8EA34FAC8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18EF4804-0C80-4490-9B12-746D102500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A431E71B-FD02-4043-A9A1-7E9D832337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a:extLst>
            <a:ext uri="{FF2B5EF4-FFF2-40B4-BE49-F238E27FC236}">
              <a16:creationId xmlns:a16="http://schemas.microsoft.com/office/drawing/2014/main" id="{E4A95A3D-162B-4EB8-8969-9483E8DAA367}"/>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F6D4C9D1-1328-4AE2-A9FE-4C7018C996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A6783BA8-16CD-46B4-87DE-35A094FA37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CF9A8E89-DD0D-4985-BADE-2811602EFB7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9E423E4E-5B82-4021-A2B9-806786BCF08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127BE895-FA67-4F57-9F3E-070392CAF7E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7962BF57-5F62-44F9-BAC8-4E78B5D09CE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C82FCDAF-9AB6-440B-93BF-CCF9076C5A8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2823EA0F-B8A3-439B-A81E-4592A29AE7E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26C48E6D-68F2-47C7-BD42-66F22A1C14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1C2D3247-BBF7-4401-9AD7-33FAC212AC1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EF1FFBC1-643D-4825-8091-BE4746DEA3F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EDDAEF2-490A-4333-91CD-0AD80FE2E6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a:extLst>
            <a:ext uri="{FF2B5EF4-FFF2-40B4-BE49-F238E27FC236}">
              <a16:creationId xmlns:a16="http://schemas.microsoft.com/office/drawing/2014/main" id="{5A451E02-8272-4403-9547-ED7F4DC89CA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728" name="直線コネクタ 727">
          <a:extLst>
            <a:ext uri="{FF2B5EF4-FFF2-40B4-BE49-F238E27FC236}">
              <a16:creationId xmlns:a16="http://schemas.microsoft.com/office/drawing/2014/main" id="{D603C2FE-30BC-48BA-B59B-4C8714C66877}"/>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729" name="【庁舎】&#10;一人当たり面積最小値テキスト">
          <a:extLst>
            <a:ext uri="{FF2B5EF4-FFF2-40B4-BE49-F238E27FC236}">
              <a16:creationId xmlns:a16="http://schemas.microsoft.com/office/drawing/2014/main" id="{D1EA32E9-3B80-412F-895B-3D618B67575B}"/>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730" name="直線コネクタ 729">
          <a:extLst>
            <a:ext uri="{FF2B5EF4-FFF2-40B4-BE49-F238E27FC236}">
              <a16:creationId xmlns:a16="http://schemas.microsoft.com/office/drawing/2014/main" id="{64CB2707-7DF3-4030-A1FD-F1FD36576CEF}"/>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31" name="【庁舎】&#10;一人当たり面積最大値テキスト">
          <a:extLst>
            <a:ext uri="{FF2B5EF4-FFF2-40B4-BE49-F238E27FC236}">
              <a16:creationId xmlns:a16="http://schemas.microsoft.com/office/drawing/2014/main" id="{60A66E91-B25B-4110-8E05-D1D79AF9679F}"/>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32" name="直線コネクタ 731">
          <a:extLst>
            <a:ext uri="{FF2B5EF4-FFF2-40B4-BE49-F238E27FC236}">
              <a16:creationId xmlns:a16="http://schemas.microsoft.com/office/drawing/2014/main" id="{7376872B-1BD1-4544-A627-020C8B577F34}"/>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733" name="【庁舎】&#10;一人当たり面積平均値テキスト">
          <a:extLst>
            <a:ext uri="{FF2B5EF4-FFF2-40B4-BE49-F238E27FC236}">
              <a16:creationId xmlns:a16="http://schemas.microsoft.com/office/drawing/2014/main" id="{B657257A-8354-4FCE-8581-E04147DDD25F}"/>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34" name="フローチャート: 判断 733">
          <a:extLst>
            <a:ext uri="{FF2B5EF4-FFF2-40B4-BE49-F238E27FC236}">
              <a16:creationId xmlns:a16="http://schemas.microsoft.com/office/drawing/2014/main" id="{D07D0FD5-CE17-4449-8A38-0A43D1D1AECE}"/>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735" name="フローチャート: 判断 734">
          <a:extLst>
            <a:ext uri="{FF2B5EF4-FFF2-40B4-BE49-F238E27FC236}">
              <a16:creationId xmlns:a16="http://schemas.microsoft.com/office/drawing/2014/main" id="{510A7CA4-F01F-4F72-906A-443465D172D1}"/>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36" name="フローチャート: 判断 735">
          <a:extLst>
            <a:ext uri="{FF2B5EF4-FFF2-40B4-BE49-F238E27FC236}">
              <a16:creationId xmlns:a16="http://schemas.microsoft.com/office/drawing/2014/main" id="{F1C80FC6-DB83-468F-A01A-D5F8B8CA059C}"/>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37" name="フローチャート: 判断 736">
          <a:extLst>
            <a:ext uri="{FF2B5EF4-FFF2-40B4-BE49-F238E27FC236}">
              <a16:creationId xmlns:a16="http://schemas.microsoft.com/office/drawing/2014/main" id="{B082F305-8F52-4395-8FC4-AB7B50AC7DCC}"/>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738" name="フローチャート: 判断 737">
          <a:extLst>
            <a:ext uri="{FF2B5EF4-FFF2-40B4-BE49-F238E27FC236}">
              <a16:creationId xmlns:a16="http://schemas.microsoft.com/office/drawing/2014/main" id="{BC276463-D495-41A0-8EED-8B6EC578F2C8}"/>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32E23AEB-8D1F-4B8D-BC41-EE63FB31A1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DE5626B-7C47-4F35-BDD8-17E4702FE03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145B09B-4CF6-4BA6-8182-4C16FD9D3C7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FEF335A-B97D-430A-BB96-9DAD4892AE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5764F38-F8CA-4401-AEF2-70F4F1E126F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158750</xdr:rowOff>
    </xdr:from>
    <xdr:to>
      <xdr:col>116</xdr:col>
      <xdr:colOff>114300</xdr:colOff>
      <xdr:row>107</xdr:row>
      <xdr:rowOff>88900</xdr:rowOff>
    </xdr:to>
    <xdr:sp macro="" textlink="">
      <xdr:nvSpPr>
        <xdr:cNvPr id="744" name="楕円 743">
          <a:extLst>
            <a:ext uri="{FF2B5EF4-FFF2-40B4-BE49-F238E27FC236}">
              <a16:creationId xmlns:a16="http://schemas.microsoft.com/office/drawing/2014/main" id="{B9D5859E-E6D3-48FF-9F7D-610EFE5827DB}"/>
            </a:ext>
          </a:extLst>
        </xdr:cNvPr>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137177</xdr:rowOff>
    </xdr:from>
    <xdr:ext cx="469744" cy="259045"/>
    <xdr:sp macro="" textlink="">
      <xdr:nvSpPr>
        <xdr:cNvPr id="745" name="【庁舎】&#10;一人当たり面積該当値テキスト">
          <a:extLst>
            <a:ext uri="{FF2B5EF4-FFF2-40B4-BE49-F238E27FC236}">
              <a16:creationId xmlns:a16="http://schemas.microsoft.com/office/drawing/2014/main" id="{F65A82FC-8D12-4C94-84E9-3401A2C877E3}"/>
            </a:ext>
          </a:extLst>
        </xdr:cNvPr>
        <xdr:cNvSpPr txBox="1"/>
      </xdr:nvSpPr>
      <xdr:spPr>
        <a:xfrm>
          <a:off x="221996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xdr:rowOff>
    </xdr:from>
    <xdr:to>
      <xdr:col>112</xdr:col>
      <xdr:colOff>38100</xdr:colOff>
      <xdr:row>107</xdr:row>
      <xdr:rowOff>107950</xdr:rowOff>
    </xdr:to>
    <xdr:sp macro="" textlink="">
      <xdr:nvSpPr>
        <xdr:cNvPr id="746" name="楕円 745">
          <a:extLst>
            <a:ext uri="{FF2B5EF4-FFF2-40B4-BE49-F238E27FC236}">
              <a16:creationId xmlns:a16="http://schemas.microsoft.com/office/drawing/2014/main" id="{38018FE3-8345-47C0-8B0C-CDE4DA6A7275}"/>
            </a:ext>
          </a:extLst>
        </xdr:cNvPr>
        <xdr:cNvSpPr/>
      </xdr:nvSpPr>
      <xdr:spPr>
        <a:xfrm>
          <a:off x="21272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38100</xdr:rowOff>
    </xdr:from>
    <xdr:to>
      <xdr:col>116</xdr:col>
      <xdr:colOff>63500</xdr:colOff>
      <xdr:row>107</xdr:row>
      <xdr:rowOff>57150</xdr:rowOff>
    </xdr:to>
    <xdr:cxnSp macro="">
      <xdr:nvCxnSpPr>
        <xdr:cNvPr id="747" name="直線コネクタ 746">
          <a:extLst>
            <a:ext uri="{FF2B5EF4-FFF2-40B4-BE49-F238E27FC236}">
              <a16:creationId xmlns:a16="http://schemas.microsoft.com/office/drawing/2014/main" id="{94BAEC74-BC6A-42C0-BEF0-CF0C2E451847}"/>
            </a:ext>
          </a:extLst>
        </xdr:cNvPr>
        <xdr:cNvCxnSpPr/>
      </xdr:nvCxnSpPr>
      <xdr:spPr>
        <a:xfrm flipV="1">
          <a:off x="21323300" y="1838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48" name="楕円 747">
          <a:extLst>
            <a:ext uri="{FF2B5EF4-FFF2-40B4-BE49-F238E27FC236}">
              <a16:creationId xmlns:a16="http://schemas.microsoft.com/office/drawing/2014/main" id="{4E04231A-0FDD-462C-883A-89999C6E4DCE}"/>
            </a:ext>
          </a:extLst>
        </xdr:cNvPr>
        <xdr:cNvSpPr/>
      </xdr:nvSpPr>
      <xdr:spPr>
        <a:xfrm>
          <a:off x="2038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57150</xdr:rowOff>
    </xdr:from>
    <xdr:to>
      <xdr:col>111</xdr:col>
      <xdr:colOff>177800</xdr:colOff>
      <xdr:row>107</xdr:row>
      <xdr:rowOff>76200</xdr:rowOff>
    </xdr:to>
    <xdr:cxnSp macro="">
      <xdr:nvCxnSpPr>
        <xdr:cNvPr id="749" name="直線コネクタ 748">
          <a:extLst>
            <a:ext uri="{FF2B5EF4-FFF2-40B4-BE49-F238E27FC236}">
              <a16:creationId xmlns:a16="http://schemas.microsoft.com/office/drawing/2014/main" id="{2A0EE551-8D11-4D34-A8C0-33FFB35DE138}"/>
            </a:ext>
          </a:extLst>
        </xdr:cNvPr>
        <xdr:cNvCxnSpPr/>
      </xdr:nvCxnSpPr>
      <xdr:spPr>
        <a:xfrm flipV="1">
          <a:off x="20434300" y="18402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750" name="楕円 749">
          <a:extLst>
            <a:ext uri="{FF2B5EF4-FFF2-40B4-BE49-F238E27FC236}">
              <a16:creationId xmlns:a16="http://schemas.microsoft.com/office/drawing/2014/main" id="{F9043C81-4411-461C-90BC-7D0B14B33E16}"/>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76200</xdr:rowOff>
    </xdr:from>
    <xdr:to>
      <xdr:col>107</xdr:col>
      <xdr:colOff>50800</xdr:colOff>
      <xdr:row>107</xdr:row>
      <xdr:rowOff>102870</xdr:rowOff>
    </xdr:to>
    <xdr:cxnSp macro="">
      <xdr:nvCxnSpPr>
        <xdr:cNvPr id="751" name="直線コネクタ 750">
          <a:extLst>
            <a:ext uri="{FF2B5EF4-FFF2-40B4-BE49-F238E27FC236}">
              <a16:creationId xmlns:a16="http://schemas.microsoft.com/office/drawing/2014/main" id="{5DB10D1B-7031-46D0-91A9-1E1F83A06CF6}"/>
            </a:ext>
          </a:extLst>
        </xdr:cNvPr>
        <xdr:cNvCxnSpPr/>
      </xdr:nvCxnSpPr>
      <xdr:spPr>
        <a:xfrm flipV="1">
          <a:off x="19545300" y="184213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752" name="楕円 751">
          <a:extLst>
            <a:ext uri="{FF2B5EF4-FFF2-40B4-BE49-F238E27FC236}">
              <a16:creationId xmlns:a16="http://schemas.microsoft.com/office/drawing/2014/main" id="{0A91646A-0E1C-49F5-ACC0-B8CDB73737C1}"/>
            </a:ext>
          </a:extLst>
        </xdr:cNvPr>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125730</xdr:rowOff>
    </xdr:to>
    <xdr:cxnSp macro="">
      <xdr:nvCxnSpPr>
        <xdr:cNvPr id="753" name="直線コネクタ 752">
          <a:extLst>
            <a:ext uri="{FF2B5EF4-FFF2-40B4-BE49-F238E27FC236}">
              <a16:creationId xmlns:a16="http://schemas.microsoft.com/office/drawing/2014/main" id="{8E998C3E-120E-45FE-BF30-7EF0ADB373E8}"/>
            </a:ext>
          </a:extLst>
        </xdr:cNvPr>
        <xdr:cNvCxnSpPr/>
      </xdr:nvCxnSpPr>
      <xdr:spPr>
        <a:xfrm flipV="1">
          <a:off x="18656300" y="18448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44466</xdr:rowOff>
    </xdr:from>
    <xdr:ext cx="469744" cy="259045"/>
    <xdr:sp macro="" textlink="">
      <xdr:nvSpPr>
        <xdr:cNvPr id="754" name="n_1aveValue【庁舎】&#10;一人当たり面積">
          <a:extLst>
            <a:ext uri="{FF2B5EF4-FFF2-40B4-BE49-F238E27FC236}">
              <a16:creationId xmlns:a16="http://schemas.microsoft.com/office/drawing/2014/main" id="{7EB33D21-AE4E-43BF-BBB7-98B99F5E8419}"/>
            </a:ext>
          </a:extLst>
        </xdr:cNvPr>
        <xdr:cNvSpPr txBox="1"/>
      </xdr:nvSpPr>
      <xdr:spPr>
        <a:xfrm>
          <a:off x="210757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55" name="n_2aveValue【庁舎】&#10;一人当たり面積">
          <a:extLst>
            <a:ext uri="{FF2B5EF4-FFF2-40B4-BE49-F238E27FC236}">
              <a16:creationId xmlns:a16="http://schemas.microsoft.com/office/drawing/2014/main" id="{1277D698-61DF-47EC-A7E5-33E74992A644}"/>
            </a:ext>
          </a:extLst>
        </xdr:cNvPr>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56" name="n_3aveValue【庁舎】&#10;一人当たり面積">
          <a:extLst>
            <a:ext uri="{FF2B5EF4-FFF2-40B4-BE49-F238E27FC236}">
              <a16:creationId xmlns:a16="http://schemas.microsoft.com/office/drawing/2014/main" id="{14FBF864-8183-4EA5-9EAF-F3247C5FECF8}"/>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44466</xdr:rowOff>
    </xdr:from>
    <xdr:ext cx="469744" cy="259045"/>
    <xdr:sp macro="" textlink="">
      <xdr:nvSpPr>
        <xdr:cNvPr id="757" name="n_4aveValue【庁舎】&#10;一人当たり面積">
          <a:extLst>
            <a:ext uri="{FF2B5EF4-FFF2-40B4-BE49-F238E27FC236}">
              <a16:creationId xmlns:a16="http://schemas.microsoft.com/office/drawing/2014/main" id="{6A139E05-ADBA-49E3-8BEE-3FC1F29F048F}"/>
            </a:ext>
          </a:extLst>
        </xdr:cNvPr>
        <xdr:cNvSpPr txBox="1"/>
      </xdr:nvSpPr>
      <xdr:spPr>
        <a:xfrm>
          <a:off x="18421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99077</xdr:rowOff>
    </xdr:from>
    <xdr:ext cx="469744" cy="259045"/>
    <xdr:sp macro="" textlink="">
      <xdr:nvSpPr>
        <xdr:cNvPr id="758" name="n_1mainValue【庁舎】&#10;一人当たり面積">
          <a:extLst>
            <a:ext uri="{FF2B5EF4-FFF2-40B4-BE49-F238E27FC236}">
              <a16:creationId xmlns:a16="http://schemas.microsoft.com/office/drawing/2014/main" id="{482B7F14-4695-4FD0-8FA1-28B4CCAAEB01}"/>
            </a:ext>
          </a:extLst>
        </xdr:cNvPr>
        <xdr:cNvSpPr txBox="1"/>
      </xdr:nvSpPr>
      <xdr:spPr>
        <a:xfrm>
          <a:off x="21075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9" name="n_2mainValue【庁舎】&#10;一人当たり面積">
          <a:extLst>
            <a:ext uri="{FF2B5EF4-FFF2-40B4-BE49-F238E27FC236}">
              <a16:creationId xmlns:a16="http://schemas.microsoft.com/office/drawing/2014/main" id="{E513A01D-6DC5-4094-BBB1-2A9DB43CCDD0}"/>
            </a:ext>
          </a:extLst>
        </xdr:cNvPr>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760" name="n_3mainValue【庁舎】&#10;一人当たり面積">
          <a:extLst>
            <a:ext uri="{FF2B5EF4-FFF2-40B4-BE49-F238E27FC236}">
              <a16:creationId xmlns:a16="http://schemas.microsoft.com/office/drawing/2014/main" id="{879B0E16-1A25-4F38-9B4B-CD5A642BC071}"/>
            </a:ext>
          </a:extLst>
        </xdr:cNvPr>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761" name="n_4mainValue【庁舎】&#10;一人当たり面積">
          <a:extLst>
            <a:ext uri="{FF2B5EF4-FFF2-40B4-BE49-F238E27FC236}">
              <a16:creationId xmlns:a16="http://schemas.microsoft.com/office/drawing/2014/main" id="{646211DD-534F-4B16-B6B1-5F81D20EED0C}"/>
            </a:ext>
          </a:extLst>
        </xdr:cNvPr>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467CA6A6-299F-46B6-A2A4-ACDF8F371B0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CDBF054E-78AB-4AFE-B2DF-52E42A4B96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E05B2644-85C4-425A-A102-5C7DE446AF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１市町村施設類型別ストック情報分析表①に一括記載。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昨年度と比較し税収は減少しており、類似団体内平均値を下回っている。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これまで、人口減少のなか行財政改革に取り組み、町の運営を維持してきている。これまで以上に、魅力・活力あるまちづくりを展開し、行政の効率化に努めることにより、財政の健全化を図る。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121920</xdr:rowOff>
    </xdr:from>
    <xdr:to>
      <xdr:col>15</xdr:col>
      <xdr:colOff>82550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71120</xdr:rowOff>
    </xdr:from>
    <xdr:to>
      <xdr:col>15</xdr:col>
      <xdr:colOff>133350</xdr:colOff>
      <xdr:row>43</xdr:row>
      <xdr:rowOff>1270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157497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新規職員採用の抑制や行財政改革などにより人件費を抑えてきたことにより、類似団体平均値を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システム導入等に伴うシステム関係維持経費の増加により、比率は上昇傾向にあるため、事務事業の優先度を点検し、優先度の低い事務事業について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62</xdr:row>
      <xdr:rowOff>108796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341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108796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582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28363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9137"/>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45314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60</xdr:row>
      <xdr:rowOff>162137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480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169773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51664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人件費、物件費及び維持補修費の合計額の人口１人当たりの金額が類似団体内平均値を</a:t>
          </a:r>
          <a:r>
            <a:rPr kumimoji="1" lang="en-US" altLang="ja-JP" sz="1300">
              <a:latin typeface="ＭＳ Ｐゴシック" panose="020B0600070205080204" pitchFamily="50" charset="-128"/>
              <a:ea typeface="ＭＳ Ｐゴシック" panose="020B0600070205080204" pitchFamily="50" charset="-128"/>
            </a:rPr>
            <a:t>56,393</a:t>
          </a:r>
          <a:r>
            <a:rPr kumimoji="1" lang="ja-JP" altLang="en-US" sz="1300">
              <a:latin typeface="ＭＳ Ｐゴシック" panose="020B0600070205080204" pitchFamily="50" charset="-128"/>
              <a:ea typeface="ＭＳ Ｐゴシック" panose="020B0600070205080204" pitchFamily="50" charset="-128"/>
            </a:rPr>
            <a:t>円下回っているのは、新規職員採用の抑制や行財政改革などにより人件費を抑えてきたためである。しかし、物件費においては、システム導入や保守等の経費が年々上昇傾向である。今後は人件費の適正化を図り、委託料等の見直し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55513</xdr:rowOff>
    </xdr:from>
    <xdr:to>
      <xdr:col>23</xdr:col>
      <xdr:colOff>133350</xdr:colOff>
      <xdr:row>87</xdr:row>
      <xdr:rowOff>89784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14413"/>
          <a:ext cx="0" cy="891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61861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89784</xdr:rowOff>
    </xdr:from>
    <xdr:to>
      <xdr:col>24</xdr:col>
      <xdr:colOff>12700</xdr:colOff>
      <xdr:row>87</xdr:row>
      <xdr:rowOff>89784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0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141890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55513</xdr:rowOff>
    </xdr:from>
    <xdr:to>
      <xdr:col>24</xdr:col>
      <xdr:colOff>12700</xdr:colOff>
      <xdr:row>82</xdr:row>
      <xdr:rowOff>55513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1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43062</xdr:rowOff>
    </xdr:from>
    <xdr:to>
      <xdr:col>23</xdr:col>
      <xdr:colOff>133350</xdr:colOff>
      <xdr:row>82</xdr:row>
      <xdr:rowOff>117875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1962"/>
          <a:ext cx="838200" cy="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139854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70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167777</xdr:rowOff>
    </xdr:from>
    <xdr:to>
      <xdr:col>23</xdr:col>
      <xdr:colOff>184150</xdr:colOff>
      <xdr:row>84</xdr:row>
      <xdr:rowOff>97927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165147</xdr:rowOff>
    </xdr:from>
    <xdr:to>
      <xdr:col>19</xdr:col>
      <xdr:colOff>133350</xdr:colOff>
      <xdr:row>82</xdr:row>
      <xdr:rowOff>43062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2597"/>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93255</xdr:rowOff>
    </xdr:from>
    <xdr:to>
      <xdr:col>19</xdr:col>
      <xdr:colOff>184150</xdr:colOff>
      <xdr:row>84</xdr:row>
      <xdr:rowOff>23405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2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8182</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139405</xdr:rowOff>
    </xdr:from>
    <xdr:to>
      <xdr:col>15</xdr:col>
      <xdr:colOff>82550</xdr:colOff>
      <xdr:row>81</xdr:row>
      <xdr:rowOff>165147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26855"/>
          <a:ext cx="8890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91126</xdr:rowOff>
    </xdr:from>
    <xdr:to>
      <xdr:col>15</xdr:col>
      <xdr:colOff>133350</xdr:colOff>
      <xdr:row>84</xdr:row>
      <xdr:rowOff>21276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6053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120362</xdr:rowOff>
    </xdr:from>
    <xdr:to>
      <xdr:col>11</xdr:col>
      <xdr:colOff>31750</xdr:colOff>
      <xdr:row>81</xdr:row>
      <xdr:rowOff>139405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7812"/>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30868</xdr:rowOff>
    </xdr:from>
    <xdr:to>
      <xdr:col>11</xdr:col>
      <xdr:colOff>82550</xdr:colOff>
      <xdr:row>83</xdr:row>
      <xdr:rowOff>132468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117245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12162</xdr:rowOff>
    </xdr:from>
    <xdr:to>
      <xdr:col>7</xdr:col>
      <xdr:colOff>31750</xdr:colOff>
      <xdr:row>83</xdr:row>
      <xdr:rowOff>113762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98539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67075</xdr:rowOff>
    </xdr:from>
    <xdr:to>
      <xdr:col>23</xdr:col>
      <xdr:colOff>184150</xdr:colOff>
      <xdr:row>82</xdr:row>
      <xdr:rowOff>168675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159802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4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163712</xdr:rowOff>
    </xdr:from>
    <xdr:to>
      <xdr:col>19</xdr:col>
      <xdr:colOff>184150</xdr:colOff>
      <xdr:row>82</xdr:row>
      <xdr:rowOff>93862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104039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114347</xdr:rowOff>
    </xdr:from>
    <xdr:to>
      <xdr:col>15</xdr:col>
      <xdr:colOff>133350</xdr:colOff>
      <xdr:row>82</xdr:row>
      <xdr:rowOff>44497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54674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88605</xdr:rowOff>
    </xdr:from>
    <xdr:to>
      <xdr:col>11</xdr:col>
      <xdr:colOff>82550</xdr:colOff>
      <xdr:row>82</xdr:row>
      <xdr:rowOff>18755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4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69562</xdr:rowOff>
    </xdr:from>
    <xdr:to>
      <xdr:col>7</xdr:col>
      <xdr:colOff>31750</xdr:colOff>
      <xdr:row>81</xdr:row>
      <xdr:rowOff>171162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全国町村平均値及び類似団体内平均値を下回る</a:t>
          </a:r>
          <a:r>
            <a:rPr kumimoji="1" lang="en-US" altLang="ja-JP" sz="1300">
              <a:latin typeface="ＭＳ Ｐゴシック" panose="020B0600070205080204" pitchFamily="50" charset="-128"/>
              <a:ea typeface="ＭＳ Ｐゴシック" panose="020B0600070205080204" pitchFamily="50" charset="-128"/>
            </a:rPr>
            <a:t>94.3</a:t>
          </a:r>
          <a:r>
            <a:rPr kumimoji="1" lang="ja-JP" altLang="en-US" sz="1300">
              <a:latin typeface="ＭＳ Ｐゴシック" panose="020B0600070205080204" pitchFamily="50" charset="-128"/>
              <a:ea typeface="ＭＳ Ｐゴシック" panose="020B0600070205080204" pitchFamily="50" charset="-128"/>
            </a:rPr>
            <a:t>である。町の給与体系は従前から変更しておらず、今後も現在の水準を維持していくことになるが、給与の適正の観点から見直しを検討する。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92075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85</xdr:row>
      <xdr:rowOff>112184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63159"/>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人増加しているが、類似団体内で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番目に少ない</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人となっており、類似団体内平均値を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人下回っている。要因として、団塊世代の退職時に新規採用者を抑制してきた結果であるが、執務体制に支障をきたすことがないよう現状の定員の維持に努める。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157974</xdr:rowOff>
    </xdr:from>
    <xdr:to>
      <xdr:col>81</xdr:col>
      <xdr:colOff>44450</xdr:colOff>
      <xdr:row>59</xdr:row>
      <xdr:rowOff>171379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7352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158626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7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157974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4001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97454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143228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40010"/>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51875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105692</xdr:rowOff>
    </xdr:from>
    <xdr:to>
      <xdr:col>68</xdr:col>
      <xdr:colOff>152400</xdr:colOff>
      <xdr:row>59</xdr:row>
      <xdr:rowOff>143228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2124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8978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120579</xdr:rowOff>
    </xdr:from>
    <xdr:to>
      <xdr:col>81</xdr:col>
      <xdr:colOff>95250</xdr:colOff>
      <xdr:row>60</xdr:row>
      <xdr:rowOff>50729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137106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8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107174</xdr:rowOff>
    </xdr:from>
    <xdr:to>
      <xdr:col>77</xdr:col>
      <xdr:colOff>95250</xdr:colOff>
      <xdr:row>60</xdr:row>
      <xdr:rowOff>37324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47501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9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92428</xdr:rowOff>
    </xdr:from>
    <xdr:to>
      <xdr:col>68</xdr:col>
      <xdr:colOff>203200</xdr:colOff>
      <xdr:row>60</xdr:row>
      <xdr:rowOff>22578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32755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54892</xdr:rowOff>
    </xdr:from>
    <xdr:to>
      <xdr:col>64</xdr:col>
      <xdr:colOff>152400</xdr:colOff>
      <xdr:row>59</xdr:row>
      <xdr:rowOff>156492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166669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やや上回っている。大規模事業を抑制してきたことにより公債費は年々減少傾向となり、実質公債費比率は減少する見込みである。今後も適量・適切な事業実施により過大な地方債発行の抑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36891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71362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94343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3326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2952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123069</xdr:rowOff>
    </xdr:from>
    <xdr:to>
      <xdr:col>81</xdr:col>
      <xdr:colOff>95250</xdr:colOff>
      <xdr:row>42</xdr:row>
      <xdr:rowOff>53219</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95146</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20562</xdr:rowOff>
    </xdr:from>
    <xdr:to>
      <xdr:col>73</xdr:col>
      <xdr:colOff>44450</xdr:colOff>
      <xdr:row>42</xdr:row>
      <xdr:rowOff>122162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106939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123976</xdr:rowOff>
    </xdr:from>
    <xdr:to>
      <xdr:col>64</xdr:col>
      <xdr:colOff>152400</xdr:colOff>
      <xdr:row>43</xdr:row>
      <xdr:rowOff>54126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38903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％と改善されているが、類似団体内平均値を上回っている。平成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年度から類似団体内平均値との差が広がってきており、その主な要因は、五戸小学校改築事業（</a:t>
          </a:r>
          <a:r>
            <a:rPr kumimoji="1" lang="en-US" altLang="ja-JP" sz="1300">
              <a:latin typeface="ＭＳ Ｐゴシック" panose="020B0600070205080204" pitchFamily="50" charset="-128"/>
              <a:ea typeface="ＭＳ Ｐゴシック" panose="020B0600070205080204" pitchFamily="50" charset="-128"/>
            </a:rPr>
            <a:t>H23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や防災行政無線デジタル化事業（</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等による地方債発行額の増加のためである。しかし、地方債残高については、償還が終了した事業もあり急激に増えているわけではなく、平成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年度から同程度に推移しているため、今後も計画的な地方債発行に努める。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54963</xdr:rowOff>
    </xdr:from>
    <xdr:to>
      <xdr:col>81</xdr:col>
      <xdr:colOff>44450</xdr:colOff>
      <xdr:row>15</xdr:row>
      <xdr:rowOff>154164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26713"/>
          <a:ext cx="8382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72830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154164</xdr:rowOff>
    </xdr:from>
    <xdr:to>
      <xdr:col>77</xdr:col>
      <xdr:colOff>44450</xdr:colOff>
      <xdr:row>15</xdr:row>
      <xdr:rowOff>162207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259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162207</xdr:rowOff>
    </xdr:from>
    <xdr:to>
      <xdr:col>72</xdr:col>
      <xdr:colOff>203200</xdr:colOff>
      <xdr:row>17</xdr:row>
      <xdr:rowOff>88759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3395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88759</xdr:rowOff>
    </xdr:from>
    <xdr:to>
      <xdr:col>68</xdr:col>
      <xdr:colOff>152400</xdr:colOff>
      <xdr:row>18</xdr:row>
      <xdr:rowOff>36618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03409"/>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4163</xdr:rowOff>
    </xdr:from>
    <xdr:to>
      <xdr:col>81</xdr:col>
      <xdr:colOff>95250</xdr:colOff>
      <xdr:row>15</xdr:row>
      <xdr:rowOff>105763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147690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4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103364</xdr:rowOff>
    </xdr:from>
    <xdr:to>
      <xdr:col>77</xdr:col>
      <xdr:colOff>95250</xdr:colOff>
      <xdr:row>16</xdr:row>
      <xdr:rowOff>33514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18291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6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111407</xdr:rowOff>
    </xdr:from>
    <xdr:to>
      <xdr:col>73</xdr:col>
      <xdr:colOff>44450</xdr:colOff>
      <xdr:row>16</xdr:row>
      <xdr:rowOff>41557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26334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37959</xdr:rowOff>
    </xdr:from>
    <xdr:to>
      <xdr:col>68</xdr:col>
      <xdr:colOff>203200</xdr:colOff>
      <xdr:row>17</xdr:row>
      <xdr:rowOff>139559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124336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0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157268</xdr:rowOff>
    </xdr:from>
    <xdr:to>
      <xdr:col>64</xdr:col>
      <xdr:colOff>152400</xdr:colOff>
      <xdr:row>18</xdr:row>
      <xdr:rowOff>87418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72195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％となっているが、類似団体内で最も少ない値である。その要因は、新規職員採用の抑制や行財政改革などにより人件費を抑えてきたためである。今後も事務の効率化を進めながら職員数等の適正化を図る。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35560</xdr:rowOff>
    </xdr:from>
    <xdr:to>
      <xdr:col>24</xdr:col>
      <xdr:colOff>25400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48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121937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35560</xdr:rowOff>
    </xdr:from>
    <xdr:to>
      <xdr:col>24</xdr:col>
      <xdr:colOff>114300</xdr:colOff>
      <xdr:row>34</xdr:row>
      <xdr:rowOff>35560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2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33</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8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156210</xdr:rowOff>
    </xdr:from>
    <xdr:to>
      <xdr:col>24</xdr:col>
      <xdr:colOff>76200</xdr:colOff>
      <xdr:row>34</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64787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ポイント上回っている。物件費における経常経費はセキュリティ対策などによるシステム関連経費が年々増加傾向にあるため、事業の見直しを図り経費削減に努める。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88900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365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149877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18</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8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38100</xdr:rowOff>
    </xdr:from>
    <xdr:to>
      <xdr:col>82</xdr:col>
      <xdr:colOff>158750</xdr:colOff>
      <xdr:row>20</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118127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ポイント上回っている。扶助費に係る経常収支比率は、今の水準で推移することが予想されることから、事業の適時性や公平性について見直しを進めていく。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4535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57</xdr:row>
      <xdr:rowOff>4535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いる。主な経費は特別会計繰出金や除雪対策費で、昨年度並みの経費となっている。今後は、下水道事業の計画見直しや簡易水道事業の統合及び上水道事業の広域化の検討等を行い経費縮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112713</xdr:rowOff>
    </xdr:from>
    <xdr:to>
      <xdr:col>78</xdr:col>
      <xdr:colOff>69850</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8536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59390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112713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5350"/>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169863</xdr:rowOff>
    </xdr:from>
    <xdr:to>
      <xdr:col>69</xdr:col>
      <xdr:colOff>92075</xdr:colOff>
      <xdr:row>57</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710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61913</xdr:rowOff>
    </xdr:from>
    <xdr:to>
      <xdr:col>74</xdr:col>
      <xdr:colOff>31750</xdr:colOff>
      <xdr:row>57</xdr:row>
      <xdr:rowOff>163513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119063</xdr:rowOff>
    </xdr:from>
    <xdr:to>
      <xdr:col>65</xdr:col>
      <xdr:colOff>53975</xdr:colOff>
      <xdr:row>57</xdr:row>
      <xdr:rowOff>49213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59390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％となっているが、、類似団体内平均値を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補助費等が大きくなっている主な要因は、病院事業負担金等によるものである。補助費等に係る経常収支比率は、今の水準で推移することが予想されることから、事業の見直しや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22225</xdr:rowOff>
    </xdr:from>
    <xdr:to>
      <xdr:col>82</xdr:col>
      <xdr:colOff>107950</xdr:colOff>
      <xdr:row>38</xdr:row>
      <xdr:rowOff>41275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65373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556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45102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38</xdr:row>
      <xdr:rowOff>60325</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565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88900</xdr:rowOff>
    </xdr:from>
    <xdr:to>
      <xdr:col>69</xdr:col>
      <xdr:colOff>92075</xdr:colOff>
      <xdr:row>38</xdr:row>
      <xdr:rowOff>60325</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4325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102252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10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35577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142875</xdr:rowOff>
    </xdr:from>
    <xdr:to>
      <xdr:col>82</xdr:col>
      <xdr:colOff>158750</xdr:colOff>
      <xdr:row>38</xdr:row>
      <xdr:rowOff>73025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114952</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161925</xdr:rowOff>
    </xdr:from>
    <xdr:to>
      <xdr:col>78</xdr:col>
      <xdr:colOff>120650</xdr:colOff>
      <xdr:row>38</xdr:row>
      <xdr:rowOff>92075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76852</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0</xdr:rowOff>
    </xdr:from>
    <xdr:to>
      <xdr:col>74</xdr:col>
      <xdr:colOff>31750</xdr:colOff>
      <xdr:row>38</xdr:row>
      <xdr:rowOff>101600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86377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9525</xdr:rowOff>
    </xdr:from>
    <xdr:to>
      <xdr:col>69</xdr:col>
      <xdr:colOff>142875</xdr:colOff>
      <xdr:row>38</xdr:row>
      <xdr:rowOff>111125</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95902</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124477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ポイント下回っている。償還を終える大規模事業もあり、今後は減少傾向となっていく。しかし、平成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年度に五戸消防庁舎建設事業があったため、地方債償還額が一時的に大きくなる見込みである。計画的な地方債発行に努めていく。</a:t>
          </a: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146050</xdr:rowOff>
    </xdr:from>
    <xdr:to>
      <xdr:col>24</xdr:col>
      <xdr:colOff>25400</xdr:colOff>
      <xdr:row>78</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34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55897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42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142239</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3098800" y="13423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142239</xdr:rowOff>
    </xdr:from>
    <xdr:to>
      <xdr:col>15</xdr:col>
      <xdr:colOff>98425</xdr:colOff>
      <xdr:row>78</xdr:row>
      <xdr:rowOff>149861</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flipV="1">
          <a:off x="2209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149861</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a:off x="1320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111777</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39388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ポイント下回っている。類似団体内平均値を下回っている要因は、人件費を抑制してきたためである。今後も事務の効率化を進めながら職員数の適正化を図り、事業の見直しを行い経費削減に努める。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51563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77</xdr:row>
      <xdr:rowOff>51563</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052044"/>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76</xdr:row>
      <xdr:rowOff>21844</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8051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117856</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314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104737</xdr:rowOff>
    </xdr:from>
    <xdr:to>
      <xdr:col>29</xdr:col>
      <xdr:colOff>127000</xdr:colOff>
      <xdr:row>17</xdr:row>
      <xdr:rowOff>122022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67012"/>
          <a:ext cx="647700" cy="1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106938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122022</xdr:rowOff>
    </xdr:from>
    <xdr:to>
      <xdr:col>26</xdr:col>
      <xdr:colOff>50800</xdr:colOff>
      <xdr:row>17</xdr:row>
      <xdr:rowOff>156616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4297"/>
          <a:ext cx="698500" cy="3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43438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9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156616</xdr:rowOff>
    </xdr:from>
    <xdr:to>
      <xdr:col>22</xdr:col>
      <xdr:colOff>114300</xdr:colOff>
      <xdr:row>17</xdr:row>
      <xdr:rowOff>162306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8891"/>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98772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162306</xdr:rowOff>
    </xdr:from>
    <xdr:to>
      <xdr:col>18</xdr:col>
      <xdr:colOff>177800</xdr:colOff>
      <xdr:row>18</xdr:row>
      <xdr:rowOff>38659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4581"/>
          <a:ext cx="698500" cy="47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152658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0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53937</xdr:rowOff>
    </xdr:from>
    <xdr:to>
      <xdr:col>29</xdr:col>
      <xdr:colOff>177800</xdr:colOff>
      <xdr:row>17</xdr:row>
      <xdr:rowOff>155537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1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26014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8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71222</xdr:rowOff>
    </xdr:from>
    <xdr:to>
      <xdr:col>26</xdr:col>
      <xdr:colOff>101600</xdr:colOff>
      <xdr:row>18</xdr:row>
      <xdr:rowOff>1372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3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157599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105816</xdr:rowOff>
    </xdr:from>
    <xdr:to>
      <xdr:col>22</xdr:col>
      <xdr:colOff>165100</xdr:colOff>
      <xdr:row>18</xdr:row>
      <xdr:rowOff>35966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8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20743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111506</xdr:rowOff>
    </xdr:from>
    <xdr:to>
      <xdr:col>19</xdr:col>
      <xdr:colOff>38100</xdr:colOff>
      <xdr:row>18</xdr:row>
      <xdr:rowOff>41656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26433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6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159309</xdr:rowOff>
    </xdr:from>
    <xdr:to>
      <xdr:col>15</xdr:col>
      <xdr:colOff>101600</xdr:colOff>
      <xdr:row>18</xdr:row>
      <xdr:rowOff>89459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87844</xdr:rowOff>
    </xdr:from>
    <xdr:to>
      <xdr:col>29</xdr:col>
      <xdr:colOff>127000</xdr:colOff>
      <xdr:row>35</xdr:row>
      <xdr:rowOff>146431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98194"/>
          <a:ext cx="647700" cy="5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98196</xdr:rowOff>
    </xdr:from>
    <xdr:to>
      <xdr:col>26</xdr:col>
      <xdr:colOff>50800</xdr:colOff>
      <xdr:row>35</xdr:row>
      <xdr:rowOff>146431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08546"/>
          <a:ext cx="698500" cy="48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55449</xdr:rowOff>
    </xdr:from>
    <xdr:to>
      <xdr:col>22</xdr:col>
      <xdr:colOff>114300</xdr:colOff>
      <xdr:row>35</xdr:row>
      <xdr:rowOff>98196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65799"/>
          <a:ext cx="698500" cy="4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55449</xdr:rowOff>
    </xdr:from>
    <xdr:to>
      <xdr:col>18</xdr:col>
      <xdr:colOff>177800</xdr:colOff>
      <xdr:row>35</xdr:row>
      <xdr:rowOff>84350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665799"/>
          <a:ext cx="698500" cy="2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105616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373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124524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3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37044</xdr:rowOff>
    </xdr:from>
    <xdr:to>
      <xdr:col>29</xdr:col>
      <xdr:colOff>177800</xdr:colOff>
      <xdr:row>35</xdr:row>
      <xdr:rowOff>138644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9121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95631</xdr:rowOff>
    </xdr:from>
    <xdr:to>
      <xdr:col>26</xdr:col>
      <xdr:colOff>101600</xdr:colOff>
      <xdr:row>35</xdr:row>
      <xdr:rowOff>197231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182008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2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47396</xdr:rowOff>
    </xdr:from>
    <xdr:to>
      <xdr:col>22</xdr:col>
      <xdr:colOff>165100</xdr:colOff>
      <xdr:row>35</xdr:row>
      <xdr:rowOff>148996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4649</xdr:rowOff>
    </xdr:from>
    <xdr:to>
      <xdr:col>19</xdr:col>
      <xdr:colOff>38100</xdr:colOff>
      <xdr:row>35</xdr:row>
      <xdr:rowOff>106249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61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91026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33550</xdr:rowOff>
    </xdr:from>
    <xdr:to>
      <xdr:col>15</xdr:col>
      <xdr:colOff>101600</xdr:colOff>
      <xdr:row>35</xdr:row>
      <xdr:rowOff>135150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64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119927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3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141643</xdr:rowOff>
    </xdr:from>
    <xdr:to>
      <xdr:col>24</xdr:col>
      <xdr:colOff>63500</xdr:colOff>
      <xdr:row>39</xdr:row>
      <xdr:rowOff>11766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56743"/>
          <a:ext cx="838200" cy="4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144646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2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11766</xdr:rowOff>
    </xdr:from>
    <xdr:to>
      <xdr:col>19</xdr:col>
      <xdr:colOff>177800</xdr:colOff>
      <xdr:row>39</xdr:row>
      <xdr:rowOff>24274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98316"/>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24274</xdr:rowOff>
    </xdr:from>
    <xdr:to>
      <xdr:col>15</xdr:col>
      <xdr:colOff>50800</xdr:colOff>
      <xdr:row>39</xdr:row>
      <xdr:rowOff>43982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10824"/>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166875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43982</xdr:rowOff>
    </xdr:from>
    <xdr:to>
      <xdr:col>10</xdr:col>
      <xdr:colOff>114300</xdr:colOff>
      <xdr:row>39</xdr:row>
      <xdr:rowOff>101671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30532"/>
          <a:ext cx="889000" cy="5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90843</xdr:rowOff>
    </xdr:from>
    <xdr:to>
      <xdr:col>24</xdr:col>
      <xdr:colOff>114300</xdr:colOff>
      <xdr:row>39</xdr:row>
      <xdr:rowOff>20993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5770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132416</xdr:rowOff>
    </xdr:from>
    <xdr:to>
      <xdr:col>20</xdr:col>
      <xdr:colOff>38100</xdr:colOff>
      <xdr:row>39</xdr:row>
      <xdr:rowOff>62566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53693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144924</xdr:rowOff>
    </xdr:from>
    <xdr:to>
      <xdr:col>15</xdr:col>
      <xdr:colOff>101600</xdr:colOff>
      <xdr:row>39</xdr:row>
      <xdr:rowOff>75074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66201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5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164632</xdr:rowOff>
    </xdr:from>
    <xdr:to>
      <xdr:col>10</xdr:col>
      <xdr:colOff>165100</xdr:colOff>
      <xdr:row>39</xdr:row>
      <xdr:rowOff>94782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85909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50871</xdr:rowOff>
    </xdr:from>
    <xdr:to>
      <xdr:col>6</xdr:col>
      <xdr:colOff>38100</xdr:colOff>
      <xdr:row>39</xdr:row>
      <xdr:rowOff>152471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143598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xdr:rowOff>
    </xdr:from>
    <xdr:to>
      <xdr:col>24</xdr:col>
      <xdr:colOff>63500</xdr:colOff>
      <xdr:row>58</xdr:row>
      <xdr:rowOff>13691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034"/>
          <a:ext cx="8382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127233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85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13691</xdr:rowOff>
    </xdr:from>
    <xdr:to>
      <xdr:col>19</xdr:col>
      <xdr:colOff>177800</xdr:colOff>
      <xdr:row>58</xdr:row>
      <xdr:rowOff>107074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57791"/>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67645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32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107074</xdr:rowOff>
    </xdr:from>
    <xdr:to>
      <xdr:col>15</xdr:col>
      <xdr:colOff>50800</xdr:colOff>
      <xdr:row>58</xdr:row>
      <xdr:rowOff>138811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51174"/>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25125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138811</xdr:rowOff>
    </xdr:from>
    <xdr:to>
      <xdr:col>10</xdr:col>
      <xdr:colOff>114300</xdr:colOff>
      <xdr:row>58</xdr:row>
      <xdr:rowOff>144259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2911"/>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162133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23474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122034</xdr:rowOff>
    </xdr:from>
    <xdr:to>
      <xdr:col>24</xdr:col>
      <xdr:colOff>114300</xdr:colOff>
      <xdr:row>57</xdr:row>
      <xdr:rowOff>52184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100461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134341</xdr:rowOff>
    </xdr:from>
    <xdr:to>
      <xdr:col>20</xdr:col>
      <xdr:colOff>38100</xdr:colOff>
      <xdr:row>58</xdr:row>
      <xdr:rowOff>64491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55618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56274</xdr:rowOff>
    </xdr:from>
    <xdr:to>
      <xdr:col>15</xdr:col>
      <xdr:colOff>101600</xdr:colOff>
      <xdr:row>58</xdr:row>
      <xdr:rowOff>157874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149001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88011</xdr:rowOff>
    </xdr:from>
    <xdr:to>
      <xdr:col>10</xdr:col>
      <xdr:colOff>165100</xdr:colOff>
      <xdr:row>59</xdr:row>
      <xdr:rowOff>18161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9288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93459</xdr:rowOff>
    </xdr:from>
    <xdr:to>
      <xdr:col>6</xdr:col>
      <xdr:colOff>38100</xdr:colOff>
      <xdr:row>59</xdr:row>
      <xdr:rowOff>23609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37745</xdr:rowOff>
    </xdr:from>
    <xdr:to>
      <xdr:col>24</xdr:col>
      <xdr:colOff>63500</xdr:colOff>
      <xdr:row>76</xdr:row>
      <xdr:rowOff>63440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67945"/>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37745</xdr:rowOff>
    </xdr:from>
    <xdr:to>
      <xdr:col>19</xdr:col>
      <xdr:colOff>177800</xdr:colOff>
      <xdr:row>76</xdr:row>
      <xdr:rowOff>113320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67945"/>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113320</xdr:rowOff>
    </xdr:from>
    <xdr:to>
      <xdr:col>15</xdr:col>
      <xdr:colOff>50800</xdr:colOff>
      <xdr:row>77</xdr:row>
      <xdr:rowOff>9398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43520"/>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9398</xdr:rowOff>
    </xdr:from>
    <xdr:to>
      <xdr:col>10</xdr:col>
      <xdr:colOff>114300</xdr:colOff>
      <xdr:row>77</xdr:row>
      <xdr:rowOff>19320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11048"/>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12640</xdr:rowOff>
    </xdr:from>
    <xdr:to>
      <xdr:col>24</xdr:col>
      <xdr:colOff>114300</xdr:colOff>
      <xdr:row>76</xdr:row>
      <xdr:rowOff>114240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4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2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158395</xdr:rowOff>
    </xdr:from>
    <xdr:to>
      <xdr:col>20</xdr:col>
      <xdr:colOff>38100</xdr:colOff>
      <xdr:row>76</xdr:row>
      <xdr:rowOff>88545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105071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79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62520</xdr:rowOff>
    </xdr:from>
    <xdr:to>
      <xdr:col>15</xdr:col>
      <xdr:colOff>101600</xdr:colOff>
      <xdr:row>76</xdr:row>
      <xdr:rowOff>164120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155247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130048</xdr:rowOff>
    </xdr:from>
    <xdr:to>
      <xdr:col>10</xdr:col>
      <xdr:colOff>165100</xdr:colOff>
      <xdr:row>77</xdr:row>
      <xdr:rowOff>60198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51325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139970</xdr:rowOff>
    </xdr:from>
    <xdr:to>
      <xdr:col>6</xdr:col>
      <xdr:colOff>38100</xdr:colOff>
      <xdr:row>77</xdr:row>
      <xdr:rowOff>70120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61247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104439</xdr:rowOff>
    </xdr:from>
    <xdr:to>
      <xdr:col>24</xdr:col>
      <xdr:colOff>63500</xdr:colOff>
      <xdr:row>94</xdr:row>
      <xdr:rowOff>74588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49289"/>
          <a:ext cx="838200" cy="1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75367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74588</xdr:rowOff>
    </xdr:from>
    <xdr:to>
      <xdr:col>19</xdr:col>
      <xdr:colOff>177800</xdr:colOff>
      <xdr:row>94</xdr:row>
      <xdr:rowOff>116115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90888"/>
          <a:ext cx="889000" cy="4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116115</xdr:rowOff>
    </xdr:from>
    <xdr:to>
      <xdr:col>15</xdr:col>
      <xdr:colOff>50800</xdr:colOff>
      <xdr:row>95</xdr:row>
      <xdr:rowOff>49385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32415"/>
          <a:ext cx="889000" cy="10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36182</xdr:rowOff>
    </xdr:from>
    <xdr:to>
      <xdr:col>10</xdr:col>
      <xdr:colOff>114300</xdr:colOff>
      <xdr:row>95</xdr:row>
      <xdr:rowOff>49385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323932"/>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53639</xdr:rowOff>
    </xdr:from>
    <xdr:to>
      <xdr:col>24</xdr:col>
      <xdr:colOff>114300</xdr:colOff>
      <xdr:row>93</xdr:row>
      <xdr:rowOff>155239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76516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23788</xdr:rowOff>
    </xdr:from>
    <xdr:to>
      <xdr:col>20</xdr:col>
      <xdr:colOff>38100</xdr:colOff>
      <xdr:row>94</xdr:row>
      <xdr:rowOff>125388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141915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59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65315</xdr:rowOff>
    </xdr:from>
    <xdr:to>
      <xdr:col>15</xdr:col>
      <xdr:colOff>101600</xdr:colOff>
      <xdr:row>94</xdr:row>
      <xdr:rowOff>166915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1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59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170035</xdr:rowOff>
    </xdr:from>
    <xdr:to>
      <xdr:col>10</xdr:col>
      <xdr:colOff>165100</xdr:colOff>
      <xdr:row>95</xdr:row>
      <xdr:rowOff>100185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116712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6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156832</xdr:rowOff>
    </xdr:from>
    <xdr:to>
      <xdr:col>6</xdr:col>
      <xdr:colOff>38100</xdr:colOff>
      <xdr:row>95</xdr:row>
      <xdr:rowOff>86982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103509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0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60713</xdr:rowOff>
    </xdr:from>
    <xdr:to>
      <xdr:col>55</xdr:col>
      <xdr:colOff>0</xdr:colOff>
      <xdr:row>38</xdr:row>
      <xdr:rowOff>90053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90013"/>
          <a:ext cx="838200" cy="7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31412</xdr:rowOff>
    </xdr:from>
    <xdr:to>
      <xdr:col>50</xdr:col>
      <xdr:colOff>114300</xdr:colOff>
      <xdr:row>38</xdr:row>
      <xdr:rowOff>90053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546512"/>
          <a:ext cx="889000" cy="5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31412</xdr:rowOff>
    </xdr:from>
    <xdr:to>
      <xdr:col>45</xdr:col>
      <xdr:colOff>177800</xdr:colOff>
      <xdr:row>38</xdr:row>
      <xdr:rowOff>42482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4651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42482</xdr:rowOff>
    </xdr:from>
    <xdr:to>
      <xdr:col>41</xdr:col>
      <xdr:colOff>50800</xdr:colOff>
      <xdr:row>38</xdr:row>
      <xdr:rowOff>119589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557582"/>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9913</xdr:rowOff>
    </xdr:from>
    <xdr:to>
      <xdr:col>55</xdr:col>
      <xdr:colOff>50800</xdr:colOff>
      <xdr:row>34</xdr:row>
      <xdr:rowOff>111513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159790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39253</xdr:rowOff>
    </xdr:from>
    <xdr:to>
      <xdr:col>50</xdr:col>
      <xdr:colOff>165100</xdr:colOff>
      <xdr:row>38</xdr:row>
      <xdr:rowOff>140853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5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64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152062</xdr:rowOff>
    </xdr:from>
    <xdr:to>
      <xdr:col>46</xdr:col>
      <xdr:colOff>38100</xdr:colOff>
      <xdr:row>38</xdr:row>
      <xdr:rowOff>82212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9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73339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5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163132</xdr:rowOff>
    </xdr:from>
    <xdr:to>
      <xdr:col>41</xdr:col>
      <xdr:colOff>101600</xdr:colOff>
      <xdr:row>38</xdr:row>
      <xdr:rowOff>93282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59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68789</xdr:rowOff>
    </xdr:from>
    <xdr:to>
      <xdr:col>36</xdr:col>
      <xdr:colOff>165100</xdr:colOff>
      <xdr:row>38</xdr:row>
      <xdr:rowOff>170389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161516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34750</xdr:rowOff>
    </xdr:from>
    <xdr:to>
      <xdr:col>55</xdr:col>
      <xdr:colOff>0</xdr:colOff>
      <xdr:row>58</xdr:row>
      <xdr:rowOff>92990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8850"/>
          <a:ext cx="8382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34750</xdr:rowOff>
    </xdr:from>
    <xdr:to>
      <xdr:col>50</xdr:col>
      <xdr:colOff>114300</xdr:colOff>
      <xdr:row>58</xdr:row>
      <xdr:rowOff>105837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8850"/>
          <a:ext cx="889000" cy="7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6499</xdr:rowOff>
    </xdr:from>
    <xdr:to>
      <xdr:col>45</xdr:col>
      <xdr:colOff>177800</xdr:colOff>
      <xdr:row>58</xdr:row>
      <xdr:rowOff>105837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50599"/>
          <a:ext cx="889000" cy="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165193</xdr:rowOff>
    </xdr:from>
    <xdr:to>
      <xdr:col>41</xdr:col>
      <xdr:colOff>50800</xdr:colOff>
      <xdr:row>58</xdr:row>
      <xdr:rowOff>6499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3784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50798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42190</xdr:rowOff>
    </xdr:from>
    <xdr:to>
      <xdr:col>55</xdr:col>
      <xdr:colOff>50800</xdr:colOff>
      <xdr:row>58</xdr:row>
      <xdr:rowOff>143790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128567</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155400</xdr:rowOff>
    </xdr:from>
    <xdr:to>
      <xdr:col>50</xdr:col>
      <xdr:colOff>165100</xdr:colOff>
      <xdr:row>58</xdr:row>
      <xdr:rowOff>85550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76677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2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55037</xdr:rowOff>
    </xdr:from>
    <xdr:to>
      <xdr:col>46</xdr:col>
      <xdr:colOff>38100</xdr:colOff>
      <xdr:row>58</xdr:row>
      <xdr:rowOff>156637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147764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127149</xdr:rowOff>
    </xdr:from>
    <xdr:to>
      <xdr:col>41</xdr:col>
      <xdr:colOff>101600</xdr:colOff>
      <xdr:row>58</xdr:row>
      <xdr:rowOff>57299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48426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114393</xdr:rowOff>
    </xdr:from>
    <xdr:to>
      <xdr:col>36</xdr:col>
      <xdr:colOff>165100</xdr:colOff>
      <xdr:row>58</xdr:row>
      <xdr:rowOff>44543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35670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32479</xdr:rowOff>
    </xdr:from>
    <xdr:to>
      <xdr:col>55</xdr:col>
      <xdr:colOff>0</xdr:colOff>
      <xdr:row>79</xdr:row>
      <xdr:rowOff>37683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7029"/>
          <a:ext cx="8382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28220</xdr:rowOff>
    </xdr:from>
    <xdr:to>
      <xdr:col>50</xdr:col>
      <xdr:colOff>114300</xdr:colOff>
      <xdr:row>79</xdr:row>
      <xdr:rowOff>32479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2770"/>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161196</xdr:rowOff>
    </xdr:from>
    <xdr:to>
      <xdr:col>45</xdr:col>
      <xdr:colOff>177800</xdr:colOff>
      <xdr:row>79</xdr:row>
      <xdr:rowOff>28220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4296"/>
          <a:ext cx="889000" cy="3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7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161196</xdr:rowOff>
    </xdr:from>
    <xdr:to>
      <xdr:col>41</xdr:col>
      <xdr:colOff>50800</xdr:colOff>
      <xdr:row>78</xdr:row>
      <xdr:rowOff>161432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4296"/>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8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78607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158333</xdr:rowOff>
    </xdr:from>
    <xdr:to>
      <xdr:col>55</xdr:col>
      <xdr:colOff>50800</xdr:colOff>
      <xdr:row>79</xdr:row>
      <xdr:rowOff>88483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73260</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46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153129</xdr:rowOff>
    </xdr:from>
    <xdr:to>
      <xdr:col>50</xdr:col>
      <xdr:colOff>165100</xdr:colOff>
      <xdr:row>79</xdr:row>
      <xdr:rowOff>83279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74406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148870</xdr:rowOff>
    </xdr:from>
    <xdr:to>
      <xdr:col>46</xdr:col>
      <xdr:colOff>38100</xdr:colOff>
      <xdr:row>79</xdr:row>
      <xdr:rowOff>79020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70147</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110396</xdr:rowOff>
    </xdr:from>
    <xdr:to>
      <xdr:col>41</xdr:col>
      <xdr:colOff>101600</xdr:colOff>
      <xdr:row>79</xdr:row>
      <xdr:rowOff>40546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31673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110632</xdr:rowOff>
    </xdr:from>
    <xdr:to>
      <xdr:col>36</xdr:col>
      <xdr:colOff>165100</xdr:colOff>
      <xdr:row>79</xdr:row>
      <xdr:rowOff>40782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31909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5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124623</xdr:rowOff>
    </xdr:from>
    <xdr:to>
      <xdr:col>55</xdr:col>
      <xdr:colOff>0</xdr:colOff>
      <xdr:row>98</xdr:row>
      <xdr:rowOff>10421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55273"/>
          <a:ext cx="8382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124623</xdr:rowOff>
    </xdr:from>
    <xdr:to>
      <xdr:col>50</xdr:col>
      <xdr:colOff>114300</xdr:colOff>
      <xdr:row>98</xdr:row>
      <xdr:rowOff>52256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55273"/>
          <a:ext cx="889000" cy="9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133734</xdr:rowOff>
    </xdr:from>
    <xdr:to>
      <xdr:col>45</xdr:col>
      <xdr:colOff>177800</xdr:colOff>
      <xdr:row>98</xdr:row>
      <xdr:rowOff>52256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592934"/>
          <a:ext cx="889000" cy="26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84748</xdr:rowOff>
    </xdr:from>
    <xdr:to>
      <xdr:col>41</xdr:col>
      <xdr:colOff>50800</xdr:colOff>
      <xdr:row>96</xdr:row>
      <xdr:rowOff>133734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54394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131071</xdr:rowOff>
    </xdr:from>
    <xdr:to>
      <xdr:col>55</xdr:col>
      <xdr:colOff>50800</xdr:colOff>
      <xdr:row>98</xdr:row>
      <xdr:rowOff>61221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45998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73823</xdr:rowOff>
    </xdr:from>
    <xdr:to>
      <xdr:col>50</xdr:col>
      <xdr:colOff>165100</xdr:colOff>
      <xdr:row>98</xdr:row>
      <xdr:rowOff>3973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0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166550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1456</xdr:rowOff>
    </xdr:from>
    <xdr:to>
      <xdr:col>46</xdr:col>
      <xdr:colOff>38100</xdr:colOff>
      <xdr:row>98</xdr:row>
      <xdr:rowOff>103056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94183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82934</xdr:rowOff>
    </xdr:from>
    <xdr:to>
      <xdr:col>41</xdr:col>
      <xdr:colOff>101600</xdr:colOff>
      <xdr:row>97</xdr:row>
      <xdr:rowOff>13084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4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6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33948</xdr:rowOff>
    </xdr:from>
    <xdr:to>
      <xdr:col>36</xdr:col>
      <xdr:colOff>165100</xdr:colOff>
      <xdr:row>96</xdr:row>
      <xdr:rowOff>135548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4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126675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63439</xdr:rowOff>
    </xdr:from>
    <xdr:to>
      <xdr:col>85</xdr:col>
      <xdr:colOff>127000</xdr:colOff>
      <xdr:row>38</xdr:row>
      <xdr:rowOff>107513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78539"/>
          <a:ext cx="8382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107513</xdr:rowOff>
    </xdr:from>
    <xdr:to>
      <xdr:col>81</xdr:col>
      <xdr:colOff>50800</xdr:colOff>
      <xdr:row>38</xdr:row>
      <xdr:rowOff>138740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22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131470</xdr:rowOff>
    </xdr:from>
    <xdr:to>
      <xdr:col>76</xdr:col>
      <xdr:colOff>114300</xdr:colOff>
      <xdr:row>38</xdr:row>
      <xdr:rowOff>138740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657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20142</xdr:rowOff>
    </xdr:from>
    <xdr:to>
      <xdr:col>71</xdr:col>
      <xdr:colOff>177800</xdr:colOff>
      <xdr:row>38</xdr:row>
      <xdr:rowOff>131470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35242"/>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12639</xdr:rowOff>
    </xdr:from>
    <xdr:to>
      <xdr:col>85</xdr:col>
      <xdr:colOff>177800</xdr:colOff>
      <xdr:row>38</xdr:row>
      <xdr:rowOff>114239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99016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56713</xdr:rowOff>
    </xdr:from>
    <xdr:to>
      <xdr:col>81</xdr:col>
      <xdr:colOff>101600</xdr:colOff>
      <xdr:row>38</xdr:row>
      <xdr:rowOff>158313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149440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6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87940</xdr:rowOff>
    </xdr:from>
    <xdr:to>
      <xdr:col>76</xdr:col>
      <xdr:colOff>165100</xdr:colOff>
      <xdr:row>39</xdr:row>
      <xdr:rowOff>18090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9217</xdr:rowOff>
    </xdr:from>
    <xdr:ext cx="313932"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35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80670</xdr:rowOff>
    </xdr:from>
    <xdr:to>
      <xdr:col>72</xdr:col>
      <xdr:colOff>38100</xdr:colOff>
      <xdr:row>39</xdr:row>
      <xdr:rowOff>10820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1947</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88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140792</xdr:rowOff>
    </xdr:from>
    <xdr:to>
      <xdr:col>67</xdr:col>
      <xdr:colOff>101600</xdr:colOff>
      <xdr:row>38</xdr:row>
      <xdr:rowOff>70942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62069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57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83415</xdr:rowOff>
    </xdr:from>
    <xdr:to>
      <xdr:col>85</xdr:col>
      <xdr:colOff>127000</xdr:colOff>
      <xdr:row>77</xdr:row>
      <xdr:rowOff>90436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8506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142263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29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5331</xdr:rowOff>
    </xdr:from>
    <xdr:to>
      <xdr:col>81</xdr:col>
      <xdr:colOff>50800</xdr:colOff>
      <xdr:row>77</xdr:row>
      <xdr:rowOff>83415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06981"/>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112631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161336</xdr:rowOff>
    </xdr:from>
    <xdr:to>
      <xdr:col>76</xdr:col>
      <xdr:colOff>114300</xdr:colOff>
      <xdr:row>77</xdr:row>
      <xdr:rowOff>5331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91536"/>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144211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3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161336</xdr:rowOff>
    </xdr:from>
    <xdr:to>
      <xdr:col>71</xdr:col>
      <xdr:colOff>177800</xdr:colOff>
      <xdr:row>77</xdr:row>
      <xdr:rowOff>60882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9153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97724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39636</xdr:rowOff>
    </xdr:from>
    <xdr:to>
      <xdr:col>85</xdr:col>
      <xdr:colOff>177800</xdr:colOff>
      <xdr:row>77</xdr:row>
      <xdr:rowOff>141236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18063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32615</xdr:rowOff>
    </xdr:from>
    <xdr:to>
      <xdr:col>81</xdr:col>
      <xdr:colOff>101600</xdr:colOff>
      <xdr:row>77</xdr:row>
      <xdr:rowOff>134215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125342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125981</xdr:rowOff>
    </xdr:from>
    <xdr:to>
      <xdr:col>76</xdr:col>
      <xdr:colOff>165100</xdr:colOff>
      <xdr:row>77</xdr:row>
      <xdr:rowOff>56131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47258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110536</xdr:rowOff>
    </xdr:from>
    <xdr:to>
      <xdr:col>72</xdr:col>
      <xdr:colOff>38100</xdr:colOff>
      <xdr:row>77</xdr:row>
      <xdr:rowOff>40686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31813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10082</xdr:rowOff>
    </xdr:from>
    <xdr:to>
      <xdr:col>67</xdr:col>
      <xdr:colOff>101600</xdr:colOff>
      <xdr:row>77</xdr:row>
      <xdr:rowOff>111682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102809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135553</xdr:rowOff>
    </xdr:from>
    <xdr:to>
      <xdr:col>85</xdr:col>
      <xdr:colOff>127000</xdr:colOff>
      <xdr:row>98</xdr:row>
      <xdr:rowOff>164356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3765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91639</xdr:rowOff>
    </xdr:from>
    <xdr:to>
      <xdr:col>81</xdr:col>
      <xdr:colOff>50800</xdr:colOff>
      <xdr:row>98</xdr:row>
      <xdr:rowOff>164356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93739"/>
          <a:ext cx="889000" cy="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135834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91639</xdr:rowOff>
    </xdr:from>
    <xdr:to>
      <xdr:col>76</xdr:col>
      <xdr:colOff>114300</xdr:colOff>
      <xdr:row>99</xdr:row>
      <xdr:rowOff>34806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93739"/>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34806</xdr:rowOff>
    </xdr:from>
    <xdr:to>
      <xdr:col>71</xdr:col>
      <xdr:colOff>177800</xdr:colOff>
      <xdr:row>99</xdr:row>
      <xdr:rowOff>55761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835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84753</xdr:rowOff>
    </xdr:from>
    <xdr:to>
      <xdr:col>85</xdr:col>
      <xdr:colOff>177800</xdr:colOff>
      <xdr:row>99</xdr:row>
      <xdr:rowOff>14903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8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171130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113556</xdr:rowOff>
    </xdr:from>
    <xdr:to>
      <xdr:col>81</xdr:col>
      <xdr:colOff>101600</xdr:colOff>
      <xdr:row>99</xdr:row>
      <xdr:rowOff>43706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34833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0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40839</xdr:rowOff>
    </xdr:from>
    <xdr:to>
      <xdr:col>76</xdr:col>
      <xdr:colOff>165100</xdr:colOff>
      <xdr:row>98</xdr:row>
      <xdr:rowOff>142439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133566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155456</xdr:rowOff>
    </xdr:from>
    <xdr:to>
      <xdr:col>72</xdr:col>
      <xdr:colOff>38100</xdr:colOff>
      <xdr:row>99</xdr:row>
      <xdr:rowOff>85606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76733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4961</xdr:rowOff>
    </xdr:from>
    <xdr:to>
      <xdr:col>67</xdr:col>
      <xdr:colOff>101600</xdr:colOff>
      <xdr:row>99</xdr:row>
      <xdr:rowOff>106561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97688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18237</xdr:rowOff>
    </xdr:from>
    <xdr:to>
      <xdr:col>116</xdr:col>
      <xdr:colOff>63500</xdr:colOff>
      <xdr:row>32</xdr:row>
      <xdr:rowOff>74168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504637"/>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74168</xdr:rowOff>
    </xdr:from>
    <xdr:to>
      <xdr:col>111</xdr:col>
      <xdr:colOff>177800</xdr:colOff>
      <xdr:row>33</xdr:row>
      <xdr:rowOff>18771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560568"/>
          <a:ext cx="8890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78681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4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121260</xdr:rowOff>
    </xdr:from>
    <xdr:to>
      <xdr:col>107</xdr:col>
      <xdr:colOff>50800</xdr:colOff>
      <xdr:row>33</xdr:row>
      <xdr:rowOff>18771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5436210"/>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164406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5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121260</xdr:rowOff>
    </xdr:from>
    <xdr:to>
      <xdr:col>102</xdr:col>
      <xdr:colOff>114300</xdr:colOff>
      <xdr:row>33</xdr:row>
      <xdr:rowOff>82779</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5436210"/>
          <a:ext cx="889000" cy="3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35018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55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84929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0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138887</xdr:rowOff>
    </xdr:from>
    <xdr:to>
      <xdr:col>116</xdr:col>
      <xdr:colOff>114300</xdr:colOff>
      <xdr:row>32</xdr:row>
      <xdr:rowOff>69037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4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53814</xdr:rowOff>
    </xdr:from>
    <xdr:ext cx="534377"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36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23368</xdr:rowOff>
    </xdr:from>
    <xdr:to>
      <xdr:col>112</xdr:col>
      <xdr:colOff>38100</xdr:colOff>
      <xdr:row>32</xdr:row>
      <xdr:rowOff>124968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141495</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56111" y="5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139421</xdr:rowOff>
    </xdr:from>
    <xdr:to>
      <xdr:col>107</xdr:col>
      <xdr:colOff>101600</xdr:colOff>
      <xdr:row>33</xdr:row>
      <xdr:rowOff>69571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6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86098</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67111" y="54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70460</xdr:rowOff>
    </xdr:from>
    <xdr:to>
      <xdr:col>102</xdr:col>
      <xdr:colOff>165100</xdr:colOff>
      <xdr:row>32</xdr:row>
      <xdr:rowOff>610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3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17137</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278111" y="516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31979</xdr:rowOff>
    </xdr:from>
    <xdr:to>
      <xdr:col>98</xdr:col>
      <xdr:colOff>38100</xdr:colOff>
      <xdr:row>33</xdr:row>
      <xdr:rowOff>133579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150106</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389111" y="546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144958</xdr:rowOff>
    </xdr:from>
    <xdr:to>
      <xdr:col>116</xdr:col>
      <xdr:colOff>63500</xdr:colOff>
      <xdr:row>57</xdr:row>
      <xdr:rowOff>164694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17608"/>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144958</xdr:rowOff>
    </xdr:from>
    <xdr:to>
      <xdr:col>111</xdr:col>
      <xdr:colOff>177800</xdr:colOff>
      <xdr:row>58</xdr:row>
      <xdr:rowOff>23647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917608"/>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23647</xdr:rowOff>
    </xdr:from>
    <xdr:to>
      <xdr:col>107</xdr:col>
      <xdr:colOff>50800</xdr:colOff>
      <xdr:row>58</xdr:row>
      <xdr:rowOff>35078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6774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163855</xdr:rowOff>
    </xdr:from>
    <xdr:to>
      <xdr:col>102</xdr:col>
      <xdr:colOff>114300</xdr:colOff>
      <xdr:row>58</xdr:row>
      <xdr:rowOff>35078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936505"/>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113894</xdr:rowOff>
    </xdr:from>
    <xdr:to>
      <xdr:col>116</xdr:col>
      <xdr:colOff>114300</xdr:colOff>
      <xdr:row>58</xdr:row>
      <xdr:rowOff>44044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92321</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94158</xdr:rowOff>
    </xdr:from>
    <xdr:to>
      <xdr:col>112</xdr:col>
      <xdr:colOff>38100</xdr:colOff>
      <xdr:row>58</xdr:row>
      <xdr:rowOff>24308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15435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5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144297</xdr:rowOff>
    </xdr:from>
    <xdr:to>
      <xdr:col>107</xdr:col>
      <xdr:colOff>101600</xdr:colOff>
      <xdr:row>58</xdr:row>
      <xdr:rowOff>74447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65574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1000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155728</xdr:rowOff>
    </xdr:from>
    <xdr:to>
      <xdr:col>102</xdr:col>
      <xdr:colOff>165100</xdr:colOff>
      <xdr:row>58</xdr:row>
      <xdr:rowOff>85878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77005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100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113055</xdr:rowOff>
    </xdr:from>
    <xdr:to>
      <xdr:col>98</xdr:col>
      <xdr:colOff>38100</xdr:colOff>
      <xdr:row>58</xdr:row>
      <xdr:rowOff>43205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34332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97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60547</xdr:rowOff>
    </xdr:from>
    <xdr:to>
      <xdr:col>116</xdr:col>
      <xdr:colOff>63500</xdr:colOff>
      <xdr:row>73</xdr:row>
      <xdr:rowOff>113087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76397"/>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113087</xdr:rowOff>
    </xdr:from>
    <xdr:to>
      <xdr:col>111</xdr:col>
      <xdr:colOff>177800</xdr:colOff>
      <xdr:row>73</xdr:row>
      <xdr:rowOff>168790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28937"/>
          <a:ext cx="889000" cy="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84703</xdr:rowOff>
    </xdr:from>
    <xdr:to>
      <xdr:col>107</xdr:col>
      <xdr:colOff>50800</xdr:colOff>
      <xdr:row>73</xdr:row>
      <xdr:rowOff>168790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00553"/>
          <a:ext cx="889000" cy="8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61085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34449</xdr:rowOff>
    </xdr:from>
    <xdr:to>
      <xdr:col>102</xdr:col>
      <xdr:colOff>114300</xdr:colOff>
      <xdr:row>73</xdr:row>
      <xdr:rowOff>84703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550299"/>
          <a:ext cx="889000" cy="5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9747</xdr:rowOff>
    </xdr:from>
    <xdr:to>
      <xdr:col>116</xdr:col>
      <xdr:colOff>114300</xdr:colOff>
      <xdr:row>73</xdr:row>
      <xdr:rowOff>111347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32624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62287</xdr:rowOff>
    </xdr:from>
    <xdr:to>
      <xdr:col>112</xdr:col>
      <xdr:colOff>38100</xdr:colOff>
      <xdr:row>73</xdr:row>
      <xdr:rowOff>163887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8964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3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117990</xdr:rowOff>
    </xdr:from>
    <xdr:to>
      <xdr:col>107</xdr:col>
      <xdr:colOff>101600</xdr:colOff>
      <xdr:row>74</xdr:row>
      <xdr:rowOff>48140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39267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33903</xdr:rowOff>
    </xdr:from>
    <xdr:to>
      <xdr:col>102</xdr:col>
      <xdr:colOff>165100</xdr:colOff>
      <xdr:row>73</xdr:row>
      <xdr:rowOff>135503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4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152030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155099</xdr:rowOff>
    </xdr:from>
    <xdr:to>
      <xdr:col>98</xdr:col>
      <xdr:colOff>38100</xdr:colOff>
      <xdr:row>73</xdr:row>
      <xdr:rowOff>85249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9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101776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672,109</a:t>
          </a:r>
          <a:r>
            <a:rPr kumimoji="1" lang="ja-JP" altLang="en-US" sz="1300">
              <a:latin typeface="ＭＳ Ｐゴシック" panose="020B0600070205080204" pitchFamily="50" charset="-128"/>
              <a:ea typeface="ＭＳ Ｐゴシック" panose="020B0600070205080204" pitchFamily="50" charset="-128"/>
            </a:rPr>
            <a:t>円となっている。構成項目のなかでも投資及び出資金は、住民一人当たり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16,094</a:t>
          </a:r>
          <a:r>
            <a:rPr kumimoji="1" lang="ja-JP" altLang="en-US" sz="1300">
              <a:latin typeface="ＭＳ Ｐゴシック" panose="020B0600070205080204" pitchFamily="50" charset="-128"/>
              <a:ea typeface="ＭＳ Ｐゴシック" panose="020B0600070205080204" pitchFamily="50" charset="-128"/>
            </a:rPr>
            <a:t>円と高止まりしており、類似団体内でも高い値となっている。主な要因としては、病院事業会計への出資金（病院建設等の地方債元金償還分）である。当初建設の地方債元金償還は令和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年度まで発生するため、今後も高止まりする見込みである。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16,679
16,607
177.67
11,439,208
11,210,103
220,833
6,116,903
10,632,804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167589</xdr:rowOff>
    </xdr:from>
    <xdr:to>
      <xdr:col>24</xdr:col>
      <xdr:colOff>63500</xdr:colOff>
      <xdr:row>34</xdr:row>
      <xdr:rowOff>141529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5439"/>
          <a:ext cx="8382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84345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4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62433</xdr:rowOff>
    </xdr:from>
    <xdr:to>
      <xdr:col>19</xdr:col>
      <xdr:colOff>177800</xdr:colOff>
      <xdr:row>33</xdr:row>
      <xdr:rowOff>167589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2028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160393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62433</xdr:rowOff>
    </xdr:from>
    <xdr:to>
      <xdr:col>15</xdr:col>
      <xdr:colOff>50800</xdr:colOff>
      <xdr:row>33</xdr:row>
      <xdr:rowOff>80721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202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67005</xdr:rowOff>
    </xdr:from>
    <xdr:to>
      <xdr:col>10</xdr:col>
      <xdr:colOff>114300</xdr:colOff>
      <xdr:row>33</xdr:row>
      <xdr:rowOff>80721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485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90729</xdr:rowOff>
    </xdr:from>
    <xdr:to>
      <xdr:col>24</xdr:col>
      <xdr:colOff>114300</xdr:colOff>
      <xdr:row>35</xdr:row>
      <xdr:rowOff>20879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69156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116789</xdr:rowOff>
    </xdr:from>
    <xdr:to>
      <xdr:col>20</xdr:col>
      <xdr:colOff>38100</xdr:colOff>
      <xdr:row>34</xdr:row>
      <xdr:rowOff>46939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38066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11633</xdr:rowOff>
    </xdr:from>
    <xdr:to>
      <xdr:col>15</xdr:col>
      <xdr:colOff>101600</xdr:colOff>
      <xdr:row>33</xdr:row>
      <xdr:rowOff>113233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129760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29921</xdr:rowOff>
    </xdr:from>
    <xdr:to>
      <xdr:col>10</xdr:col>
      <xdr:colOff>165100</xdr:colOff>
      <xdr:row>33</xdr:row>
      <xdr:rowOff>131521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8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148048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16205</xdr:rowOff>
    </xdr:from>
    <xdr:to>
      <xdr:col>6</xdr:col>
      <xdr:colOff>38100</xdr:colOff>
      <xdr:row>33</xdr:row>
      <xdr:rowOff>117805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134332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117549</xdr:rowOff>
    </xdr:from>
    <xdr:to>
      <xdr:col>24</xdr:col>
      <xdr:colOff>62865</xdr:colOff>
      <xdr:row>55</xdr:row>
      <xdr:rowOff>147717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90049"/>
          <a:ext cx="1270" cy="887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151544</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147717</xdr:rowOff>
    </xdr:from>
    <xdr:to>
      <xdr:col>24</xdr:col>
      <xdr:colOff>152400</xdr:colOff>
      <xdr:row>55</xdr:row>
      <xdr:rowOff>147717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57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64226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117549</xdr:rowOff>
    </xdr:from>
    <xdr:to>
      <xdr:col>24</xdr:col>
      <xdr:colOff>152400</xdr:colOff>
      <xdr:row>50</xdr:row>
      <xdr:rowOff>117549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9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97036</xdr:rowOff>
    </xdr:from>
    <xdr:to>
      <xdr:col>24</xdr:col>
      <xdr:colOff>63500</xdr:colOff>
      <xdr:row>57</xdr:row>
      <xdr:rowOff>139395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6786"/>
          <a:ext cx="838200" cy="3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148186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063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125309</xdr:rowOff>
    </xdr:from>
    <xdr:to>
      <xdr:col>24</xdr:col>
      <xdr:colOff>114300</xdr:colOff>
      <xdr:row>54</xdr:row>
      <xdr:rowOff>55459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212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128171</xdr:rowOff>
    </xdr:from>
    <xdr:to>
      <xdr:col>19</xdr:col>
      <xdr:colOff>177800</xdr:colOff>
      <xdr:row>57</xdr:row>
      <xdr:rowOff>139395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00821"/>
          <a:ext cx="8890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86637</xdr:rowOff>
    </xdr:from>
    <xdr:to>
      <xdr:col>20</xdr:col>
      <xdr:colOff>38100</xdr:colOff>
      <xdr:row>57</xdr:row>
      <xdr:rowOff>16787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8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6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128171</xdr:rowOff>
    </xdr:from>
    <xdr:to>
      <xdr:col>15</xdr:col>
      <xdr:colOff>50800</xdr:colOff>
      <xdr:row>57</xdr:row>
      <xdr:rowOff>166557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00821"/>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120538</xdr:rowOff>
    </xdr:from>
    <xdr:to>
      <xdr:col>15</xdr:col>
      <xdr:colOff>101600</xdr:colOff>
      <xdr:row>57</xdr:row>
      <xdr:rowOff>50688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2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67215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158659</xdr:rowOff>
    </xdr:from>
    <xdr:to>
      <xdr:col>10</xdr:col>
      <xdr:colOff>114300</xdr:colOff>
      <xdr:row>57</xdr:row>
      <xdr:rowOff>166557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31309"/>
          <a:ext cx="889000" cy="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127282</xdr:rowOff>
    </xdr:from>
    <xdr:to>
      <xdr:col>10</xdr:col>
      <xdr:colOff>165100</xdr:colOff>
      <xdr:row>57</xdr:row>
      <xdr:rowOff>57432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73959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95503</xdr:rowOff>
    </xdr:from>
    <xdr:to>
      <xdr:col>6</xdr:col>
      <xdr:colOff>38100</xdr:colOff>
      <xdr:row>57</xdr:row>
      <xdr:rowOff>25653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42180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46236</xdr:rowOff>
    </xdr:from>
    <xdr:to>
      <xdr:col>24</xdr:col>
      <xdr:colOff>114300</xdr:colOff>
      <xdr:row>55</xdr:row>
      <xdr:rowOff>147836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132613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88595</xdr:rowOff>
    </xdr:from>
    <xdr:to>
      <xdr:col>20</xdr:col>
      <xdr:colOff>38100</xdr:colOff>
      <xdr:row>58</xdr:row>
      <xdr:rowOff>18745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77371</xdr:rowOff>
    </xdr:from>
    <xdr:to>
      <xdr:col>15</xdr:col>
      <xdr:colOff>101600</xdr:colOff>
      <xdr:row>58</xdr:row>
      <xdr:rowOff>7521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115757</xdr:rowOff>
    </xdr:from>
    <xdr:to>
      <xdr:col>10</xdr:col>
      <xdr:colOff>165100</xdr:colOff>
      <xdr:row>58</xdr:row>
      <xdr:rowOff>45907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37034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107859</xdr:rowOff>
    </xdr:from>
    <xdr:to>
      <xdr:col>6</xdr:col>
      <xdr:colOff>38100</xdr:colOff>
      <xdr:row>58</xdr:row>
      <xdr:rowOff>38009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29136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37891</xdr:rowOff>
    </xdr:from>
    <xdr:to>
      <xdr:col>24</xdr:col>
      <xdr:colOff>62865</xdr:colOff>
      <xdr:row>77</xdr:row>
      <xdr:rowOff>147358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391"/>
          <a:ext cx="1270" cy="1309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151185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147358</xdr:rowOff>
    </xdr:from>
    <xdr:to>
      <xdr:col>24</xdr:col>
      <xdr:colOff>152400</xdr:colOff>
      <xdr:row>77</xdr:row>
      <xdr:rowOff>147358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156018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37891</xdr:rowOff>
    </xdr:from>
    <xdr:to>
      <xdr:col>24</xdr:col>
      <xdr:colOff>152400</xdr:colOff>
      <xdr:row>70</xdr:row>
      <xdr:rowOff>37891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66515</xdr:rowOff>
    </xdr:from>
    <xdr:to>
      <xdr:col>24</xdr:col>
      <xdr:colOff>63500</xdr:colOff>
      <xdr:row>76</xdr:row>
      <xdr:rowOff>5496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25265"/>
          <a:ext cx="838200" cy="1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165253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9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142376</xdr:rowOff>
    </xdr:from>
    <xdr:to>
      <xdr:col>24</xdr:col>
      <xdr:colOff>114300</xdr:colOff>
      <xdr:row>74</xdr:row>
      <xdr:rowOff>72526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5496</xdr:rowOff>
    </xdr:from>
    <xdr:to>
      <xdr:col>19</xdr:col>
      <xdr:colOff>177800</xdr:colOff>
      <xdr:row>77</xdr:row>
      <xdr:rowOff>84167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35696"/>
          <a:ext cx="889000" cy="2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74106</xdr:rowOff>
    </xdr:from>
    <xdr:to>
      <xdr:col>20</xdr:col>
      <xdr:colOff>38100</xdr:colOff>
      <xdr:row>75</xdr:row>
      <xdr:rowOff>4256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20783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84167</xdr:rowOff>
    </xdr:from>
    <xdr:to>
      <xdr:col>15</xdr:col>
      <xdr:colOff>50800</xdr:colOff>
      <xdr:row>78</xdr:row>
      <xdr:rowOff>49141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5817"/>
          <a:ext cx="889000" cy="1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161399</xdr:rowOff>
    </xdr:from>
    <xdr:to>
      <xdr:col>15</xdr:col>
      <xdr:colOff>101600</xdr:colOff>
      <xdr:row>75</xdr:row>
      <xdr:rowOff>91549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4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108076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110488</xdr:rowOff>
    </xdr:from>
    <xdr:to>
      <xdr:col>10</xdr:col>
      <xdr:colOff>114300</xdr:colOff>
      <xdr:row>78</xdr:row>
      <xdr:rowOff>49141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12138"/>
          <a:ext cx="889000" cy="1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131649</xdr:rowOff>
    </xdr:from>
    <xdr:to>
      <xdr:col>10</xdr:col>
      <xdr:colOff>165100</xdr:colOff>
      <xdr:row>75</xdr:row>
      <xdr:rowOff>61799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78326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142932</xdr:rowOff>
    </xdr:from>
    <xdr:to>
      <xdr:col>6</xdr:col>
      <xdr:colOff>38100</xdr:colOff>
      <xdr:row>75</xdr:row>
      <xdr:rowOff>73082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89609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60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15715</xdr:rowOff>
    </xdr:from>
    <xdr:to>
      <xdr:col>24</xdr:col>
      <xdr:colOff>114300</xdr:colOff>
      <xdr:row>75</xdr:row>
      <xdr:rowOff>117315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165592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126146</xdr:rowOff>
    </xdr:from>
    <xdr:to>
      <xdr:col>20</xdr:col>
      <xdr:colOff>38100</xdr:colOff>
      <xdr:row>76</xdr:row>
      <xdr:rowOff>56296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47423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7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33367</xdr:rowOff>
    </xdr:from>
    <xdr:to>
      <xdr:col>15</xdr:col>
      <xdr:colOff>101600</xdr:colOff>
      <xdr:row>77</xdr:row>
      <xdr:rowOff>134967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126094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2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169791</xdr:rowOff>
    </xdr:from>
    <xdr:to>
      <xdr:col>10</xdr:col>
      <xdr:colOff>165100</xdr:colOff>
      <xdr:row>78</xdr:row>
      <xdr:rowOff>99941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91068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59688</xdr:rowOff>
    </xdr:from>
    <xdr:to>
      <xdr:col>6</xdr:col>
      <xdr:colOff>38100</xdr:colOff>
      <xdr:row>77</xdr:row>
      <xdr:rowOff>161288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152415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8499</xdr:rowOff>
    </xdr:from>
    <xdr:to>
      <xdr:col>24</xdr:col>
      <xdr:colOff>63500</xdr:colOff>
      <xdr:row>95</xdr:row>
      <xdr:rowOff>118449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96249"/>
          <a:ext cx="838200" cy="10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118449</xdr:rowOff>
    </xdr:from>
    <xdr:to>
      <xdr:col>19</xdr:col>
      <xdr:colOff>177800</xdr:colOff>
      <xdr:row>96</xdr:row>
      <xdr:rowOff>86771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06199"/>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37226</xdr:rowOff>
    </xdr:from>
    <xdr:to>
      <xdr:col>15</xdr:col>
      <xdr:colOff>50800</xdr:colOff>
      <xdr:row>96</xdr:row>
      <xdr:rowOff>86771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96426"/>
          <a:ext cx="889000" cy="4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26414</xdr:rowOff>
    </xdr:from>
    <xdr:to>
      <xdr:col>10</xdr:col>
      <xdr:colOff>114300</xdr:colOff>
      <xdr:row>96</xdr:row>
      <xdr:rowOff>37226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85614"/>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129149</xdr:rowOff>
    </xdr:from>
    <xdr:to>
      <xdr:col>24</xdr:col>
      <xdr:colOff>114300</xdr:colOff>
      <xdr:row>95</xdr:row>
      <xdr:rowOff>59299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152026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0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67649</xdr:rowOff>
    </xdr:from>
    <xdr:to>
      <xdr:col>20</xdr:col>
      <xdr:colOff>38100</xdr:colOff>
      <xdr:row>95</xdr:row>
      <xdr:rowOff>169249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13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35971</xdr:rowOff>
    </xdr:from>
    <xdr:to>
      <xdr:col>15</xdr:col>
      <xdr:colOff>101600</xdr:colOff>
      <xdr:row>96</xdr:row>
      <xdr:rowOff>137571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7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157876</xdr:rowOff>
    </xdr:from>
    <xdr:to>
      <xdr:col>10</xdr:col>
      <xdr:colOff>165100</xdr:colOff>
      <xdr:row>96</xdr:row>
      <xdr:rowOff>88026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104553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147064</xdr:rowOff>
    </xdr:from>
    <xdr:to>
      <xdr:col>6</xdr:col>
      <xdr:colOff>38100</xdr:colOff>
      <xdr:row>96</xdr:row>
      <xdr:rowOff>77214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93741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139471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139243</xdr:rowOff>
    </xdr:from>
    <xdr:to>
      <xdr:col>45</xdr:col>
      <xdr:colOff>177800</xdr:colOff>
      <xdr:row>38</xdr:row>
      <xdr:rowOff>139471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543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88443</xdr:rowOff>
    </xdr:from>
    <xdr:to>
      <xdr:col>46</xdr:col>
      <xdr:colOff>38100</xdr:colOff>
      <xdr:row>39</xdr:row>
      <xdr:rowOff>18593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9720</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14409</xdr:rowOff>
    </xdr:from>
    <xdr:to>
      <xdr:col>55</xdr:col>
      <xdr:colOff>0</xdr:colOff>
      <xdr:row>58</xdr:row>
      <xdr:rowOff>21335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8509"/>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89223</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21335</xdr:rowOff>
    </xdr:from>
    <xdr:to>
      <xdr:col>50</xdr:col>
      <xdr:colOff>114300</xdr:colOff>
      <xdr:row>58</xdr:row>
      <xdr:rowOff>32221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965435"/>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32944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27174</xdr:rowOff>
    </xdr:from>
    <xdr:to>
      <xdr:col>45</xdr:col>
      <xdr:colOff>177800</xdr:colOff>
      <xdr:row>58</xdr:row>
      <xdr:rowOff>32221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71274"/>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54098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8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27174</xdr:rowOff>
    </xdr:from>
    <xdr:to>
      <xdr:col>41</xdr:col>
      <xdr:colOff>50800</xdr:colOff>
      <xdr:row>58</xdr:row>
      <xdr:rowOff>50331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71274"/>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135059</xdr:rowOff>
    </xdr:from>
    <xdr:to>
      <xdr:col>55</xdr:col>
      <xdr:colOff>50800</xdr:colOff>
      <xdr:row>58</xdr:row>
      <xdr:rowOff>65209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49986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141985</xdr:rowOff>
    </xdr:from>
    <xdr:to>
      <xdr:col>50</xdr:col>
      <xdr:colOff>165100</xdr:colOff>
      <xdr:row>58</xdr:row>
      <xdr:rowOff>72135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63262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00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152871</xdr:rowOff>
    </xdr:from>
    <xdr:to>
      <xdr:col>46</xdr:col>
      <xdr:colOff>38100</xdr:colOff>
      <xdr:row>58</xdr:row>
      <xdr:rowOff>83021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74148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1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147824</xdr:rowOff>
    </xdr:from>
    <xdr:to>
      <xdr:col>41</xdr:col>
      <xdr:colOff>101600</xdr:colOff>
      <xdr:row>58</xdr:row>
      <xdr:rowOff>77974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2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69101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170981</xdr:rowOff>
    </xdr:from>
    <xdr:to>
      <xdr:col>36</xdr:col>
      <xdr:colOff>165100</xdr:colOff>
      <xdr:row>58</xdr:row>
      <xdr:rowOff>101131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92258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160663</xdr:rowOff>
    </xdr:from>
    <xdr:to>
      <xdr:col>55</xdr:col>
      <xdr:colOff>0</xdr:colOff>
      <xdr:row>77</xdr:row>
      <xdr:rowOff>27298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019413"/>
          <a:ext cx="8382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137678</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27298</xdr:rowOff>
    </xdr:from>
    <xdr:to>
      <xdr:col>50</xdr:col>
      <xdr:colOff>114300</xdr:colOff>
      <xdr:row>77</xdr:row>
      <xdr:rowOff>77201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28948"/>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77201</xdr:rowOff>
    </xdr:from>
    <xdr:to>
      <xdr:col>45</xdr:col>
      <xdr:colOff>177800</xdr:colOff>
      <xdr:row>77</xdr:row>
      <xdr:rowOff>118326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78851"/>
          <a:ext cx="8890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118326</xdr:rowOff>
    </xdr:from>
    <xdr:to>
      <xdr:col>41</xdr:col>
      <xdr:colOff>50800</xdr:colOff>
      <xdr:row>78</xdr:row>
      <xdr:rowOff>11889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9976"/>
          <a:ext cx="889000" cy="6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109862</xdr:rowOff>
    </xdr:from>
    <xdr:to>
      <xdr:col>55</xdr:col>
      <xdr:colOff>50800</xdr:colOff>
      <xdr:row>76</xdr:row>
      <xdr:rowOff>40013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68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88289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147948</xdr:rowOff>
    </xdr:from>
    <xdr:to>
      <xdr:col>50</xdr:col>
      <xdr:colOff>165100</xdr:colOff>
      <xdr:row>77</xdr:row>
      <xdr:rowOff>78098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69225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27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26401</xdr:rowOff>
    </xdr:from>
    <xdr:to>
      <xdr:col>46</xdr:col>
      <xdr:colOff>38100</xdr:colOff>
      <xdr:row>77</xdr:row>
      <xdr:rowOff>128001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119128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32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67526</xdr:rowOff>
    </xdr:from>
    <xdr:to>
      <xdr:col>41</xdr:col>
      <xdr:colOff>101600</xdr:colOff>
      <xdr:row>77</xdr:row>
      <xdr:rowOff>169126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160253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132539</xdr:rowOff>
    </xdr:from>
    <xdr:to>
      <xdr:col>36</xdr:col>
      <xdr:colOff>165100</xdr:colOff>
      <xdr:row>78</xdr:row>
      <xdr:rowOff>62689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53816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52245</xdr:rowOff>
    </xdr:from>
    <xdr:to>
      <xdr:col>55</xdr:col>
      <xdr:colOff>0</xdr:colOff>
      <xdr:row>97</xdr:row>
      <xdr:rowOff>84982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82895"/>
          <a:ext cx="838200" cy="3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84982</xdr:rowOff>
    </xdr:from>
    <xdr:to>
      <xdr:col>50</xdr:col>
      <xdr:colOff>114300</xdr:colOff>
      <xdr:row>97</xdr:row>
      <xdr:rowOff>137675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15632"/>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139210</xdr:rowOff>
    </xdr:from>
    <xdr:to>
      <xdr:col>45</xdr:col>
      <xdr:colOff>177800</xdr:colOff>
      <xdr:row>97</xdr:row>
      <xdr:rowOff>137675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98410"/>
          <a:ext cx="8890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3666</xdr:rowOff>
    </xdr:from>
    <xdr:to>
      <xdr:col>41</xdr:col>
      <xdr:colOff>50800</xdr:colOff>
      <xdr:row>96</xdr:row>
      <xdr:rowOff>139210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462866"/>
          <a:ext cx="889000" cy="1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1445</xdr:rowOff>
    </xdr:from>
    <xdr:to>
      <xdr:col>55</xdr:col>
      <xdr:colOff>50800</xdr:colOff>
      <xdr:row>97</xdr:row>
      <xdr:rowOff>103045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151322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1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34182</xdr:rowOff>
    </xdr:from>
    <xdr:to>
      <xdr:col>50</xdr:col>
      <xdr:colOff>165100</xdr:colOff>
      <xdr:row>97</xdr:row>
      <xdr:rowOff>135782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126909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86875</xdr:rowOff>
    </xdr:from>
    <xdr:to>
      <xdr:col>46</xdr:col>
      <xdr:colOff>38100</xdr:colOff>
      <xdr:row>98</xdr:row>
      <xdr:rowOff>17025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88410</xdr:rowOff>
    </xdr:from>
    <xdr:to>
      <xdr:col>41</xdr:col>
      <xdr:colOff>101600</xdr:colOff>
      <xdr:row>97</xdr:row>
      <xdr:rowOff>18560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9687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124316</xdr:rowOff>
    </xdr:from>
    <xdr:to>
      <xdr:col>36</xdr:col>
      <xdr:colOff>165100</xdr:colOff>
      <xdr:row>96</xdr:row>
      <xdr:rowOff>54466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45593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31148</xdr:rowOff>
    </xdr:from>
    <xdr:to>
      <xdr:col>85</xdr:col>
      <xdr:colOff>127000</xdr:colOff>
      <xdr:row>37</xdr:row>
      <xdr:rowOff>48195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74798"/>
          <a:ext cx="8382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30364</xdr:rowOff>
    </xdr:from>
    <xdr:to>
      <xdr:col>81</xdr:col>
      <xdr:colOff>50800</xdr:colOff>
      <xdr:row>37</xdr:row>
      <xdr:rowOff>31148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516764"/>
          <a:ext cx="889000" cy="8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30364</xdr:rowOff>
    </xdr:from>
    <xdr:to>
      <xdr:col>76</xdr:col>
      <xdr:colOff>114300</xdr:colOff>
      <xdr:row>32</xdr:row>
      <xdr:rowOff>123763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516764"/>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138062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123763</xdr:rowOff>
    </xdr:from>
    <xdr:to>
      <xdr:col>71</xdr:col>
      <xdr:colOff>177800</xdr:colOff>
      <xdr:row>37</xdr:row>
      <xdr:rowOff>8059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610163"/>
          <a:ext cx="889000" cy="7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141753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130544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168845</xdr:rowOff>
    </xdr:from>
    <xdr:to>
      <xdr:col>85</xdr:col>
      <xdr:colOff>177800</xdr:colOff>
      <xdr:row>37</xdr:row>
      <xdr:rowOff>98995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147272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1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151798</xdr:rowOff>
    </xdr:from>
    <xdr:to>
      <xdr:col>81</xdr:col>
      <xdr:colOff>101600</xdr:colOff>
      <xdr:row>37</xdr:row>
      <xdr:rowOff>81948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73075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151014</xdr:rowOff>
    </xdr:from>
    <xdr:to>
      <xdr:col>76</xdr:col>
      <xdr:colOff>165100</xdr:colOff>
      <xdr:row>32</xdr:row>
      <xdr:rowOff>81164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4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97691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2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72963</xdr:rowOff>
    </xdr:from>
    <xdr:to>
      <xdr:col>72</xdr:col>
      <xdr:colOff>38100</xdr:colOff>
      <xdr:row>33</xdr:row>
      <xdr:rowOff>3113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19640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3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128709</xdr:rowOff>
    </xdr:from>
    <xdr:to>
      <xdr:col>67</xdr:col>
      <xdr:colOff>101600</xdr:colOff>
      <xdr:row>37</xdr:row>
      <xdr:rowOff>58859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49986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113777</xdr:rowOff>
    </xdr:from>
    <xdr:to>
      <xdr:col>85</xdr:col>
      <xdr:colOff>127000</xdr:colOff>
      <xdr:row>56</xdr:row>
      <xdr:rowOff>67097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543527"/>
          <a:ext cx="838200" cy="12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67097</xdr:rowOff>
    </xdr:from>
    <xdr:to>
      <xdr:col>81</xdr:col>
      <xdr:colOff>50800</xdr:colOff>
      <xdr:row>57</xdr:row>
      <xdr:rowOff>50500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68297"/>
          <a:ext cx="889000" cy="15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39893</xdr:rowOff>
    </xdr:from>
    <xdr:to>
      <xdr:col>76</xdr:col>
      <xdr:colOff>114300</xdr:colOff>
      <xdr:row>57</xdr:row>
      <xdr:rowOff>50500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469643"/>
          <a:ext cx="889000" cy="35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39893</xdr:rowOff>
    </xdr:from>
    <xdr:to>
      <xdr:col>71</xdr:col>
      <xdr:colOff>177800</xdr:colOff>
      <xdr:row>55</xdr:row>
      <xdr:rowOff>138192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69643"/>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62977</xdr:rowOff>
    </xdr:from>
    <xdr:to>
      <xdr:col>85</xdr:col>
      <xdr:colOff>177800</xdr:colOff>
      <xdr:row>55</xdr:row>
      <xdr:rowOff>164577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41404</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16297</xdr:rowOff>
    </xdr:from>
    <xdr:to>
      <xdr:col>81</xdr:col>
      <xdr:colOff>101600</xdr:colOff>
      <xdr:row>56</xdr:row>
      <xdr:rowOff>117897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109024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171150</xdr:rowOff>
    </xdr:from>
    <xdr:to>
      <xdr:col>76</xdr:col>
      <xdr:colOff>165100</xdr:colOff>
      <xdr:row>57</xdr:row>
      <xdr:rowOff>101300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7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92427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6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160543</xdr:rowOff>
    </xdr:from>
    <xdr:to>
      <xdr:col>72</xdr:col>
      <xdr:colOff>38100</xdr:colOff>
      <xdr:row>55</xdr:row>
      <xdr:rowOff>90693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107220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87392</xdr:rowOff>
    </xdr:from>
    <xdr:to>
      <xdr:col>67</xdr:col>
      <xdr:colOff>101600</xdr:colOff>
      <xdr:row>56</xdr:row>
      <xdr:rowOff>17542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8669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63440</xdr:rowOff>
    </xdr:from>
    <xdr:to>
      <xdr:col>85</xdr:col>
      <xdr:colOff>127000</xdr:colOff>
      <xdr:row>78</xdr:row>
      <xdr:rowOff>107513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436540"/>
          <a:ext cx="838200" cy="4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107513</xdr:rowOff>
    </xdr:from>
    <xdr:to>
      <xdr:col>81</xdr:col>
      <xdr:colOff>50800</xdr:colOff>
      <xdr:row>78</xdr:row>
      <xdr:rowOff>138740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480613"/>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131471</xdr:rowOff>
    </xdr:from>
    <xdr:to>
      <xdr:col>76</xdr:col>
      <xdr:colOff>114300</xdr:colOff>
      <xdr:row>78</xdr:row>
      <xdr:rowOff>138740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4571"/>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20143</xdr:rowOff>
    </xdr:from>
    <xdr:to>
      <xdr:col>71</xdr:col>
      <xdr:colOff>177800</xdr:colOff>
      <xdr:row>78</xdr:row>
      <xdr:rowOff>131471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9324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12640</xdr:rowOff>
    </xdr:from>
    <xdr:to>
      <xdr:col>85</xdr:col>
      <xdr:colOff>177800</xdr:colOff>
      <xdr:row>78</xdr:row>
      <xdr:rowOff>114240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99017</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0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56713</xdr:rowOff>
    </xdr:from>
    <xdr:to>
      <xdr:col>81</xdr:col>
      <xdr:colOff>101600</xdr:colOff>
      <xdr:row>78</xdr:row>
      <xdr:rowOff>158313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149440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2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87940</xdr:rowOff>
    </xdr:from>
    <xdr:to>
      <xdr:col>76</xdr:col>
      <xdr:colOff>165100</xdr:colOff>
      <xdr:row>79</xdr:row>
      <xdr:rowOff>18090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9217</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5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80671</xdr:rowOff>
    </xdr:from>
    <xdr:to>
      <xdr:col>72</xdr:col>
      <xdr:colOff>38100</xdr:colOff>
      <xdr:row>79</xdr:row>
      <xdr:rowOff>10821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1948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4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140793</xdr:rowOff>
    </xdr:from>
    <xdr:to>
      <xdr:col>67</xdr:col>
      <xdr:colOff>101600</xdr:colOff>
      <xdr:row>78</xdr:row>
      <xdr:rowOff>70943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62070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83415</xdr:rowOff>
    </xdr:from>
    <xdr:to>
      <xdr:col>85</xdr:col>
      <xdr:colOff>127000</xdr:colOff>
      <xdr:row>97</xdr:row>
      <xdr:rowOff>90436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14065"/>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142262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5331</xdr:rowOff>
    </xdr:from>
    <xdr:to>
      <xdr:col>81</xdr:col>
      <xdr:colOff>50800</xdr:colOff>
      <xdr:row>97</xdr:row>
      <xdr:rowOff>83415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35981"/>
          <a:ext cx="889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112516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161336</xdr:rowOff>
    </xdr:from>
    <xdr:to>
      <xdr:col>76</xdr:col>
      <xdr:colOff>114300</xdr:colOff>
      <xdr:row>97</xdr:row>
      <xdr:rowOff>5331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20536"/>
          <a:ext cx="889000" cy="1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144211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161336</xdr:rowOff>
    </xdr:from>
    <xdr:to>
      <xdr:col>71</xdr:col>
      <xdr:colOff>177800</xdr:colOff>
      <xdr:row>97</xdr:row>
      <xdr:rowOff>60882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20536"/>
          <a:ext cx="889000" cy="7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97674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84366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0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39636</xdr:rowOff>
    </xdr:from>
    <xdr:to>
      <xdr:col>85</xdr:col>
      <xdr:colOff>177800</xdr:colOff>
      <xdr:row>97</xdr:row>
      <xdr:rowOff>141236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18063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32615</xdr:rowOff>
    </xdr:from>
    <xdr:to>
      <xdr:col>81</xdr:col>
      <xdr:colOff>101600</xdr:colOff>
      <xdr:row>97</xdr:row>
      <xdr:rowOff>134215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125342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125981</xdr:rowOff>
    </xdr:from>
    <xdr:to>
      <xdr:col>76</xdr:col>
      <xdr:colOff>165100</xdr:colOff>
      <xdr:row>97</xdr:row>
      <xdr:rowOff>56131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110536</xdr:rowOff>
    </xdr:from>
    <xdr:to>
      <xdr:col>72</xdr:col>
      <xdr:colOff>38100</xdr:colOff>
      <xdr:row>97</xdr:row>
      <xdr:rowOff>40686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10082</xdr:rowOff>
    </xdr:from>
    <xdr:to>
      <xdr:col>67</xdr:col>
      <xdr:colOff>101600</xdr:colOff>
      <xdr:row>97</xdr:row>
      <xdr:rowOff>111682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102809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94,718</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円となっており、類似団体内平均値より高い値である。主な要因は、病院事業会計への多額の基準外繰出によるものである。早期の病院事業会計の経営健全化に努める。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実質収支は、財政調整基金の取り崩しを行って黒字となっている。財政調整基金の残高は、取崩額を上回る歳計剰余金を積み立てたため、前年度比で増加となっている。</a:t>
          </a:r>
        </a:p>
        <a:p>
          <a:r>
            <a:rPr kumimoji="1" lang="ja-JP" altLang="en-US" sz="1400">
              <a:latin typeface="ＭＳ ゴシック" pitchFamily="49" charset="-128"/>
              <a:ea typeface="ＭＳ ゴシック" pitchFamily="49" charset="-128"/>
            </a:rPr>
            <a:t>　今後も、計画的な事業の実施により健全な財政運営につとめる。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病院事業において、新五戸総合病院改革プラン（平成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に基づく取り組み及び一般会計からの支援の継続等を行ってきた。令和２年度においては、累積元金償還金と累積減価償却額の差額が増加したことにより、解消可能資金不足額が増額となったため赤字は無くなっているものの、一般会計における病院事業への負担はかなり大きく、財政を逼迫している。今後とも病院機能の見直しや経営改革に総合的に取り組み、経営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11439208</v>
      </c>
      <c r="BO4" s="464"/>
      <c r="BP4" s="464"/>
      <c r="BQ4" s="464"/>
      <c r="BR4" s="464"/>
      <c r="BS4" s="464"/>
      <c r="BT4" s="464"/>
      <c r="BU4" s="465"/>
      <c r="BV4" s="463">
        <v>9218296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3.6</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11210103</v>
      </c>
      <c r="BO5" s="469"/>
      <c r="BP5" s="469"/>
      <c r="BQ5" s="469"/>
      <c r="BR5" s="469"/>
      <c r="BS5" s="469"/>
      <c r="BT5" s="469"/>
      <c r="BU5" s="470"/>
      <c r="BV5" s="468">
        <v>9052930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v>
      </c>
      <c r="CU5" s="439"/>
      <c r="CV5" s="439"/>
      <c r="CW5" s="439"/>
      <c r="CX5" s="439"/>
      <c r="CY5" s="439"/>
      <c r="CZ5" s="439"/>
      <c r="DA5" s="440"/>
      <c r="DB5" s="438">
        <v>89.3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229105</v>
      </c>
      <c r="BO6" s="469"/>
      <c r="BP6" s="469"/>
      <c r="BQ6" s="469"/>
      <c r="BR6" s="469"/>
      <c r="BS6" s="469"/>
      <c r="BT6" s="469"/>
      <c r="BU6" s="470"/>
      <c r="BV6" s="468">
        <v>165366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91.1</v>
      </c>
      <c r="CU6" s="622"/>
      <c r="CV6" s="622"/>
      <c r="CW6" s="622"/>
      <c r="CX6" s="622"/>
      <c r="CY6" s="622"/>
      <c r="CZ6" s="622"/>
      <c r="DA6" s="623"/>
      <c r="DB6" s="621">
        <v>92.2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8272</v>
      </c>
      <c r="BO7" s="469"/>
      <c r="BP7" s="469"/>
      <c r="BQ7" s="469"/>
      <c r="BR7" s="469"/>
      <c r="BS7" s="469"/>
      <c r="BT7" s="469"/>
      <c r="BU7" s="470"/>
      <c r="BV7" s="468">
        <v>6068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6116903</v>
      </c>
      <c r="CU7" s="469"/>
      <c r="CV7" s="469"/>
      <c r="CW7" s="469"/>
      <c r="CX7" s="469"/>
      <c r="CY7" s="469"/>
      <c r="CZ7" s="469"/>
      <c r="DA7" s="470"/>
      <c r="DB7" s="468">
        <v>5976696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220833</v>
      </c>
      <c r="BO8" s="469"/>
      <c r="BP8" s="469"/>
      <c r="BQ8" s="469"/>
      <c r="BR8" s="469"/>
      <c r="BS8" s="469"/>
      <c r="BT8" s="469"/>
      <c r="BU8" s="470"/>
      <c r="BV8" s="468">
        <v>159298</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16042</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61535</v>
      </c>
      <c r="BO9" s="469"/>
      <c r="BP9" s="469"/>
      <c r="BQ9" s="469"/>
      <c r="BR9" s="469"/>
      <c r="BS9" s="469"/>
      <c r="BT9" s="469"/>
      <c r="BU9" s="470"/>
      <c r="BV9" s="468">
        <v>-62239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13.9</v>
      </c>
      <c r="CU9" s="439"/>
      <c r="CV9" s="439"/>
      <c r="CW9" s="439"/>
      <c r="CX9" s="439"/>
      <c r="CY9" s="439"/>
      <c r="CZ9" s="439"/>
      <c r="DA9" s="440"/>
      <c r="DB9" s="438">
        <v>15.3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17433</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61</v>
      </c>
      <c r="BO10" s="469"/>
      <c r="BP10" s="469"/>
      <c r="BQ10" s="469"/>
      <c r="BR10" s="469"/>
      <c r="BS10" s="469"/>
      <c r="BT10" s="469"/>
      <c r="BU10" s="470"/>
      <c r="BV10" s="468">
        <v>198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16679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106</v>
      </c>
      <c r="AV12" s="526"/>
      <c r="AW12" s="526"/>
      <c r="AX12" s="526"/>
      <c r="AY12" s="448" t="s">
        <v>137</v>
      </c>
      <c r="AZ12" s="449"/>
      <c r="BA12" s="449"/>
      <c r="BB12" s="449"/>
      <c r="BC12" s="449"/>
      <c r="BD12" s="449"/>
      <c r="BE12" s="449"/>
      <c r="BF12" s="449"/>
      <c r="BG12" s="449"/>
      <c r="BH12" s="449"/>
      <c r="BI12" s="449"/>
      <c r="BJ12" s="449"/>
      <c r="BK12" s="449"/>
      <c r="BL12" s="449"/>
      <c r="BM12" s="450"/>
      <c r="BN12" s="468">
        <v>75157</v>
      </c>
      <c r="BO12" s="469"/>
      <c r="BP12" s="469"/>
      <c r="BQ12" s="469"/>
      <c r="BR12" s="469"/>
      <c r="BS12" s="469"/>
      <c r="BT12" s="469"/>
      <c r="BU12" s="470"/>
      <c r="BV12" s="468">
        <v>197077</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16607</v>
      </c>
      <c r="S13" s="572"/>
      <c r="T13" s="572"/>
      <c r="U13" s="572"/>
      <c r="V13" s="573"/>
      <c r="W13" s="559" t="s">
        <v>141</v>
      </c>
      <c r="X13" s="481"/>
      <c r="Y13" s="481"/>
      <c r="Z13" s="481"/>
      <c r="AA13" s="481"/>
      <c r="AB13" s="482"/>
      <c r="AC13" s="444">
        <v>2069</v>
      </c>
      <c r="AD13" s="445"/>
      <c r="AE13" s="445"/>
      <c r="AF13" s="445"/>
      <c r="AG13" s="446"/>
      <c r="AH13" s="444">
        <v>2117</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-13561</v>
      </c>
      <c r="BO13" s="469"/>
      <c r="BP13" s="469"/>
      <c r="BQ13" s="469"/>
      <c r="BR13" s="469"/>
      <c r="BS13" s="469"/>
      <c r="BT13" s="469"/>
      <c r="BU13" s="470"/>
      <c r="BV13" s="468">
        <v>-259118</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9.4</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17018</v>
      </c>
      <c r="S14" s="572"/>
      <c r="T14" s="572"/>
      <c r="U14" s="572"/>
      <c r="V14" s="573"/>
      <c r="W14" s="574"/>
      <c r="X14" s="484"/>
      <c r="Y14" s="484"/>
      <c r="Z14" s="484"/>
      <c r="AA14" s="484"/>
      <c r="AB14" s="485"/>
      <c r="AC14" s="564">
        <v>23</v>
      </c>
      <c r="AD14" s="565"/>
      <c r="AE14" s="565"/>
      <c r="AF14" s="565"/>
      <c r="AG14" s="566"/>
      <c r="AH14" s="564">
        <v>22.8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19.100000000000001</v>
      </c>
      <c r="CU14" s="576"/>
      <c r="CV14" s="576"/>
      <c r="CW14" s="576"/>
      <c r="CX14" s="576"/>
      <c r="CY14" s="576"/>
      <c r="CZ14" s="576"/>
      <c r="DA14" s="577"/>
      <c r="DB14" s="575">
        <v>26.5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16947</v>
      </c>
      <c r="S15" s="572"/>
      <c r="T15" s="572"/>
      <c r="U15" s="572"/>
      <c r="V15" s="573"/>
      <c r="W15" s="559" t="s">
        <v>149</v>
      </c>
      <c r="X15" s="481"/>
      <c r="Y15" s="481"/>
      <c r="Z15" s="481"/>
      <c r="AA15" s="481"/>
      <c r="AB15" s="482"/>
      <c r="AC15" s="444">
        <v>2344</v>
      </c>
      <c r="AD15" s="445"/>
      <c r="AE15" s="445"/>
      <c r="AF15" s="445"/>
      <c r="AG15" s="446"/>
      <c r="AH15" s="444">
        <v>2506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1616903</v>
      </c>
      <c r="BO15" s="464"/>
      <c r="BP15" s="464"/>
      <c r="BQ15" s="464"/>
      <c r="BR15" s="464"/>
      <c r="BS15" s="464"/>
      <c r="BT15" s="464"/>
      <c r="BU15" s="465"/>
      <c r="BV15" s="463">
        <v>1557735</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26</v>
      </c>
      <c r="AD16" s="565"/>
      <c r="AE16" s="565"/>
      <c r="AF16" s="565"/>
      <c r="AG16" s="566"/>
      <c r="AH16" s="564">
        <v>27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5555836</v>
      </c>
      <c r="BO16" s="469"/>
      <c r="BP16" s="469"/>
      <c r="BQ16" s="469"/>
      <c r="BR16" s="469"/>
      <c r="BS16" s="469"/>
      <c r="BT16" s="469"/>
      <c r="BU16" s="470"/>
      <c r="BV16" s="468">
        <v>5354645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4594</v>
      </c>
      <c r="AD17" s="445"/>
      <c r="AE17" s="445"/>
      <c r="AF17" s="445"/>
      <c r="AG17" s="446"/>
      <c r="AH17" s="444">
        <v>4672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1990189</v>
      </c>
      <c r="BO17" s="469"/>
      <c r="BP17" s="469"/>
      <c r="BQ17" s="469"/>
      <c r="BR17" s="469"/>
      <c r="BS17" s="469"/>
      <c r="BT17" s="469"/>
      <c r="BU17" s="470"/>
      <c r="BV17" s="468">
        <v>1940903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177.67</v>
      </c>
      <c r="M18" s="533"/>
      <c r="N18" s="533"/>
      <c r="O18" s="533"/>
      <c r="P18" s="533"/>
      <c r="Q18" s="533"/>
      <c r="R18" s="534"/>
      <c r="S18" s="534"/>
      <c r="T18" s="534"/>
      <c r="U18" s="534"/>
      <c r="V18" s="535"/>
      <c r="W18" s="549"/>
      <c r="X18" s="550"/>
      <c r="Y18" s="550"/>
      <c r="Z18" s="550"/>
      <c r="AA18" s="550"/>
      <c r="AB18" s="560"/>
      <c r="AC18" s="432">
        <v>51</v>
      </c>
      <c r="AD18" s="433"/>
      <c r="AE18" s="433"/>
      <c r="AF18" s="433"/>
      <c r="AG18" s="536"/>
      <c r="AH18" s="432">
        <v>50.3</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5393979</v>
      </c>
      <c r="BO18" s="469"/>
      <c r="BP18" s="469"/>
      <c r="BQ18" s="469"/>
      <c r="BR18" s="469"/>
      <c r="BS18" s="469"/>
      <c r="BT18" s="469"/>
      <c r="BU18" s="470"/>
      <c r="BV18" s="468">
        <v>5303165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90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7076632</v>
      </c>
      <c r="BO19" s="469"/>
      <c r="BP19" s="469"/>
      <c r="BQ19" s="469"/>
      <c r="BR19" s="469"/>
      <c r="BS19" s="469"/>
      <c r="BT19" s="469"/>
      <c r="BU19" s="470"/>
      <c r="BV19" s="468">
        <v>6625427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6059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10632804</v>
      </c>
      <c r="BO23" s="469"/>
      <c r="BP23" s="469"/>
      <c r="BQ23" s="469"/>
      <c r="BR23" s="469"/>
      <c r="BS23" s="469"/>
      <c r="BT23" s="469"/>
      <c r="BU23" s="470"/>
      <c r="BV23" s="468">
        <v>10937591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7680</v>
      </c>
      <c r="R24" s="445"/>
      <c r="S24" s="445"/>
      <c r="T24" s="445"/>
      <c r="U24" s="445"/>
      <c r="V24" s="446"/>
      <c r="W24" s="510"/>
      <c r="X24" s="501"/>
      <c r="Y24" s="502"/>
      <c r="Z24" s="441" t="s">
        <v>173</v>
      </c>
      <c r="AA24" s="442"/>
      <c r="AB24" s="442"/>
      <c r="AC24" s="442"/>
      <c r="AD24" s="442"/>
      <c r="AE24" s="442"/>
      <c r="AF24" s="442"/>
      <c r="AG24" s="443"/>
      <c r="AH24" s="444">
        <v>137</v>
      </c>
      <c r="AI24" s="445"/>
      <c r="AJ24" s="445"/>
      <c r="AK24" s="445"/>
      <c r="AL24" s="446"/>
      <c r="AM24" s="444">
        <v>385929</v>
      </c>
      <c r="AN24" s="445"/>
      <c r="AO24" s="445"/>
      <c r="AP24" s="445"/>
      <c r="AQ24" s="445"/>
      <c r="AR24" s="446"/>
      <c r="AS24" s="444">
        <v>2817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9190397</v>
      </c>
      <c r="BO24" s="469"/>
      <c r="BP24" s="469"/>
      <c r="BQ24" s="469"/>
      <c r="BR24" s="469"/>
      <c r="BS24" s="469"/>
      <c r="BT24" s="469"/>
      <c r="BU24" s="470"/>
      <c r="BV24" s="468">
        <v>9274964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6090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139</v>
      </c>
      <c r="AN25" s="445"/>
      <c r="AO25" s="445"/>
      <c r="AP25" s="445"/>
      <c r="AQ25" s="445"/>
      <c r="AR25" s="446"/>
      <c r="AS25" s="444" t="s">
        <v>139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334824</v>
      </c>
      <c r="BO25" s="464"/>
      <c r="BP25" s="464"/>
      <c r="BQ25" s="464"/>
      <c r="BR25" s="464"/>
      <c r="BS25" s="464"/>
      <c r="BT25" s="464"/>
      <c r="BU25" s="465"/>
      <c r="BV25" s="463">
        <v>448562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5610</v>
      </c>
      <c r="R26" s="445"/>
      <c r="S26" s="445"/>
      <c r="T26" s="445"/>
      <c r="U26" s="445"/>
      <c r="V26" s="446"/>
      <c r="W26" s="510"/>
      <c r="X26" s="501"/>
      <c r="Y26" s="502"/>
      <c r="Z26" s="441" t="s">
        <v>179</v>
      </c>
      <c r="AA26" s="523"/>
      <c r="AB26" s="523"/>
      <c r="AC26" s="523"/>
      <c r="AD26" s="523"/>
      <c r="AE26" s="523"/>
      <c r="AF26" s="523"/>
      <c r="AG26" s="524"/>
      <c r="AH26" s="444">
        <v>11</v>
      </c>
      <c r="AI26" s="445"/>
      <c r="AJ26" s="445"/>
      <c r="AK26" s="445"/>
      <c r="AL26" s="446"/>
      <c r="AM26" s="444">
        <v>28974</v>
      </c>
      <c r="AN26" s="445"/>
      <c r="AO26" s="445"/>
      <c r="AP26" s="445"/>
      <c r="AQ26" s="445"/>
      <c r="AR26" s="446"/>
      <c r="AS26" s="444">
        <v>2634</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2840</v>
      </c>
      <c r="R27" s="445"/>
      <c r="S27" s="445"/>
      <c r="T27" s="445"/>
      <c r="U27" s="445"/>
      <c r="V27" s="446"/>
      <c r="W27" s="510"/>
      <c r="X27" s="501"/>
      <c r="Y27" s="502"/>
      <c r="Z27" s="441" t="s">
        <v>182</v>
      </c>
      <c r="AA27" s="442"/>
      <c r="AB27" s="442"/>
      <c r="AC27" s="442"/>
      <c r="AD27" s="442"/>
      <c r="AE27" s="442"/>
      <c r="AF27" s="442"/>
      <c r="AG27" s="443"/>
      <c r="AH27" s="444" t="s">
        <v>139</v>
      </c>
      <c r="AI27" s="445"/>
      <c r="AJ27" s="445"/>
      <c r="AK27" s="445"/>
      <c r="AL27" s="446"/>
      <c r="AM27" s="444" t="s">
        <v>139</v>
      </c>
      <c r="AN27" s="445"/>
      <c r="AO27" s="445"/>
      <c r="AP27" s="445"/>
      <c r="AQ27" s="445"/>
      <c r="AR27" s="446"/>
      <c r="AS27" s="444" t="s">
        <v>139</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145783</v>
      </c>
      <c r="BO27" s="472"/>
      <c r="BP27" s="472"/>
      <c r="BQ27" s="472"/>
      <c r="BR27" s="472"/>
      <c r="BS27" s="472"/>
      <c r="BT27" s="472"/>
      <c r="BU27" s="473"/>
      <c r="BV27" s="471">
        <v>145768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2410</v>
      </c>
      <c r="R28" s="445"/>
      <c r="S28" s="445"/>
      <c r="T28" s="445"/>
      <c r="U28" s="445"/>
      <c r="V28" s="446"/>
      <c r="W28" s="510"/>
      <c r="X28" s="501"/>
      <c r="Y28" s="502"/>
      <c r="Z28" s="441" t="s">
        <v>185</v>
      </c>
      <c r="AA28" s="442"/>
      <c r="AB28" s="442"/>
      <c r="AC28" s="442"/>
      <c r="AD28" s="442"/>
      <c r="AE28" s="442"/>
      <c r="AF28" s="442"/>
      <c r="AG28" s="443"/>
      <c r="AH28" s="444" t="s">
        <v>139</v>
      </c>
      <c r="AI28" s="445"/>
      <c r="AJ28" s="445"/>
      <c r="AK28" s="445"/>
      <c r="AL28" s="446"/>
      <c r="AM28" s="444" t="s">
        <v>139</v>
      </c>
      <c r="AN28" s="445"/>
      <c r="AO28" s="445"/>
      <c r="AP28" s="445"/>
      <c r="AQ28" s="445"/>
      <c r="AR28" s="446"/>
      <c r="AS28" s="444" t="s">
        <v>139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1991373</v>
      </c>
      <c r="BO28" s="464"/>
      <c r="BP28" s="464"/>
      <c r="BQ28" s="464"/>
      <c r="BR28" s="464"/>
      <c r="BS28" s="464"/>
      <c r="BT28" s="464"/>
      <c r="BU28" s="465"/>
      <c r="BV28" s="463">
        <v>1939469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2260</v>
      </c>
      <c r="R29" s="445"/>
      <c r="S29" s="445"/>
      <c r="T29" s="445"/>
      <c r="U29" s="445"/>
      <c r="V29" s="446"/>
      <c r="W29" s="511"/>
      <c r="X29" s="512"/>
      <c r="Y29" s="513"/>
      <c r="Z29" s="441" t="s">
        <v>188</v>
      </c>
      <c r="AA29" s="442"/>
      <c r="AB29" s="442"/>
      <c r="AC29" s="442"/>
      <c r="AD29" s="442"/>
      <c r="AE29" s="442"/>
      <c r="AF29" s="442"/>
      <c r="AG29" s="443"/>
      <c r="AH29" s="444">
        <v>137</v>
      </c>
      <c r="AI29" s="445"/>
      <c r="AJ29" s="445"/>
      <c r="AK29" s="445"/>
      <c r="AL29" s="446"/>
      <c r="AM29" s="444">
        <v>385929</v>
      </c>
      <c r="AN29" s="445"/>
      <c r="AO29" s="445"/>
      <c r="AP29" s="445"/>
      <c r="AQ29" s="445"/>
      <c r="AR29" s="446"/>
      <c r="AS29" s="444">
        <v>2817</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674514</v>
      </c>
      <c r="BO29" s="469"/>
      <c r="BP29" s="469"/>
      <c r="BQ29" s="469"/>
      <c r="BR29" s="469"/>
      <c r="BS29" s="469"/>
      <c r="BT29" s="469"/>
      <c r="BU29" s="470"/>
      <c r="BV29" s="468">
        <v>674447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1676823</v>
      </c>
      <c r="BO30" s="472"/>
      <c r="BP30" s="472"/>
      <c r="BQ30" s="472"/>
      <c r="BR30" s="472"/>
      <c r="BS30" s="472"/>
      <c r="BT30" s="472"/>
      <c r="BU30" s="473"/>
      <c r="BV30" s="471">
        <v>1554032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五戸町国民健康保険特別会計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五戸町病院事業会計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五戸町下水道事業特別会計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八戸圏域水道企業団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五戸町スポーツ振興公社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五戸町ケーブルテレビ事業特別会計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五戸町介護保険特別会計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五戸町農業集落排水処理施設事業特別会計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八戸地域広域市町村圏事務組合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五戸町後期高齢者医療特別会計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五戸町簡易水道事業特別会計</v>
      </c>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十和田地域広域事務組合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IF('各会計、関係団体の財政状況及び健全化判断比率'!B35="","",'各会計、関係団体の財政状況及び健全化判断比率'!B35)</f>
        <v>五戸町住宅用地造成事業等特別会計</v>
      </c>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十和田地区環境整備事務組合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田子高原広域事務組合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青森県市町村総合事務組合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青森県市町村職員退職手当組合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青森県交通災害共済組合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青森県後期高齢者医療広域連合（一般会計）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20</v>
      </c>
      <c r="BX43" s="427"/>
      <c r="BY43" s="426" t="str">
        <f>IF('各会計、関係団体の財政状況及び健全化判断比率'!B77="","",'各会計、関係団体の財政状況及び健全化判断比率'!B77)</f>
        <v>青森県後期高齢者医療広域連合（特別会計）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7jWcPjbuwR1DowZ55RLlD6i2+2Rb8Evq7IcMo5bxigdgEeGm2rjBcoZLLHCZOaVwwYHCod9KxxaBwmKvUq3t/A==" saltValue="wYwpAEuClaz4VUu31g6I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90" zoomScaleNormal="90" zoomScaleSheetLayoutView="100" workbookViewId="0">
      <selection activeCell="AO38" sqref="AO38:BC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580</v>
      </c>
      <c r="D34" s="1250"/>
      <c r="E34" s="1251"/>
      <c r="F34" s="32">
        <v>3.11</v>
      </c>
      <c r="G34" s="33">
        <v>4.7699999999999996</v>
      </c>
      <c r="H34" s="33">
        <v>3.63</v>
      </c>
      <c r="I34" s="33">
        <v>2.64</v>
      </c>
      <c r="J34" s="34">
        <v>3.6</v>
      </c>
      <c r="K34" s="22"/>
      <c r="L34" s="22"/>
      <c r="M34" s="22"/>
      <c r="N34" s="22"/>
      <c r="O34" s="22"/>
      <c r="P34" s="22"/>
    </row>
    <row r="35" spans="1:16" ht="39" customHeight="1" x14ac:dyDescent="0.15">
      <c r="A35" s="22"/>
      <c r="B35" s="35"/>
      <c r="C35" s="1244" t="s">
        <v>581</v>
      </c>
      <c r="D35" s="1245"/>
      <c r="E35" s="1246"/>
      <c r="F35" s="36">
        <v>2.39</v>
      </c>
      <c r="G35" s="37">
        <v>2.29</v>
      </c>
      <c r="H35" s="37">
        <v>2.88</v>
      </c>
      <c r="I35" s="37">
        <v>2.5499999999999998</v>
      </c>
      <c r="J35" s="38">
        <v>2.11</v>
      </c>
      <c r="K35" s="22"/>
      <c r="L35" s="22"/>
      <c r="M35" s="22"/>
      <c r="N35" s="22"/>
      <c r="O35" s="22"/>
      <c r="P35" s="22"/>
    </row>
    <row r="36" spans="1:16" ht="39" customHeight="1" x14ac:dyDescent="0.15">
      <c r="A36" s="22"/>
      <c r="B36" s="35"/>
      <c r="C36" s="1244" t="s">
        <v>582</v>
      </c>
      <c r="D36" s="1245"/>
      <c r="E36" s="1246"/>
      <c r="F36" s="36">
        <v>2.09</v>
      </c>
      <c r="G36" s="37">
        <v>2.31</v>
      </c>
      <c r="H36" s="37">
        <v>0.86</v>
      </c>
      <c r="I36" s="37">
        <v>0.36</v>
      </c>
      <c r="J36" s="38">
        <v>0.15</v>
      </c>
      <c r="K36" s="22"/>
      <c r="L36" s="22"/>
      <c r="M36" s="22"/>
      <c r="N36" s="22"/>
      <c r="O36" s="22"/>
      <c r="P36" s="22"/>
    </row>
    <row r="37" spans="1:16" ht="39" customHeight="1" x14ac:dyDescent="0.15">
      <c r="A37" s="22"/>
      <c r="B37" s="35"/>
      <c r="C37" s="1244" t="s">
        <v>583</v>
      </c>
      <c r="D37" s="1245"/>
      <c r="E37" s="1246"/>
      <c r="F37" s="36">
        <v>0.04</v>
      </c>
      <c r="G37" s="37">
        <v>7.0000000000000007E-2</v>
      </c>
      <c r="H37" s="37">
        <v>0.04</v>
      </c>
      <c r="I37" s="37">
        <v>0.04</v>
      </c>
      <c r="J37" s="38">
        <v>0.04</v>
      </c>
      <c r="K37" s="22"/>
      <c r="L37" s="22"/>
      <c r="M37" s="22"/>
      <c r="N37" s="22"/>
      <c r="O37" s="22"/>
      <c r="P37" s="22"/>
    </row>
    <row r="38" spans="1:16" ht="39" customHeight="1" x14ac:dyDescent="0.15">
      <c r="A38" s="22"/>
      <c r="B38" s="35"/>
      <c r="C38" s="1244" t="s">
        <v>584</v>
      </c>
      <c r="D38" s="1245"/>
      <c r="E38" s="1246"/>
      <c r="F38" s="36">
        <v>0.06</v>
      </c>
      <c r="G38" s="37">
        <v>0.05</v>
      </c>
      <c r="H38" s="37">
        <v>7.0000000000000007E-2</v>
      </c>
      <c r="I38" s="37">
        <v>0.05</v>
      </c>
      <c r="J38" s="38">
        <v>0.04</v>
      </c>
      <c r="K38" s="22"/>
      <c r="L38" s="22"/>
      <c r="M38" s="22"/>
      <c r="N38" s="22"/>
      <c r="O38" s="22"/>
      <c r="P38" s="22"/>
    </row>
    <row r="39" spans="1:16" ht="39" customHeight="1" x14ac:dyDescent="0.15">
      <c r="A39" s="22"/>
      <c r="B39" s="35"/>
      <c r="C39" s="1244" t="s">
        <v>585</v>
      </c>
      <c r="D39" s="1245"/>
      <c r="E39" s="1246"/>
      <c r="F39" s="36">
        <v>0.02</v>
      </c>
      <c r="G39" s="37">
        <v>0.03</v>
      </c>
      <c r="H39" s="37">
        <v>0.04</v>
      </c>
      <c r="I39" s="37">
        <v>0.01</v>
      </c>
      <c r="J39" s="38">
        <v>0.02</v>
      </c>
      <c r="K39" s="22"/>
      <c r="L39" s="22"/>
      <c r="M39" s="22"/>
      <c r="N39" s="22"/>
      <c r="O39" s="22"/>
      <c r="P39" s="22"/>
    </row>
    <row r="40" spans="1:16" ht="39" customHeight="1" x14ac:dyDescent="0.15">
      <c r="A40" s="22"/>
      <c r="B40" s="35"/>
      <c r="C40" s="1244" t="s">
        <v>586</v>
      </c>
      <c r="D40" s="1245"/>
      <c r="E40" s="1246"/>
      <c r="F40" s="36">
        <v>0.04</v>
      </c>
      <c r="G40" s="37">
        <v>0.01</v>
      </c>
      <c r="H40" s="37">
        <v>0.05</v>
      </c>
      <c r="I40" s="37">
        <v>0.03</v>
      </c>
      <c r="J40" s="38">
        <v>0.01</v>
      </c>
      <c r="K40" s="22"/>
      <c r="L40" s="22"/>
      <c r="M40" s="22"/>
      <c r="N40" s="22"/>
      <c r="O40" s="22"/>
      <c r="P40" s="22"/>
    </row>
    <row r="41" spans="1:16" ht="39" customHeight="1" x14ac:dyDescent="0.15">
      <c r="A41" s="22"/>
      <c r="B41" s="35"/>
      <c r="C41" s="1244" t="s">
        <v>587</v>
      </c>
      <c r="D41" s="1245"/>
      <c r="E41" s="1246"/>
      <c r="F41" s="36">
        <v>0.03</v>
      </c>
      <c r="G41" s="37">
        <v>0.01</v>
      </c>
      <c r="H41" s="37">
        <v>0.03</v>
      </c>
      <c r="I41" s="37">
        <v>0.02</v>
      </c>
      <c r="J41" s="38">
        <v>0</v>
      </c>
      <c r="K41" s="22"/>
      <c r="L41" s="22"/>
      <c r="M41" s="22"/>
      <c r="N41" s="22"/>
      <c r="O41" s="22"/>
      <c r="P41" s="22"/>
    </row>
    <row r="42" spans="1:16" ht="39" customHeight="1" x14ac:dyDescent="0.15">
      <c r="A42" s="22"/>
      <c r="B42" s="39"/>
      <c r="C42" s="1244" t="s">
        <v>588</v>
      </c>
      <c r="D42" s="1245"/>
      <c r="E42" s="1246"/>
      <c r="F42" s="36" t="s">
        <v>531</v>
      </c>
      <c r="G42" s="37" t="s">
        <v>589</v>
      </c>
      <c r="H42" s="37" t="s">
        <v>590</v>
      </c>
      <c r="I42" s="37" t="s">
        <v>591</v>
      </c>
      <c r="J42" s="38" t="s">
        <v>531</v>
      </c>
      <c r="K42" s="22"/>
      <c r="L42" s="22"/>
      <c r="M42" s="22"/>
      <c r="N42" s="22"/>
      <c r="O42" s="22"/>
      <c r="P42" s="22"/>
    </row>
    <row r="43" spans="1:16" ht="39" customHeight="1" thickBot="1" x14ac:dyDescent="0.2">
      <c r="A43" s="22"/>
      <c r="B43" s="40"/>
      <c r="C43" s="1247" t="s">
        <v>592</v>
      </c>
      <c r="D43" s="1248"/>
      <c r="E43" s="1249"/>
      <c r="F43" s="41">
        <v>0.28999999999999998</v>
      </c>
      <c r="G43" s="42">
        <v>0.12</v>
      </c>
      <c r="H43" s="42">
        <v>0.19</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t9KhusccTAigOSWaLLd/zA1QLyKtqt5xMOLd6q0LbCDxCYiXeWH7A4/1I7WFRx+OARIlbzSwSJ3SpwGFFxD+g==" saltValue="6LycCmxeV+WsFMZJzrTf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AO38" sqref="AO38:BC3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1140</v>
      </c>
      <c r="L45" s="60">
        <v>1193</v>
      </c>
      <c r="M45" s="60">
        <v>1155</v>
      </c>
      <c r="N45" s="60">
        <v>1054</v>
      </c>
      <c r="O45" s="61">
        <v>1026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531</v>
      </c>
      <c r="L46" s="64" t="s">
        <v>531</v>
      </c>
      <c r="M46" s="64" t="s">
        <v>531</v>
      </c>
      <c r="N46" s="64" t="s">
        <v>531</v>
      </c>
      <c r="O46" s="65" t="s">
        <v>531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531</v>
      </c>
      <c r="L47" s="64" t="s">
        <v>531</v>
      </c>
      <c r="M47" s="64" t="s">
        <v>531</v>
      </c>
      <c r="N47" s="64" t="s">
        <v>531</v>
      </c>
      <c r="O47" s="65" t="s">
        <v>531</v>
      </c>
      <c r="P47" s="48"/>
      <c r="Q47" s="48"/>
      <c r="R47" s="48"/>
      <c r="S47" s="48"/>
      <c r="T47" s="48"/>
      <c r="U47" s="48"/>
    </row>
    <row r="48" spans="1:21" ht="30.75" customHeight="1" x14ac:dyDescent="0.15">
      <c r="A48" s="48"/>
      <c r="B48" s="1272"/>
      <c r="C48" s="1273"/>
      <c r="D48" s="62"/>
      <c r="E48" s="1254" t="s">
        <v>15</v>
      </c>
      <c r="F48" s="1254"/>
      <c r="G48" s="1254"/>
      <c r="H48" s="1254"/>
      <c r="I48" s="1254"/>
      <c r="J48" s="1255"/>
      <c r="K48" s="63">
        <v>526</v>
      </c>
      <c r="L48" s="64">
        <v>519</v>
      </c>
      <c r="M48" s="64">
        <v>517</v>
      </c>
      <c r="N48" s="64">
        <v>548</v>
      </c>
      <c r="O48" s="65">
        <v>577</v>
      </c>
      <c r="P48" s="48"/>
      <c r="Q48" s="48"/>
      <c r="R48" s="48"/>
      <c r="S48" s="48"/>
      <c r="T48" s="48"/>
      <c r="U48" s="48"/>
    </row>
    <row r="49" spans="1:21" ht="30.75" customHeight="1" x14ac:dyDescent="0.15">
      <c r="A49" s="48"/>
      <c r="B49" s="1272"/>
      <c r="C49" s="1273"/>
      <c r="D49" s="62"/>
      <c r="E49" s="1254" t="s">
        <v>16</v>
      </c>
      <c r="F49" s="1254"/>
      <c r="G49" s="1254"/>
      <c r="H49" s="1254"/>
      <c r="I49" s="1254"/>
      <c r="J49" s="1255"/>
      <c r="K49" s="63">
        <v>19</v>
      </c>
      <c r="L49" s="64">
        <v>22</v>
      </c>
      <c r="M49" s="64">
        <v>22</v>
      </c>
      <c r="N49" s="64">
        <v>21</v>
      </c>
      <c r="O49" s="65">
        <v>18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531</v>
      </c>
      <c r="L50" s="64" t="s">
        <v>531</v>
      </c>
      <c r="M50" s="64" t="s">
        <v>531</v>
      </c>
      <c r="N50" s="64" t="s">
        <v>531</v>
      </c>
      <c r="O50" s="65" t="s">
        <v>531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531</v>
      </c>
      <c r="M51" s="64" t="s">
        <v>531</v>
      </c>
      <c r="N51" s="64" t="s">
        <v>531</v>
      </c>
      <c r="O51" s="65" t="s">
        <v>531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1180</v>
      </c>
      <c r="L52" s="64">
        <v>1224</v>
      </c>
      <c r="M52" s="64">
        <v>1214</v>
      </c>
      <c r="N52" s="64">
        <v>1177</v>
      </c>
      <c r="O52" s="65">
        <v>1153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505</v>
      </c>
      <c r="L53" s="69">
        <v>510</v>
      </c>
      <c r="M53" s="69">
        <v>480</v>
      </c>
      <c r="N53" s="69">
        <v>446</v>
      </c>
      <c r="O53" s="70">
        <v>468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mVC5bBpajkNe+wkdvTpcshz4mBCBmRFpy7cAdwuCAz6CnX4MkzUWqNEa2M/T32D18hEbt8ZNat23Nq14aAsQ==" saltValue="TdQ4Yqt6rjh37YiwwcOH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C37" zoomScaleSheetLayoutView="100" workbookViewId="0">
      <selection activeCell="AO38" sqref="AO38:BC3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90" t="s">
        <v>30</v>
      </c>
      <c r="C41" s="1291"/>
      <c r="D41" s="102"/>
      <c r="E41" s="1292" t="s">
        <v>31</v>
      </c>
      <c r="F41" s="1292"/>
      <c r="G41" s="1292"/>
      <c r="H41" s="1293"/>
      <c r="I41" s="103">
        <v>11031</v>
      </c>
      <c r="J41" s="104">
        <v>11163</v>
      </c>
      <c r="K41" s="104">
        <v>11172</v>
      </c>
      <c r="L41" s="104">
        <v>10938</v>
      </c>
      <c r="M41" s="105">
        <v>10633</v>
      </c>
    </row>
    <row r="42" spans="2:13" ht="27.75" customHeight="1" x14ac:dyDescent="0.15">
      <c r="B42" s="1280"/>
      <c r="C42" s="1281"/>
      <c r="D42" s="106"/>
      <c r="E42" s="1284" t="s">
        <v>32</v>
      </c>
      <c r="F42" s="1284"/>
      <c r="G42" s="1284"/>
      <c r="H42" s="1285"/>
      <c r="I42" s="107" t="s">
        <v>531</v>
      </c>
      <c r="J42" s="108" t="s">
        <v>531</v>
      </c>
      <c r="K42" s="108" t="s">
        <v>531</v>
      </c>
      <c r="L42" s="108" t="s">
        <v>531</v>
      </c>
      <c r="M42" s="109" t="s">
        <v>531</v>
      </c>
    </row>
    <row r="43" spans="2:13" ht="27.75" customHeight="1" x14ac:dyDescent="0.15">
      <c r="B43" s="1280"/>
      <c r="C43" s="1281"/>
      <c r="D43" s="106"/>
      <c r="E43" s="1284" t="s">
        <v>33</v>
      </c>
      <c r="F43" s="1284"/>
      <c r="G43" s="1284"/>
      <c r="H43" s="1285"/>
      <c r="I43" s="107">
        <v>4994</v>
      </c>
      <c r="J43" s="108">
        <v>4719</v>
      </c>
      <c r="K43" s="108">
        <v>4394</v>
      </c>
      <c r="L43" s="108">
        <v>4067</v>
      </c>
      <c r="M43" s="109">
        <v>3772</v>
      </c>
    </row>
    <row r="44" spans="2:13" ht="27.75" customHeight="1" x14ac:dyDescent="0.15">
      <c r="B44" s="1280"/>
      <c r="C44" s="1281"/>
      <c r="D44" s="106"/>
      <c r="E44" s="1284" t="s">
        <v>34</v>
      </c>
      <c r="F44" s="1284"/>
      <c r="G44" s="1284"/>
      <c r="H44" s="1285"/>
      <c r="I44" s="107">
        <v>207</v>
      </c>
      <c r="J44" s="108">
        <v>193</v>
      </c>
      <c r="K44" s="108">
        <v>193</v>
      </c>
      <c r="L44" s="108">
        <v>228</v>
      </c>
      <c r="M44" s="109">
        <v>421</v>
      </c>
    </row>
    <row r="45" spans="2:13" ht="27.75" customHeight="1" x14ac:dyDescent="0.15">
      <c r="B45" s="1280"/>
      <c r="C45" s="1281"/>
      <c r="D45" s="106"/>
      <c r="E45" s="1284" t="s">
        <v>35</v>
      </c>
      <c r="F45" s="1284"/>
      <c r="G45" s="1284"/>
      <c r="H45" s="1285"/>
      <c r="I45" s="107">
        <v>1102</v>
      </c>
      <c r="J45" s="108">
        <v>1074</v>
      </c>
      <c r="K45" s="108">
        <v>1007</v>
      </c>
      <c r="L45" s="108">
        <v>939</v>
      </c>
      <c r="M45" s="109">
        <v>904</v>
      </c>
    </row>
    <row r="46" spans="2:13" ht="27.75" customHeight="1" x14ac:dyDescent="0.15">
      <c r="B46" s="1280"/>
      <c r="C46" s="1281"/>
      <c r="D46" s="110"/>
      <c r="E46" s="1284" t="s">
        <v>36</v>
      </c>
      <c r="F46" s="1284"/>
      <c r="G46" s="1284"/>
      <c r="H46" s="1285"/>
      <c r="I46" s="107" t="s">
        <v>531</v>
      </c>
      <c r="J46" s="108" t="s">
        <v>531</v>
      </c>
      <c r="K46" s="108" t="s">
        <v>531</v>
      </c>
      <c r="L46" s="108" t="s">
        <v>531</v>
      </c>
      <c r="M46" s="109" t="s">
        <v>531</v>
      </c>
    </row>
    <row r="47" spans="2:13" ht="27.75" customHeight="1" x14ac:dyDescent="0.15">
      <c r="B47" s="1280"/>
      <c r="C47" s="1281"/>
      <c r="D47" s="111"/>
      <c r="E47" s="1294" t="s">
        <v>37</v>
      </c>
      <c r="F47" s="1295"/>
      <c r="G47" s="1295"/>
      <c r="H47" s="1296"/>
      <c r="I47" s="107" t="s">
        <v>531</v>
      </c>
      <c r="J47" s="108" t="s">
        <v>531</v>
      </c>
      <c r="K47" s="108" t="s">
        <v>531</v>
      </c>
      <c r="L47" s="108" t="s">
        <v>531</v>
      </c>
      <c r="M47" s="109" t="s">
        <v>531</v>
      </c>
    </row>
    <row r="48" spans="2:13" ht="27.75" customHeight="1" x14ac:dyDescent="0.15">
      <c r="B48" s="1280"/>
      <c r="C48" s="1281"/>
      <c r="D48" s="106"/>
      <c r="E48" s="1284" t="s">
        <v>38</v>
      </c>
      <c r="F48" s="1284"/>
      <c r="G48" s="1284"/>
      <c r="H48" s="1285"/>
      <c r="I48" s="107" t="s">
        <v>531</v>
      </c>
      <c r="J48" s="108" t="s">
        <v>531</v>
      </c>
      <c r="K48" s="108" t="s">
        <v>531</v>
      </c>
      <c r="L48" s="108" t="s">
        <v>531</v>
      </c>
      <c r="M48" s="109" t="s">
        <v>531</v>
      </c>
    </row>
    <row r="49" spans="2:13" ht="27.75" customHeight="1" x14ac:dyDescent="0.15">
      <c r="B49" s="1282"/>
      <c r="C49" s="1283"/>
      <c r="D49" s="106"/>
      <c r="E49" s="1284" t="s">
        <v>39</v>
      </c>
      <c r="F49" s="1284"/>
      <c r="G49" s="1284"/>
      <c r="H49" s="1285"/>
      <c r="I49" s="107" t="s">
        <v>531</v>
      </c>
      <c r="J49" s="108" t="s">
        <v>531</v>
      </c>
      <c r="K49" s="108" t="s">
        <v>531</v>
      </c>
      <c r="L49" s="108" t="s">
        <v>531</v>
      </c>
      <c r="M49" s="109" t="s">
        <v>531</v>
      </c>
    </row>
    <row r="50" spans="2:13" ht="27.75" customHeight="1" x14ac:dyDescent="0.15">
      <c r="B50" s="1278" t="s">
        <v>40</v>
      </c>
      <c r="C50" s="1279"/>
      <c r="D50" s="112"/>
      <c r="E50" s="1284" t="s">
        <v>41</v>
      </c>
      <c r="F50" s="1284"/>
      <c r="G50" s="1284"/>
      <c r="H50" s="1285"/>
      <c r="I50" s="107">
        <v>2701</v>
      </c>
      <c r="J50" s="108">
        <v>2976</v>
      </c>
      <c r="K50" s="108">
        <v>3505</v>
      </c>
      <c r="L50" s="108">
        <v>3654</v>
      </c>
      <c r="M50" s="109">
        <v>3849</v>
      </c>
    </row>
    <row r="51" spans="2:13" ht="27.75" customHeight="1" x14ac:dyDescent="0.15">
      <c r="B51" s="1280"/>
      <c r="C51" s="1281"/>
      <c r="D51" s="106"/>
      <c r="E51" s="1284" t="s">
        <v>42</v>
      </c>
      <c r="F51" s="1284"/>
      <c r="G51" s="1284"/>
      <c r="H51" s="1285"/>
      <c r="I51" s="107">
        <v>506</v>
      </c>
      <c r="J51" s="108">
        <v>528</v>
      </c>
      <c r="K51" s="108">
        <v>497</v>
      </c>
      <c r="L51" s="108">
        <v>479</v>
      </c>
      <c r="M51" s="109">
        <v>419</v>
      </c>
    </row>
    <row r="52" spans="2:13" ht="27.75" customHeight="1" x14ac:dyDescent="0.15">
      <c r="B52" s="1282"/>
      <c r="C52" s="1283"/>
      <c r="D52" s="106"/>
      <c r="E52" s="1284" t="s">
        <v>43</v>
      </c>
      <c r="F52" s="1284"/>
      <c r="G52" s="1284"/>
      <c r="H52" s="1285"/>
      <c r="I52" s="107">
        <v>11280</v>
      </c>
      <c r="J52" s="108">
        <v>11290</v>
      </c>
      <c r="K52" s="108">
        <v>11440</v>
      </c>
      <c r="L52" s="108">
        <v>10751</v>
      </c>
      <c r="M52" s="109">
        <v>10504</v>
      </c>
    </row>
    <row r="53" spans="2:13" ht="27.75" customHeight="1" thickBot="1" x14ac:dyDescent="0.2">
      <c r="B53" s="1286" t="s">
        <v>44</v>
      </c>
      <c r="C53" s="1287"/>
      <c r="D53" s="113"/>
      <c r="E53" s="1288" t="s">
        <v>45</v>
      </c>
      <c r="F53" s="1288"/>
      <c r="G53" s="1288"/>
      <c r="H53" s="1289"/>
      <c r="I53" s="114">
        <v>2846</v>
      </c>
      <c r="J53" s="115">
        <v>2355</v>
      </c>
      <c r="K53" s="115">
        <v>1324</v>
      </c>
      <c r="L53" s="115">
        <v>1287</v>
      </c>
      <c r="M53" s="116">
        <v>958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2YxjmBs90MtjtfzIJFYF/RLk5j56nzudHz8Bz1nOSb+E6l+/oKcycbxZq7XLOWPHosAPEGDxx9vEAT/+lac1lw==" saltValue="aLyMcpSzzNBrdDqBLIMG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3" zoomScale="70" zoomScaleNormal="70" zoomScaleSheetLayoutView="100" workbookViewId="0">
      <selection activeCell="AO38" sqref="AO38:BC3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2136</v>
      </c>
      <c r="G55" s="128">
        <v>1939</v>
      </c>
      <c r="H55" s="129">
        <v>1991</v>
      </c>
    </row>
    <row r="56" spans="2:8" ht="52.5" customHeight="1" x14ac:dyDescent="0.15">
      <c r="B56" s="130"/>
      <c r="C56" s="1307" t="s">
        <v>49</v>
      </c>
      <c r="D56" s="1307"/>
      <c r="E56" s="1308"/>
      <c r="F56" s="131">
        <v>589</v>
      </c>
      <c r="G56" s="131">
        <v>674</v>
      </c>
      <c r="H56" s="132">
        <v>675</v>
      </c>
    </row>
    <row r="57" spans="2:8" ht="53.25" customHeight="1" x14ac:dyDescent="0.15">
      <c r="B57" s="130"/>
      <c r="C57" s="1309" t="s">
        <v>50</v>
      </c>
      <c r="D57" s="1309"/>
      <c r="E57" s="1310"/>
      <c r="F57" s="133">
        <v>1397</v>
      </c>
      <c r="G57" s="133">
        <v>1554</v>
      </c>
      <c r="H57" s="134">
        <v>1677</v>
      </c>
    </row>
    <row r="58" spans="2:8" ht="45.75" customHeight="1" x14ac:dyDescent="0.15">
      <c r="B58" s="135"/>
      <c r="C58" s="1297" t="s">
        <v>599</v>
      </c>
      <c r="D58" s="1298"/>
      <c r="E58" s="1299"/>
      <c r="F58" s="136">
        <v>1008</v>
      </c>
      <c r="G58" s="136">
        <v>1008</v>
      </c>
      <c r="H58" s="137">
        <v>1008</v>
      </c>
    </row>
    <row r="59" spans="2:8" ht="45.75" customHeight="1" x14ac:dyDescent="0.15">
      <c r="B59" s="135"/>
      <c r="C59" s="1297" t="s">
        <v>602</v>
      </c>
      <c r="D59" s="1298"/>
      <c r="E59" s="1299"/>
      <c r="F59" s="136">
        <v>35</v>
      </c>
      <c r="G59" s="136">
        <v>118</v>
      </c>
      <c r="H59" s="137">
        <v>215</v>
      </c>
    </row>
    <row r="60" spans="2:8" ht="45.75" customHeight="1" x14ac:dyDescent="0.15">
      <c r="B60" s="135"/>
      <c r="C60" s="1297" t="s">
        <v>600</v>
      </c>
      <c r="D60" s="1298"/>
      <c r="E60" s="1299"/>
      <c r="F60" s="136">
        <v>100</v>
      </c>
      <c r="G60" s="136">
        <v>200</v>
      </c>
      <c r="H60" s="137">
        <v>200</v>
      </c>
    </row>
    <row r="61" spans="2:8" ht="45.75" customHeight="1" x14ac:dyDescent="0.15">
      <c r="B61" s="135"/>
      <c r="C61" s="1297" t="s">
        <v>601</v>
      </c>
      <c r="D61" s="1298"/>
      <c r="E61" s="1299"/>
      <c r="F61" s="136">
        <v>150</v>
      </c>
      <c r="G61" s="136">
        <v>162</v>
      </c>
      <c r="H61" s="137">
        <v>164</v>
      </c>
    </row>
    <row r="62" spans="2:8" ht="45.75" customHeight="1" thickBot="1" x14ac:dyDescent="0.2">
      <c r="B62" s="138"/>
      <c r="C62" s="1300" t="s">
        <v>603</v>
      </c>
      <c r="D62" s="1301"/>
      <c r="E62" s="1302"/>
      <c r="F62" s="139">
        <v>34</v>
      </c>
      <c r="G62" s="139">
        <v>36</v>
      </c>
      <c r="H62" s="140">
        <v>37</v>
      </c>
    </row>
    <row r="63" spans="2:8" ht="52.5" customHeight="1" thickBot="1" x14ac:dyDescent="0.2">
      <c r="B63" s="141"/>
      <c r="C63" s="1303" t="s">
        <v>51</v>
      </c>
      <c r="D63" s="1303"/>
      <c r="E63" s="1304"/>
      <c r="F63" s="142">
        <v>4122</v>
      </c>
      <c r="G63" s="142">
        <v>4168</v>
      </c>
      <c r="H63" s="143">
        <v>4343</v>
      </c>
    </row>
    <row r="64" spans="2:8" ht="15" customHeight="1" x14ac:dyDescent="0.15"/>
  </sheetData>
  <sheetProtection algorithmName="SHA-512" hashValue="GX6Ll64BBKo6kDCD/0NNXIm3utv8uPvtwz10r8QQRp+gRjCrpVhsxYY+wPZ1YmPcEIwzyb+gyFKekqgXzTc4mg==" saltValue="3cpR8fkE+EqOIFoNnFiB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632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626</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572</v>
      </c>
      <c r="BQ50" s="1313"/>
      <c r="BR50" s="1313"/>
      <c r="BS50" s="1313"/>
      <c r="BT50" s="1313"/>
      <c r="BU50" s="1313"/>
      <c r="BV50" s="1313"/>
      <c r="BW50" s="1313"/>
      <c r="BX50" s="1313" t="s">
        <v>573</v>
      </c>
      <c r="BY50" s="1313"/>
      <c r="BZ50" s="1313"/>
      <c r="CA50" s="1313"/>
      <c r="CB50" s="1313"/>
      <c r="CC50" s="1313"/>
      <c r="CD50" s="1313"/>
      <c r="CE50" s="1313"/>
      <c r="CF50" s="1313" t="s">
        <v>574</v>
      </c>
      <c r="CG50" s="1313"/>
      <c r="CH50" s="1313"/>
      <c r="CI50" s="1313"/>
      <c r="CJ50" s="1313"/>
      <c r="CK50" s="1313"/>
      <c r="CL50" s="1313"/>
      <c r="CM50" s="1313"/>
      <c r="CN50" s="1313" t="s">
        <v>575</v>
      </c>
      <c r="CO50" s="1313"/>
      <c r="CP50" s="1313"/>
      <c r="CQ50" s="1313"/>
      <c r="CR50" s="1313"/>
      <c r="CS50" s="1313"/>
      <c r="CT50" s="1313"/>
      <c r="CU50" s="1313"/>
      <c r="CV50" s="1313" t="s">
        <v>576</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625</v>
      </c>
      <c r="AO51" s="1314"/>
      <c r="AP51" s="1314"/>
      <c r="AQ51" s="1314"/>
      <c r="AR51" s="1314"/>
      <c r="AS51" s="1314"/>
      <c r="AT51" s="1314"/>
      <c r="AU51" s="1314"/>
      <c r="AV51" s="1314"/>
      <c r="AW51" s="1314"/>
      <c r="AX51" s="1314"/>
      <c r="AY51" s="1314"/>
      <c r="AZ51" s="1314"/>
      <c r="BA51" s="1314"/>
      <c r="BB51" s="1314" t="s">
        <v>623</v>
      </c>
      <c r="BC51" s="1314"/>
      <c r="BD51" s="1314"/>
      <c r="BE51" s="1314"/>
      <c r="BF51" s="1314"/>
      <c r="BG51" s="1314"/>
      <c r="BH51" s="1314"/>
      <c r="BI51" s="1314"/>
      <c r="BJ51" s="1314"/>
      <c r="BK51" s="1314"/>
      <c r="BL51" s="1314"/>
      <c r="BM51" s="1314"/>
      <c r="BN51" s="1314"/>
      <c r="BO51" s="1314"/>
      <c r="BP51" s="1311">
        <v>56.1</v>
      </c>
      <c r="BQ51" s="1311"/>
      <c r="BR51" s="1311"/>
      <c r="BS51" s="1311"/>
      <c r="BT51" s="1311"/>
      <c r="BU51" s="1311"/>
      <c r="BV51" s="1311"/>
      <c r="BW51" s="1311"/>
      <c r="BX51" s="1311">
        <v>47.2</v>
      </c>
      <c r="BY51" s="1311"/>
      <c r="BZ51" s="1311"/>
      <c r="CA51" s="1311"/>
      <c r="CB51" s="1311"/>
      <c r="CC51" s="1311"/>
      <c r="CD51" s="1311"/>
      <c r="CE51" s="1311"/>
      <c r="CF51" s="1311">
        <v>27.1</v>
      </c>
      <c r="CG51" s="1311"/>
      <c r="CH51" s="1311"/>
      <c r="CI51" s="1311"/>
      <c r="CJ51" s="1311"/>
      <c r="CK51" s="1311"/>
      <c r="CL51" s="1311"/>
      <c r="CM51" s="1311"/>
      <c r="CN51" s="1311">
        <v>26.5</v>
      </c>
      <c r="CO51" s="1311"/>
      <c r="CP51" s="1311"/>
      <c r="CQ51" s="1311"/>
      <c r="CR51" s="1311"/>
      <c r="CS51" s="1311"/>
      <c r="CT51" s="1311"/>
      <c r="CU51" s="1311"/>
      <c r="CV51" s="1311">
        <v>19.100000000000001</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55</v>
      </c>
      <c r="BQ53" s="1311"/>
      <c r="BR53" s="1311"/>
      <c r="BS53" s="1311"/>
      <c r="BT53" s="1311"/>
      <c r="BU53" s="1311"/>
      <c r="BV53" s="1311"/>
      <c r="BW53" s="1311"/>
      <c r="BX53" s="1311">
        <v>57</v>
      </c>
      <c r="BY53" s="1311"/>
      <c r="BZ53" s="1311"/>
      <c r="CA53" s="1311"/>
      <c r="CB53" s="1311"/>
      <c r="CC53" s="1311"/>
      <c r="CD53" s="1311"/>
      <c r="CE53" s="1311"/>
      <c r="CF53" s="1311">
        <v>57.4</v>
      </c>
      <c r="CG53" s="1311"/>
      <c r="CH53" s="1311"/>
      <c r="CI53" s="1311"/>
      <c r="CJ53" s="1311"/>
      <c r="CK53" s="1311"/>
      <c r="CL53" s="1311"/>
      <c r="CM53" s="1311"/>
      <c r="CN53" s="1311">
        <v>59.7</v>
      </c>
      <c r="CO53" s="1311"/>
      <c r="CP53" s="1311"/>
      <c r="CQ53" s="1311"/>
      <c r="CR53" s="1311"/>
      <c r="CS53" s="1311"/>
      <c r="CT53" s="1311"/>
      <c r="CU53" s="1311"/>
      <c r="CV53" s="1311">
        <v>62</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624</v>
      </c>
      <c r="AO55" s="1313"/>
      <c r="AP55" s="1313"/>
      <c r="AQ55" s="1313"/>
      <c r="AR55" s="1313"/>
      <c r="AS55" s="1313"/>
      <c r="AT55" s="1313"/>
      <c r="AU55" s="1313"/>
      <c r="AV55" s="1313"/>
      <c r="AW55" s="1313"/>
      <c r="AX55" s="1313"/>
      <c r="AY55" s="1313"/>
      <c r="AZ55" s="1313"/>
      <c r="BA55" s="1313"/>
      <c r="BB55" s="1314" t="s">
        <v>623</v>
      </c>
      <c r="BC55" s="1314"/>
      <c r="BD55" s="1314"/>
      <c r="BE55" s="1314"/>
      <c r="BF55" s="1314"/>
      <c r="BG55" s="1314"/>
      <c r="BH55" s="1314"/>
      <c r="BI55" s="1314"/>
      <c r="BJ55" s="1314"/>
      <c r="BK55" s="1314"/>
      <c r="BL55" s="1314"/>
      <c r="BM55" s="1314"/>
      <c r="BN55" s="1314"/>
      <c r="BO55" s="1314"/>
      <c r="BP55" s="1311">
        <v>24</v>
      </c>
      <c r="BQ55" s="1311"/>
      <c r="BR55" s="1311"/>
      <c r="BS55" s="1311"/>
      <c r="BT55" s="1311"/>
      <c r="BU55" s="1311"/>
      <c r="BV55" s="1311"/>
      <c r="BW55" s="1311"/>
      <c r="BX55" s="1311">
        <v>19.8</v>
      </c>
      <c r="BY55" s="1311"/>
      <c r="BZ55" s="1311"/>
      <c r="CA55" s="1311"/>
      <c r="CB55" s="1311"/>
      <c r="CC55" s="1311"/>
      <c r="CD55" s="1311"/>
      <c r="CE55" s="1311"/>
      <c r="CF55" s="1311">
        <v>19.8</v>
      </c>
      <c r="CG55" s="1311"/>
      <c r="CH55" s="1311"/>
      <c r="CI55" s="1311"/>
      <c r="CJ55" s="1311"/>
      <c r="CK55" s="1311"/>
      <c r="CL55" s="1311"/>
      <c r="CM55" s="1311"/>
      <c r="CN55" s="1311">
        <v>20</v>
      </c>
      <c r="CO55" s="1311"/>
      <c r="CP55" s="1311"/>
      <c r="CQ55" s="1311"/>
      <c r="CR55" s="1311"/>
      <c r="CS55" s="1311"/>
      <c r="CT55" s="1311"/>
      <c r="CU55" s="1311"/>
      <c r="CV55" s="1311">
        <v>10.199999999999999</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629</v>
      </c>
      <c r="BC57" s="1314"/>
      <c r="BD57" s="1314"/>
      <c r="BE57" s="1314"/>
      <c r="BF57" s="1314"/>
      <c r="BG57" s="1314"/>
      <c r="BH57" s="1314"/>
      <c r="BI57" s="1314"/>
      <c r="BJ57" s="1314"/>
      <c r="BK57" s="1314"/>
      <c r="BL57" s="1314"/>
      <c r="BM57" s="1314"/>
      <c r="BN57" s="1314"/>
      <c r="BO57" s="1314"/>
      <c r="BP57" s="1311">
        <v>56.1</v>
      </c>
      <c r="BQ57" s="1311"/>
      <c r="BR57" s="1311"/>
      <c r="BS57" s="1311"/>
      <c r="BT57" s="1311"/>
      <c r="BU57" s="1311"/>
      <c r="BV57" s="1311"/>
      <c r="BW57" s="1311"/>
      <c r="BX57" s="1311">
        <v>58.6</v>
      </c>
      <c r="BY57" s="1311"/>
      <c r="BZ57" s="1311"/>
      <c r="CA57" s="1311"/>
      <c r="CB57" s="1311"/>
      <c r="CC57" s="1311"/>
      <c r="CD57" s="1311"/>
      <c r="CE57" s="1311"/>
      <c r="CF57" s="1311">
        <v>59.7</v>
      </c>
      <c r="CG57" s="1311"/>
      <c r="CH57" s="1311"/>
      <c r="CI57" s="1311"/>
      <c r="CJ57" s="1311"/>
      <c r="CK57" s="1311"/>
      <c r="CL57" s="1311"/>
      <c r="CM57" s="1311"/>
      <c r="CN57" s="1311">
        <v>60.7</v>
      </c>
      <c r="CO57" s="1311"/>
      <c r="CP57" s="1311"/>
      <c r="CQ57" s="1311"/>
      <c r="CR57" s="1311"/>
      <c r="CS57" s="1311"/>
      <c r="CT57" s="1311"/>
      <c r="CU57" s="1311"/>
      <c r="CV57" s="1311">
        <v>61.1</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628</v>
      </c>
    </row>
    <row r="64" spans="1:109" ht="13.5" x14ac:dyDescent="0.15">
      <c r="B64" s="389"/>
      <c r="G64" s="405"/>
      <c r="I64" s="407"/>
      <c r="J64" s="407"/>
      <c r="K64" s="407"/>
      <c r="L64" s="407"/>
      <c r="M64" s="407"/>
      <c r="N64" s="406"/>
      <c r="AM64" s="405"/>
      <c r="AN64" s="405" t="s">
        <v>627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633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626</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572</v>
      </c>
      <c r="BQ72" s="1313"/>
      <c r="BR72" s="1313"/>
      <c r="BS72" s="1313"/>
      <c r="BT72" s="1313"/>
      <c r="BU72" s="1313"/>
      <c r="BV72" s="1313"/>
      <c r="BW72" s="1313"/>
      <c r="BX72" s="1313" t="s">
        <v>573</v>
      </c>
      <c r="BY72" s="1313"/>
      <c r="BZ72" s="1313"/>
      <c r="CA72" s="1313"/>
      <c r="CB72" s="1313"/>
      <c r="CC72" s="1313"/>
      <c r="CD72" s="1313"/>
      <c r="CE72" s="1313"/>
      <c r="CF72" s="1313" t="s">
        <v>574</v>
      </c>
      <c r="CG72" s="1313"/>
      <c r="CH72" s="1313"/>
      <c r="CI72" s="1313"/>
      <c r="CJ72" s="1313"/>
      <c r="CK72" s="1313"/>
      <c r="CL72" s="1313"/>
      <c r="CM72" s="1313"/>
      <c r="CN72" s="1313" t="s">
        <v>575</v>
      </c>
      <c r="CO72" s="1313"/>
      <c r="CP72" s="1313"/>
      <c r="CQ72" s="1313"/>
      <c r="CR72" s="1313"/>
      <c r="CS72" s="1313"/>
      <c r="CT72" s="1313"/>
      <c r="CU72" s="1313"/>
      <c r="CV72" s="1313" t="s">
        <v>576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625</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56.1</v>
      </c>
      <c r="BQ73" s="1311"/>
      <c r="BR73" s="1311"/>
      <c r="BS73" s="1311"/>
      <c r="BT73" s="1311"/>
      <c r="BU73" s="1311"/>
      <c r="BV73" s="1311"/>
      <c r="BW73" s="1311"/>
      <c r="BX73" s="1311">
        <v>47.2</v>
      </c>
      <c r="BY73" s="1311"/>
      <c r="BZ73" s="1311"/>
      <c r="CA73" s="1311"/>
      <c r="CB73" s="1311"/>
      <c r="CC73" s="1311"/>
      <c r="CD73" s="1311"/>
      <c r="CE73" s="1311"/>
      <c r="CF73" s="1311">
        <v>27.1</v>
      </c>
      <c r="CG73" s="1311"/>
      <c r="CH73" s="1311"/>
      <c r="CI73" s="1311"/>
      <c r="CJ73" s="1311"/>
      <c r="CK73" s="1311"/>
      <c r="CL73" s="1311"/>
      <c r="CM73" s="1311"/>
      <c r="CN73" s="1311">
        <v>26.5</v>
      </c>
      <c r="CO73" s="1311"/>
      <c r="CP73" s="1311"/>
      <c r="CQ73" s="1311"/>
      <c r="CR73" s="1311"/>
      <c r="CS73" s="1311"/>
      <c r="CT73" s="1311"/>
      <c r="CU73" s="1311"/>
      <c r="CV73" s="1311">
        <v>19.100000000000001</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10.9</v>
      </c>
      <c r="BQ75" s="1311"/>
      <c r="BR75" s="1311"/>
      <c r="BS75" s="1311"/>
      <c r="BT75" s="1311"/>
      <c r="BU75" s="1311"/>
      <c r="BV75" s="1311"/>
      <c r="BW75" s="1311"/>
      <c r="BX75" s="1311">
        <v>10.199999999999999</v>
      </c>
      <c r="BY75" s="1311"/>
      <c r="BZ75" s="1311"/>
      <c r="CA75" s="1311"/>
      <c r="CB75" s="1311"/>
      <c r="CC75" s="1311"/>
      <c r="CD75" s="1311"/>
      <c r="CE75" s="1311"/>
      <c r="CF75" s="1311">
        <v>10</v>
      </c>
      <c r="CG75" s="1311"/>
      <c r="CH75" s="1311"/>
      <c r="CI75" s="1311"/>
      <c r="CJ75" s="1311"/>
      <c r="CK75" s="1311"/>
      <c r="CL75" s="1311"/>
      <c r="CM75" s="1311"/>
      <c r="CN75" s="1311">
        <v>9.6999999999999993</v>
      </c>
      <c r="CO75" s="1311"/>
      <c r="CP75" s="1311"/>
      <c r="CQ75" s="1311"/>
      <c r="CR75" s="1311"/>
      <c r="CS75" s="1311"/>
      <c r="CT75" s="1311"/>
      <c r="CU75" s="1311"/>
      <c r="CV75" s="1311">
        <v>9.4</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624</v>
      </c>
      <c r="AO77" s="1313"/>
      <c r="AP77" s="1313"/>
      <c r="AQ77" s="1313"/>
      <c r="AR77" s="1313"/>
      <c r="AS77" s="1313"/>
      <c r="AT77" s="1313"/>
      <c r="AU77" s="1313"/>
      <c r="AV77" s="1313"/>
      <c r="AW77" s="1313"/>
      <c r="AX77" s="1313"/>
      <c r="AY77" s="1313"/>
      <c r="AZ77" s="1313"/>
      <c r="BA77" s="1313"/>
      <c r="BB77" s="1314" t="s">
        <v>623</v>
      </c>
      <c r="BC77" s="1314"/>
      <c r="BD77" s="1314"/>
      <c r="BE77" s="1314"/>
      <c r="BF77" s="1314"/>
      <c r="BG77" s="1314"/>
      <c r="BH77" s="1314"/>
      <c r="BI77" s="1314"/>
      <c r="BJ77" s="1314"/>
      <c r="BK77" s="1314"/>
      <c r="BL77" s="1314"/>
      <c r="BM77" s="1314"/>
      <c r="BN77" s="1314"/>
      <c r="BO77" s="1314"/>
      <c r="BP77" s="1311">
        <v>24</v>
      </c>
      <c r="BQ77" s="1311"/>
      <c r="BR77" s="1311"/>
      <c r="BS77" s="1311"/>
      <c r="BT77" s="1311"/>
      <c r="BU77" s="1311"/>
      <c r="BV77" s="1311"/>
      <c r="BW77" s="1311"/>
      <c r="BX77" s="1311">
        <v>19.8</v>
      </c>
      <c r="BY77" s="1311"/>
      <c r="BZ77" s="1311"/>
      <c r="CA77" s="1311"/>
      <c r="CB77" s="1311"/>
      <c r="CC77" s="1311"/>
      <c r="CD77" s="1311"/>
      <c r="CE77" s="1311"/>
      <c r="CF77" s="1311">
        <v>19.8</v>
      </c>
      <c r="CG77" s="1311"/>
      <c r="CH77" s="1311"/>
      <c r="CI77" s="1311"/>
      <c r="CJ77" s="1311"/>
      <c r="CK77" s="1311"/>
      <c r="CL77" s="1311"/>
      <c r="CM77" s="1311"/>
      <c r="CN77" s="1311">
        <v>20</v>
      </c>
      <c r="CO77" s="1311"/>
      <c r="CP77" s="1311"/>
      <c r="CQ77" s="1311"/>
      <c r="CR77" s="1311"/>
      <c r="CS77" s="1311"/>
      <c r="CT77" s="1311"/>
      <c r="CU77" s="1311"/>
      <c r="CV77" s="1311">
        <v>10.199999999999999</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622</v>
      </c>
      <c r="BC79" s="1314"/>
      <c r="BD79" s="1314"/>
      <c r="BE79" s="1314"/>
      <c r="BF79" s="1314"/>
      <c r="BG79" s="1314"/>
      <c r="BH79" s="1314"/>
      <c r="BI79" s="1314"/>
      <c r="BJ79" s="1314"/>
      <c r="BK79" s="1314"/>
      <c r="BL79" s="1314"/>
      <c r="BM79" s="1314"/>
      <c r="BN79" s="1314"/>
      <c r="BO79" s="1314"/>
      <c r="BP79" s="1311">
        <v>9.1</v>
      </c>
      <c r="BQ79" s="1311"/>
      <c r="BR79" s="1311"/>
      <c r="BS79" s="1311"/>
      <c r="BT79" s="1311"/>
      <c r="BU79" s="1311"/>
      <c r="BV79" s="1311"/>
      <c r="BW79" s="1311"/>
      <c r="BX79" s="1311">
        <v>8.9</v>
      </c>
      <c r="BY79" s="1311"/>
      <c r="BZ79" s="1311"/>
      <c r="CA79" s="1311"/>
      <c r="CB79" s="1311"/>
      <c r="CC79" s="1311"/>
      <c r="CD79" s="1311"/>
      <c r="CE79" s="1311"/>
      <c r="CF79" s="1311">
        <v>8.8000000000000007</v>
      </c>
      <c r="CG79" s="1311"/>
      <c r="CH79" s="1311"/>
      <c r="CI79" s="1311"/>
      <c r="CJ79" s="1311"/>
      <c r="CK79" s="1311"/>
      <c r="CL79" s="1311"/>
      <c r="CM79" s="1311"/>
      <c r="CN79" s="1311">
        <v>8.9</v>
      </c>
      <c r="CO79" s="1311"/>
      <c r="CP79" s="1311"/>
      <c r="CQ79" s="1311"/>
      <c r="CR79" s="1311"/>
      <c r="CS79" s="1311"/>
      <c r="CT79" s="1311"/>
      <c r="CU79" s="1311"/>
      <c r="CV79" s="1311">
        <v>8.6999999999999993</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QpQw3navaH7NoZBt+sQQTIdg1ueLgrhuHsNm9fZaMhcrHY490xAOPjxdvpPNi+es1gUbVWV2OZpcFEXliNQIg==" saltValue="OaXU1cU1zfcWGcBpml03y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PsLaW0BPl/uwhr+nrj382QVijftpI6hI7PtMTbj6TFy0yyPJycE3enx1br9o1muIu/3+d/YAYyKt98wtd7BKuQ==" saltValue="b9TB0587XK7XOy+6WY+s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hW9smFK2EMhDp4z/UScTKcgJz9DqJ9QrtB0wp/bMT0Ub0e5SxQg3z9urMX3b7Jj7Q/QPXB1xdYinjWh/cYRKNA==" saltValue="lZw8LyyBYY2pwQD14aiyg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58309</v>
      </c>
      <c r="E3" s="162"/>
      <c r="F3" s="163">
        <v>97062</v>
      </c>
      <c r="G3" s="164"/>
      <c r="H3" s="165"/>
    </row>
    <row r="4" spans="1:8" x14ac:dyDescent="0.15">
      <c r="A4" s="166"/>
      <c r="B4" s="167"/>
      <c r="C4" s="168"/>
      <c r="D4" s="169">
        <v>44835</v>
      </c>
      <c r="E4" s="170"/>
      <c r="F4" s="171">
        <v>50112</v>
      </c>
      <c r="G4" s="172"/>
      <c r="H4" s="173"/>
    </row>
    <row r="5" spans="1:8" x14ac:dyDescent="0.15">
      <c r="A5" s="154" t="s">
        <v>564</v>
      </c>
      <c r="B5" s="159"/>
      <c r="C5" s="160"/>
      <c r="D5" s="161">
        <v>54961</v>
      </c>
      <c r="E5" s="162"/>
      <c r="F5" s="163">
        <v>106005</v>
      </c>
      <c r="G5" s="164"/>
      <c r="H5" s="165"/>
    </row>
    <row r="6" spans="1:8" x14ac:dyDescent="0.15">
      <c r="A6" s="166"/>
      <c r="B6" s="167"/>
      <c r="C6" s="168"/>
      <c r="D6" s="169">
        <v>41179</v>
      </c>
      <c r="E6" s="170"/>
      <c r="F6" s="171">
        <v>58359</v>
      </c>
      <c r="G6" s="172"/>
      <c r="H6" s="173"/>
    </row>
    <row r="7" spans="1:8" x14ac:dyDescent="0.15">
      <c r="A7" s="154" t="s">
        <v>565</v>
      </c>
      <c r="B7" s="159"/>
      <c r="C7" s="160"/>
      <c r="D7" s="161">
        <v>28888</v>
      </c>
      <c r="E7" s="162"/>
      <c r="F7" s="163">
        <v>98507</v>
      </c>
      <c r="G7" s="164"/>
      <c r="H7" s="165"/>
    </row>
    <row r="8" spans="1:8" x14ac:dyDescent="0.15">
      <c r="A8" s="166"/>
      <c r="B8" s="167"/>
      <c r="C8" s="168"/>
      <c r="D8" s="169">
        <v>20659</v>
      </c>
      <c r="E8" s="170"/>
      <c r="F8" s="171">
        <v>47567</v>
      </c>
      <c r="G8" s="172"/>
      <c r="H8" s="173"/>
    </row>
    <row r="9" spans="1:8" x14ac:dyDescent="0.15">
      <c r="A9" s="154" t="s">
        <v>566</v>
      </c>
      <c r="B9" s="159"/>
      <c r="C9" s="160"/>
      <c r="D9" s="161">
        <v>47546</v>
      </c>
      <c r="E9" s="162"/>
      <c r="F9" s="163">
        <v>113347</v>
      </c>
      <c r="G9" s="164"/>
      <c r="H9" s="165"/>
    </row>
    <row r="10" spans="1:8" x14ac:dyDescent="0.15">
      <c r="A10" s="166"/>
      <c r="B10" s="167"/>
      <c r="C10" s="168"/>
      <c r="D10" s="169">
        <v>20964</v>
      </c>
      <c r="E10" s="170"/>
      <c r="F10" s="171">
        <v>58728</v>
      </c>
      <c r="G10" s="172"/>
      <c r="H10" s="173"/>
    </row>
    <row r="11" spans="1:8" x14ac:dyDescent="0.15">
      <c r="A11" s="154" t="s">
        <v>567</v>
      </c>
      <c r="B11" s="159"/>
      <c r="C11" s="160"/>
      <c r="D11" s="161">
        <v>32260</v>
      </c>
      <c r="E11" s="162"/>
      <c r="F11" s="163">
        <v>125418</v>
      </c>
      <c r="G11" s="164"/>
      <c r="H11" s="165"/>
    </row>
    <row r="12" spans="1:8" x14ac:dyDescent="0.15">
      <c r="A12" s="166"/>
      <c r="B12" s="167"/>
      <c r="C12" s="174"/>
      <c r="D12" s="169">
        <v>18990</v>
      </c>
      <c r="E12" s="170"/>
      <c r="F12" s="171">
        <v>60445</v>
      </c>
      <c r="G12" s="172"/>
      <c r="H12" s="173"/>
    </row>
    <row r="13" spans="1:8" x14ac:dyDescent="0.15">
      <c r="A13" s="154"/>
      <c r="B13" s="159"/>
      <c r="C13" s="175"/>
      <c r="D13" s="176">
        <v>44393</v>
      </c>
      <c r="E13" s="177"/>
      <c r="F13" s="178">
        <v>108068</v>
      </c>
      <c r="G13" s="179"/>
      <c r="H13" s="165"/>
    </row>
    <row r="14" spans="1:8" x14ac:dyDescent="0.15">
      <c r="A14" s="166"/>
      <c r="B14" s="167"/>
      <c r="C14" s="168"/>
      <c r="D14" s="169">
        <v>29325</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3.15</v>
      </c>
      <c r="C19" s="180">
        <f>ROUND(VALUE(SUBSTITUTE(実質収支比率等に係る経年分析!G$48,"▲","-")),2)</f>
        <v>4.79</v>
      </c>
      <c r="D19" s="180">
        <f>ROUND(VALUE(SUBSTITUTE(実質収支比率等に係る経年分析!H$48,"▲","-")),2)</f>
        <v>3.67</v>
      </c>
      <c r="E19" s="180">
        <f>ROUND(VALUE(SUBSTITUTE(実質収支比率等に係る経年分析!I$48,"▲","-")),2)</f>
        <v>2.67</v>
      </c>
      <c r="F19" s="180">
        <f>ROUND(VALUE(SUBSTITUTE(実質収支比率等に係る経年分析!J$48,"▲","-")),2)</f>
        <v>3.61</v>
      </c>
    </row>
    <row r="20" spans="1:11" x14ac:dyDescent="0.15">
      <c r="A20" s="180" t="s">
        <v>55</v>
      </c>
      <c r="B20" s="180">
        <f>ROUND(VALUE(SUBSTITUTE(実質収支比率等に係る経年分析!F$47,"▲","-")),2)</f>
        <v>29.96</v>
      </c>
      <c r="C20" s="180">
        <f>ROUND(VALUE(SUBSTITUTE(実質収支比率等に係る経年分析!G$47,"▲","-")),2)</f>
        <v>32.32</v>
      </c>
      <c r="D20" s="180">
        <f>ROUND(VALUE(SUBSTITUTE(実質収支比率等に係る経年分析!H$47,"▲","-")),2)</f>
        <v>35.380000000000003</v>
      </c>
      <c r="E20" s="180">
        <f>ROUND(VALUE(SUBSTITUTE(実質収支比率等に係る経年分析!I$47,"▲","-")),2)</f>
        <v>32.450000000000003</v>
      </c>
      <c r="F20" s="180">
        <f>ROUND(VALUE(SUBSTITUTE(実質収支比率等に係る経年分析!J$47,"▲","-")),2)</f>
        <v>32.56</v>
      </c>
    </row>
    <row r="21" spans="1:11" x14ac:dyDescent="0.15">
      <c r="A21" s="180" t="s">
        <v>56</v>
      </c>
      <c r="B21" s="180">
        <f>IF(ISNUMBER(VALUE(SUBSTITUTE(実質収支比率等に係る経年分析!F$49,"▲","-"))),ROUND(VALUE(SUBSTITUTE(実質収支比率等に係る経年分析!F$49,"▲","-")),2),NA())</f>
        <v>-3.81</v>
      </c>
      <c r="C21" s="180">
        <f>IF(ISNUMBER(VALUE(SUBSTITUTE(実質収支比率等に係る経年分析!G$49,"▲","-"))),ROUND(VALUE(SUBSTITUTE(実質収支比率等に係る経年分析!G$49,"▲","-")),2),NA())</f>
        <v>1.06</v>
      </c>
      <c r="D21" s="180">
        <f>IF(ISNUMBER(VALUE(SUBSTITUTE(実質収支比率等に係る経年分析!H$49,"▲","-"))),ROUND(VALUE(SUBSTITUTE(実質収支比率等に係る経年分析!H$49,"▲","-")),2),NA())</f>
        <v>1.28</v>
      </c>
      <c r="E21" s="180">
        <f>IF(ISNUMBER(VALUE(SUBSTITUTE(実質収支比率等に係る経年分析!I$49,"▲","-"))),ROUND(VALUE(SUBSTITUTE(実質収支比率等に係る経年分析!I$49,"▲","-")),2),NA())</f>
        <v>-4.34</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f>IF(ROUND(VALUE(SUBSTITUTE(連結実質赤字比率に係る赤字・黒字の構成分析!G$42,"▲", "-")), 2) &lt; 0, ABS(ROUND(VALUE(SUBSTITUTE(連結実質赤字比率に係る赤字・黒字の構成分析!G$42,"▲", "-")), 2)), NA())</f>
        <v>2.1800000000000002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1.32</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0.12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五戸町ケーブルテレビ事業特別会計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五戸町簡易水道事業特別会計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五戸町農業集落排水処理施設事業特別会計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五戸町下水道事業特別会計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五戸町後期高齢者医療特別会計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7.0000000000000007E-2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五戸町国民健康保険特別会計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x14ac:dyDescent="0.15">
      <c r="A35" s="181" t="str">
        <f>IF(連結実質赤字比率に係る赤字・黒字の構成分析!C$35="",NA(),連結実質赤字比率に係る赤字・黒字の構成分析!C$35)</f>
        <v>五戸町介護保険特別会計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1180</v>
      </c>
      <c r="E42" s="182"/>
      <c r="F42" s="182"/>
      <c r="G42" s="182">
        <f>'実質公債費比率（分子）の構造'!L$52</f>
        <v>1224</v>
      </c>
      <c r="H42" s="182"/>
      <c r="I42" s="182"/>
      <c r="J42" s="182">
        <f>'実質公債費比率（分子）の構造'!M$52</f>
        <v>1214</v>
      </c>
      <c r="K42" s="182"/>
      <c r="L42" s="182"/>
      <c r="M42" s="182">
        <f>'実質公債費比率（分子）の構造'!N$52</f>
        <v>1177</v>
      </c>
      <c r="N42" s="182"/>
      <c r="O42" s="182"/>
      <c r="P42" s="182">
        <f>'実質公債費比率（分子）の構造'!O$52</f>
        <v>1153</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19</v>
      </c>
      <c r="C45" s="182"/>
      <c r="D45" s="182"/>
      <c r="E45" s="182">
        <f>'実質公債費比率（分子）の構造'!L$49</f>
        <v>22</v>
      </c>
      <c r="F45" s="182"/>
      <c r="G45" s="182"/>
      <c r="H45" s="182">
        <f>'実質公債費比率（分子）の構造'!M$49</f>
        <v>22</v>
      </c>
      <c r="I45" s="182"/>
      <c r="J45" s="182"/>
      <c r="K45" s="182">
        <f>'実質公債費比率（分子）の構造'!N$49</f>
        <v>21</v>
      </c>
      <c r="L45" s="182"/>
      <c r="M45" s="182"/>
      <c r="N45" s="182">
        <f>'実質公債費比率（分子）の構造'!O$49</f>
        <v>18</v>
      </c>
      <c r="O45" s="182"/>
      <c r="P45" s="182"/>
    </row>
    <row r="46" spans="1:16" x14ac:dyDescent="0.15">
      <c r="A46" s="182" t="s">
        <v>67</v>
      </c>
      <c r="B46" s="182">
        <f>'実質公債費比率（分子）の構造'!K$48</f>
        <v>526</v>
      </c>
      <c r="C46" s="182"/>
      <c r="D46" s="182"/>
      <c r="E46" s="182">
        <f>'実質公債費比率（分子）の構造'!L$48</f>
        <v>519</v>
      </c>
      <c r="F46" s="182"/>
      <c r="G46" s="182"/>
      <c r="H46" s="182">
        <f>'実質公債費比率（分子）の構造'!M$48</f>
        <v>517</v>
      </c>
      <c r="I46" s="182"/>
      <c r="J46" s="182"/>
      <c r="K46" s="182">
        <f>'実質公債費比率（分子）の構造'!N$48</f>
        <v>548</v>
      </c>
      <c r="L46" s="182"/>
      <c r="M46" s="182"/>
      <c r="N46" s="182">
        <f>'実質公債費比率（分子）の構造'!O$48</f>
        <v>577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1140</v>
      </c>
      <c r="C49" s="182"/>
      <c r="D49" s="182"/>
      <c r="E49" s="182">
        <f>'実質公債費比率（分子）の構造'!L$45</f>
        <v>1193</v>
      </c>
      <c r="F49" s="182"/>
      <c r="G49" s="182"/>
      <c r="H49" s="182">
        <f>'実質公債費比率（分子）の構造'!M$45</f>
        <v>1155</v>
      </c>
      <c r="I49" s="182"/>
      <c r="J49" s="182"/>
      <c r="K49" s="182">
        <f>'実質公債費比率（分子）の構造'!N$45</f>
        <v>1054</v>
      </c>
      <c r="L49" s="182"/>
      <c r="M49" s="182"/>
      <c r="N49" s="182">
        <f>'実質公債費比率（分子）の構造'!O$45</f>
        <v>1026</v>
      </c>
      <c r="O49" s="182"/>
      <c r="P49" s="182"/>
    </row>
    <row r="50" spans="1:16" x14ac:dyDescent="0.15">
      <c r="A50" s="182" t="s">
        <v>71</v>
      </c>
      <c r="B50" s="182" t="e">
        <f>NA()</f>
        <v>#N/A</v>
      </c>
      <c r="C50" s="182">
        <f>IF(ISNUMBER('実質公債費比率（分子）の構造'!K$53),'実質公債費比率（分子）の構造'!K$53,NA())</f>
        <v>505</v>
      </c>
      <c r="D50" s="182" t="e">
        <f>NA()</f>
        <v>#N/A</v>
      </c>
      <c r="E50" s="182" t="e">
        <f>NA()</f>
        <v>#N/A</v>
      </c>
      <c r="F50" s="182">
        <f>IF(ISNUMBER('実質公債費比率（分子）の構造'!L$53),'実質公債費比率（分子）の構造'!L$53,NA())</f>
        <v>510</v>
      </c>
      <c r="G50" s="182" t="e">
        <f>NA()</f>
        <v>#N/A</v>
      </c>
      <c r="H50" s="182" t="e">
        <f>NA()</f>
        <v>#N/A</v>
      </c>
      <c r="I50" s="182">
        <f>IF(ISNUMBER('実質公債費比率（分子）の構造'!M$53),'実質公債費比率（分子）の構造'!M$53,NA())</f>
        <v>480</v>
      </c>
      <c r="J50" s="182" t="e">
        <f>NA()</f>
        <v>#N/A</v>
      </c>
      <c r="K50" s="182" t="e">
        <f>NA()</f>
        <v>#N/A</v>
      </c>
      <c r="L50" s="182">
        <f>IF(ISNUMBER('実質公債費比率（分子）の構造'!N$53),'実質公債費比率（分子）の構造'!N$53,NA())</f>
        <v>446</v>
      </c>
      <c r="M50" s="182" t="e">
        <f>NA()</f>
        <v>#N/A</v>
      </c>
      <c r="N50" s="182" t="e">
        <f>NA()</f>
        <v>#N/A</v>
      </c>
      <c r="O50" s="182">
        <f>IF(ISNUMBER('実質公債費比率（分子）の構造'!O$53),'実質公債費比率（分子）の構造'!O$53,NA())</f>
        <v>468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11280</v>
      </c>
      <c r="E56" s="181"/>
      <c r="F56" s="181"/>
      <c r="G56" s="181">
        <f>'将来負担比率（分子）の構造'!J$52</f>
        <v>11290</v>
      </c>
      <c r="H56" s="181"/>
      <c r="I56" s="181"/>
      <c r="J56" s="181">
        <f>'将来負担比率（分子）の構造'!K$52</f>
        <v>11440</v>
      </c>
      <c r="K56" s="181"/>
      <c r="L56" s="181"/>
      <c r="M56" s="181">
        <f>'将来負担比率（分子）の構造'!L$52</f>
        <v>10751</v>
      </c>
      <c r="N56" s="181"/>
      <c r="O56" s="181"/>
      <c r="P56" s="181">
        <f>'将来負担比率（分子）の構造'!M$52</f>
        <v>10504</v>
      </c>
    </row>
    <row r="57" spans="1:16" x14ac:dyDescent="0.15">
      <c r="A57" s="181" t="s">
        <v>42</v>
      </c>
      <c r="B57" s="181"/>
      <c r="C57" s="181"/>
      <c r="D57" s="181">
        <f>'将来負担比率（分子）の構造'!I$51</f>
        <v>506</v>
      </c>
      <c r="E57" s="181"/>
      <c r="F57" s="181"/>
      <c r="G57" s="181">
        <f>'将来負担比率（分子）の構造'!J$51</f>
        <v>528</v>
      </c>
      <c r="H57" s="181"/>
      <c r="I57" s="181"/>
      <c r="J57" s="181">
        <f>'将来負担比率（分子）の構造'!K$51</f>
        <v>497</v>
      </c>
      <c r="K57" s="181"/>
      <c r="L57" s="181"/>
      <c r="M57" s="181">
        <f>'将来負担比率（分子）の構造'!L$51</f>
        <v>479</v>
      </c>
      <c r="N57" s="181"/>
      <c r="O57" s="181"/>
      <c r="P57" s="181">
        <f>'将来負担比率（分子）の構造'!M$51</f>
        <v>419</v>
      </c>
    </row>
    <row r="58" spans="1:16" x14ac:dyDescent="0.15">
      <c r="A58" s="181" t="s">
        <v>41</v>
      </c>
      <c r="B58" s="181"/>
      <c r="C58" s="181"/>
      <c r="D58" s="181">
        <f>'将来負担比率（分子）の構造'!I$50</f>
        <v>2701</v>
      </c>
      <c r="E58" s="181"/>
      <c r="F58" s="181"/>
      <c r="G58" s="181">
        <f>'将来負担比率（分子）の構造'!J$50</f>
        <v>2976</v>
      </c>
      <c r="H58" s="181"/>
      <c r="I58" s="181"/>
      <c r="J58" s="181">
        <f>'将来負担比率（分子）の構造'!K$50</f>
        <v>3505</v>
      </c>
      <c r="K58" s="181"/>
      <c r="L58" s="181"/>
      <c r="M58" s="181">
        <f>'将来負担比率（分子）の構造'!L$50</f>
        <v>3654</v>
      </c>
      <c r="N58" s="181"/>
      <c r="O58" s="181"/>
      <c r="P58" s="181">
        <f>'将来負担比率（分子）の構造'!M$50</f>
        <v>3849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1102</v>
      </c>
      <c r="C62" s="181"/>
      <c r="D62" s="181"/>
      <c r="E62" s="181">
        <f>'将来負担比率（分子）の構造'!J$45</f>
        <v>1074</v>
      </c>
      <c r="F62" s="181"/>
      <c r="G62" s="181"/>
      <c r="H62" s="181">
        <f>'将来負担比率（分子）の構造'!K$45</f>
        <v>1007</v>
      </c>
      <c r="I62" s="181"/>
      <c r="J62" s="181"/>
      <c r="K62" s="181">
        <f>'将来負担比率（分子）の構造'!L$45</f>
        <v>939</v>
      </c>
      <c r="L62" s="181"/>
      <c r="M62" s="181"/>
      <c r="N62" s="181">
        <f>'将来負担比率（分子）の構造'!M$45</f>
        <v>904</v>
      </c>
      <c r="O62" s="181"/>
      <c r="P62" s="181"/>
    </row>
    <row r="63" spans="1:16" x14ac:dyDescent="0.15">
      <c r="A63" s="181" t="s">
        <v>34</v>
      </c>
      <c r="B63" s="181">
        <f>'将来負担比率（分子）の構造'!I$44</f>
        <v>207</v>
      </c>
      <c r="C63" s="181"/>
      <c r="D63" s="181"/>
      <c r="E63" s="181">
        <f>'将来負担比率（分子）の構造'!J$44</f>
        <v>193</v>
      </c>
      <c r="F63" s="181"/>
      <c r="G63" s="181"/>
      <c r="H63" s="181">
        <f>'将来負担比率（分子）の構造'!K$44</f>
        <v>193</v>
      </c>
      <c r="I63" s="181"/>
      <c r="J63" s="181"/>
      <c r="K63" s="181">
        <f>'将来負担比率（分子）の構造'!L$44</f>
        <v>228</v>
      </c>
      <c r="L63" s="181"/>
      <c r="M63" s="181"/>
      <c r="N63" s="181">
        <f>'将来負担比率（分子）の構造'!M$44</f>
        <v>421</v>
      </c>
      <c r="O63" s="181"/>
      <c r="P63" s="181"/>
    </row>
    <row r="64" spans="1:16" x14ac:dyDescent="0.15">
      <c r="A64" s="181" t="s">
        <v>33</v>
      </c>
      <c r="B64" s="181">
        <f>'将来負担比率（分子）の構造'!I$43</f>
        <v>4994</v>
      </c>
      <c r="C64" s="181"/>
      <c r="D64" s="181"/>
      <c r="E64" s="181">
        <f>'将来負担比率（分子）の構造'!J$43</f>
        <v>4719</v>
      </c>
      <c r="F64" s="181"/>
      <c r="G64" s="181"/>
      <c r="H64" s="181">
        <f>'将来負担比率（分子）の構造'!K$43</f>
        <v>4394</v>
      </c>
      <c r="I64" s="181"/>
      <c r="J64" s="181"/>
      <c r="K64" s="181">
        <f>'将来負担比率（分子）の構造'!L$43</f>
        <v>4067</v>
      </c>
      <c r="L64" s="181"/>
      <c r="M64" s="181"/>
      <c r="N64" s="181">
        <f>'将来負担比率（分子）の構造'!M$43</f>
        <v>3772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11031</v>
      </c>
      <c r="C66" s="181"/>
      <c r="D66" s="181"/>
      <c r="E66" s="181">
        <f>'将来負担比率（分子）の構造'!J$41</f>
        <v>11163</v>
      </c>
      <c r="F66" s="181"/>
      <c r="G66" s="181"/>
      <c r="H66" s="181">
        <f>'将来負担比率（分子）の構造'!K$41</f>
        <v>11172</v>
      </c>
      <c r="I66" s="181"/>
      <c r="J66" s="181"/>
      <c r="K66" s="181">
        <f>'将来負担比率（分子）の構造'!L$41</f>
        <v>10938</v>
      </c>
      <c r="L66" s="181"/>
      <c r="M66" s="181"/>
      <c r="N66" s="181">
        <f>'将来負担比率（分子）の構造'!M$41</f>
        <v>10633</v>
      </c>
      <c r="O66" s="181"/>
      <c r="P66" s="181"/>
    </row>
    <row r="67" spans="1:16" x14ac:dyDescent="0.15">
      <c r="A67" s="181" t="s">
        <v>75</v>
      </c>
      <c r="B67" s="181" t="e">
        <f>NA()</f>
        <v>#N/A</v>
      </c>
      <c r="C67" s="181">
        <f>IF(ISNUMBER('将来負担比率（分子）の構造'!I$53), IF('将来負担比率（分子）の構造'!I$53 &lt; 0, 0, '将来負担比率（分子）の構造'!I$53), NA())</f>
        <v>2846</v>
      </c>
      <c r="D67" s="181" t="e">
        <f>NA()</f>
        <v>#N/A</v>
      </c>
      <c r="E67" s="181" t="e">
        <f>NA()</f>
        <v>#N/A</v>
      </c>
      <c r="F67" s="181">
        <f>IF(ISNUMBER('将来負担比率（分子）の構造'!J$53), IF('将来負担比率（分子）の構造'!J$53 &lt; 0, 0, '将来負担比率（分子）の構造'!J$53), NA())</f>
        <v>2355</v>
      </c>
      <c r="G67" s="181" t="e">
        <f>NA()</f>
        <v>#N/A</v>
      </c>
      <c r="H67" s="181" t="e">
        <f>NA()</f>
        <v>#N/A</v>
      </c>
      <c r="I67" s="181">
        <f>IF(ISNUMBER('将来負担比率（分子）の構造'!K$53), IF('将来負担比率（分子）の構造'!K$53 &lt; 0, 0, '将来負担比率（分子）の構造'!K$53), NA())</f>
        <v>1324</v>
      </c>
      <c r="J67" s="181" t="e">
        <f>NA()</f>
        <v>#N/A</v>
      </c>
      <c r="K67" s="181" t="e">
        <f>NA()</f>
        <v>#N/A</v>
      </c>
      <c r="L67" s="181">
        <f>IF(ISNUMBER('将来負担比率（分子）の構造'!L$53), IF('将来負担比率（分子）の構造'!L$53 &lt; 0, 0, '将来負担比率（分子）の構造'!L$53), NA())</f>
        <v>1287</v>
      </c>
      <c r="M67" s="181" t="e">
        <f>NA()</f>
        <v>#N/A</v>
      </c>
      <c r="N67" s="181" t="e">
        <f>NA()</f>
        <v>#N/A</v>
      </c>
      <c r="O67" s="181">
        <f>IF(ISNUMBER('将来負担比率（分子）の構造'!M$53), IF('将来負担比率（分子）の構造'!M$53 &lt; 0, 0, '将来負担比率（分子）の構造'!M$53), NA())</f>
        <v>958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2136</v>
      </c>
      <c r="C72" s="185">
        <f>基金残高に係る経年分析!G55</f>
        <v>1939</v>
      </c>
      <c r="D72" s="185">
        <f>基金残高に係る経年分析!H55</f>
        <v>1991</v>
      </c>
    </row>
    <row r="73" spans="1:16" x14ac:dyDescent="0.15">
      <c r="A73" s="184" t="s">
        <v>78</v>
      </c>
      <c r="B73" s="185">
        <f>基金残高に係る経年分析!F56</f>
        <v>589</v>
      </c>
      <c r="C73" s="185">
        <f>基金残高に係る経年分析!G56</f>
        <v>674</v>
      </c>
      <c r="D73" s="185">
        <f>基金残高に係る経年分析!H56</f>
        <v>675</v>
      </c>
    </row>
    <row r="74" spans="1:16" x14ac:dyDescent="0.15">
      <c r="A74" s="184" t="s">
        <v>79</v>
      </c>
      <c r="B74" s="185">
        <f>基金残高に係る経年分析!F57</f>
        <v>1397</v>
      </c>
      <c r="C74" s="185">
        <f>基金残高に係る経年分析!G57</f>
        <v>1554</v>
      </c>
      <c r="D74" s="185">
        <f>基金残高に係る経年分析!H57</f>
        <v>1677</v>
      </c>
    </row>
  </sheetData>
  <sheetProtection algorithmName="SHA-512" hashValue="t//poPILbGkeGbKpP2bWcTK3jSCW9jc70nZuMDtFRhjKBXQsicUYNPzDJ9QADQPzbE1okklOD4kKvVnKIa/Ozg==" saltValue="UND5RBh7hH/zV42I+RcN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O38" sqref="AO38:BC3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1432394</v>
      </c>
      <c r="S5" s="736"/>
      <c r="T5" s="736"/>
      <c r="U5" s="736"/>
      <c r="V5" s="736"/>
      <c r="W5" s="736"/>
      <c r="X5" s="736"/>
      <c r="Y5" s="779"/>
      <c r="Z5" s="797">
        <v>12.5</v>
      </c>
      <c r="AA5" s="797"/>
      <c r="AB5" s="797"/>
      <c r="AC5" s="797"/>
      <c r="AD5" s="798">
        <v>1432394</v>
      </c>
      <c r="AE5" s="798"/>
      <c r="AF5" s="798"/>
      <c r="AG5" s="798"/>
      <c r="AH5" s="798"/>
      <c r="AI5" s="798"/>
      <c r="AJ5" s="798"/>
      <c r="AK5" s="798"/>
      <c r="AL5" s="780">
        <v>24.2</v>
      </c>
      <c r="AM5" s="751"/>
      <c r="AN5" s="751"/>
      <c r="AO5" s="781"/>
      <c r="AP5" s="746" t="s">
        <v>226</v>
      </c>
      <c r="AQ5" s="747"/>
      <c r="AR5" s="747"/>
      <c r="AS5" s="747"/>
      <c r="AT5" s="747"/>
      <c r="AU5" s="747"/>
      <c r="AV5" s="747"/>
      <c r="AW5" s="747"/>
      <c r="AX5" s="747"/>
      <c r="AY5" s="747"/>
      <c r="AZ5" s="747"/>
      <c r="BA5" s="747"/>
      <c r="BB5" s="747"/>
      <c r="BC5" s="747"/>
      <c r="BD5" s="747"/>
      <c r="BE5" s="747"/>
      <c r="BF5" s="748"/>
      <c r="BG5" s="680">
        <v>1432394</v>
      </c>
      <c r="BH5" s="681"/>
      <c r="BI5" s="681"/>
      <c r="BJ5" s="681"/>
      <c r="BK5" s="681"/>
      <c r="BL5" s="681"/>
      <c r="BM5" s="681"/>
      <c r="BN5" s="682"/>
      <c r="BO5" s="713">
        <v>100</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133976</v>
      </c>
      <c r="S6" s="681"/>
      <c r="T6" s="681"/>
      <c r="U6" s="681"/>
      <c r="V6" s="681"/>
      <c r="W6" s="681"/>
      <c r="X6" s="681"/>
      <c r="Y6" s="682"/>
      <c r="Z6" s="713">
        <v>1.2</v>
      </c>
      <c r="AA6" s="713"/>
      <c r="AB6" s="713"/>
      <c r="AC6" s="713"/>
      <c r="AD6" s="714">
        <v>133976</v>
      </c>
      <c r="AE6" s="714"/>
      <c r="AF6" s="714"/>
      <c r="AG6" s="714"/>
      <c r="AH6" s="714"/>
      <c r="AI6" s="714"/>
      <c r="AJ6" s="714"/>
      <c r="AK6" s="714"/>
      <c r="AL6" s="683">
        <v>2.2999999999999998</v>
      </c>
      <c r="AM6" s="684"/>
      <c r="AN6" s="684"/>
      <c r="AO6" s="715"/>
      <c r="AP6" s="677" t="s">
        <v>232</v>
      </c>
      <c r="AQ6" s="678"/>
      <c r="AR6" s="678"/>
      <c r="AS6" s="678"/>
      <c r="AT6" s="678"/>
      <c r="AU6" s="678"/>
      <c r="AV6" s="678"/>
      <c r="AW6" s="678"/>
      <c r="AX6" s="678"/>
      <c r="AY6" s="678"/>
      <c r="AZ6" s="678"/>
      <c r="BA6" s="678"/>
      <c r="BB6" s="678"/>
      <c r="BC6" s="678"/>
      <c r="BD6" s="678"/>
      <c r="BE6" s="678"/>
      <c r="BF6" s="679"/>
      <c r="BG6" s="680">
        <v>1432394</v>
      </c>
      <c r="BH6" s="681"/>
      <c r="BI6" s="681"/>
      <c r="BJ6" s="681"/>
      <c r="BK6" s="681"/>
      <c r="BL6" s="681"/>
      <c r="BM6" s="681"/>
      <c r="BN6" s="682"/>
      <c r="BO6" s="713">
        <v>100</v>
      </c>
      <c r="BP6" s="713"/>
      <c r="BQ6" s="713"/>
      <c r="BR6" s="713"/>
      <c r="BS6" s="714" t="s">
        <v>233</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91670</v>
      </c>
      <c r="CS6" s="681"/>
      <c r="CT6" s="681"/>
      <c r="CU6" s="681"/>
      <c r="CV6" s="681"/>
      <c r="CW6" s="681"/>
      <c r="CX6" s="681"/>
      <c r="CY6" s="682"/>
      <c r="CZ6" s="780">
        <v>0.8</v>
      </c>
      <c r="DA6" s="751"/>
      <c r="DB6" s="751"/>
      <c r="DC6" s="783"/>
      <c r="DD6" s="686" t="s">
        <v>233</v>
      </c>
      <c r="DE6" s="681"/>
      <c r="DF6" s="681"/>
      <c r="DG6" s="681"/>
      <c r="DH6" s="681"/>
      <c r="DI6" s="681"/>
      <c r="DJ6" s="681"/>
      <c r="DK6" s="681"/>
      <c r="DL6" s="681"/>
      <c r="DM6" s="681"/>
      <c r="DN6" s="681"/>
      <c r="DO6" s="681"/>
      <c r="DP6" s="682"/>
      <c r="DQ6" s="686">
        <v>91670</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1195</v>
      </c>
      <c r="S7" s="681"/>
      <c r="T7" s="681"/>
      <c r="U7" s="681"/>
      <c r="V7" s="681"/>
      <c r="W7" s="681"/>
      <c r="X7" s="681"/>
      <c r="Y7" s="682"/>
      <c r="Z7" s="713">
        <v>0</v>
      </c>
      <c r="AA7" s="713"/>
      <c r="AB7" s="713"/>
      <c r="AC7" s="713"/>
      <c r="AD7" s="714">
        <v>1195</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582661</v>
      </c>
      <c r="BH7" s="681"/>
      <c r="BI7" s="681"/>
      <c r="BJ7" s="681"/>
      <c r="BK7" s="681"/>
      <c r="BL7" s="681"/>
      <c r="BM7" s="681"/>
      <c r="BN7" s="682"/>
      <c r="BO7" s="713">
        <v>40.700000000000003</v>
      </c>
      <c r="BP7" s="713"/>
      <c r="BQ7" s="713"/>
      <c r="BR7" s="713"/>
      <c r="BS7" s="714" t="s">
        <v>233</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2772016</v>
      </c>
      <c r="CS7" s="681"/>
      <c r="CT7" s="681"/>
      <c r="CU7" s="681"/>
      <c r="CV7" s="681"/>
      <c r="CW7" s="681"/>
      <c r="CX7" s="681"/>
      <c r="CY7" s="682"/>
      <c r="CZ7" s="713">
        <v>24.7</v>
      </c>
      <c r="DA7" s="713"/>
      <c r="DB7" s="713"/>
      <c r="DC7" s="713"/>
      <c r="DD7" s="686">
        <v>46474</v>
      </c>
      <c r="DE7" s="681"/>
      <c r="DF7" s="681"/>
      <c r="DG7" s="681"/>
      <c r="DH7" s="681"/>
      <c r="DI7" s="681"/>
      <c r="DJ7" s="681"/>
      <c r="DK7" s="681"/>
      <c r="DL7" s="681"/>
      <c r="DM7" s="681"/>
      <c r="DN7" s="681"/>
      <c r="DO7" s="681"/>
      <c r="DP7" s="682"/>
      <c r="DQ7" s="686">
        <v>893095</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2503</v>
      </c>
      <c r="S8" s="681"/>
      <c r="T8" s="681"/>
      <c r="U8" s="681"/>
      <c r="V8" s="681"/>
      <c r="W8" s="681"/>
      <c r="X8" s="681"/>
      <c r="Y8" s="682"/>
      <c r="Z8" s="713">
        <v>0</v>
      </c>
      <c r="AA8" s="713"/>
      <c r="AB8" s="713"/>
      <c r="AC8" s="713"/>
      <c r="AD8" s="714">
        <v>2503</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27400</v>
      </c>
      <c r="BH8" s="681"/>
      <c r="BI8" s="681"/>
      <c r="BJ8" s="681"/>
      <c r="BK8" s="681"/>
      <c r="BL8" s="681"/>
      <c r="BM8" s="681"/>
      <c r="BN8" s="682"/>
      <c r="BO8" s="713">
        <v>1.9</v>
      </c>
      <c r="BP8" s="713"/>
      <c r="BQ8" s="713"/>
      <c r="BR8" s="713"/>
      <c r="BS8" s="686" t="s">
        <v>233</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2735056</v>
      </c>
      <c r="CS8" s="681"/>
      <c r="CT8" s="681"/>
      <c r="CU8" s="681"/>
      <c r="CV8" s="681"/>
      <c r="CW8" s="681"/>
      <c r="CX8" s="681"/>
      <c r="CY8" s="682"/>
      <c r="CZ8" s="713">
        <v>24.4</v>
      </c>
      <c r="DA8" s="713"/>
      <c r="DB8" s="713"/>
      <c r="DC8" s="713"/>
      <c r="DD8" s="686">
        <v>6523</v>
      </c>
      <c r="DE8" s="681"/>
      <c r="DF8" s="681"/>
      <c r="DG8" s="681"/>
      <c r="DH8" s="681"/>
      <c r="DI8" s="681"/>
      <c r="DJ8" s="681"/>
      <c r="DK8" s="681"/>
      <c r="DL8" s="681"/>
      <c r="DM8" s="681"/>
      <c r="DN8" s="681"/>
      <c r="DO8" s="681"/>
      <c r="DP8" s="682"/>
      <c r="DQ8" s="686">
        <v>1273422</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2920</v>
      </c>
      <c r="S9" s="681"/>
      <c r="T9" s="681"/>
      <c r="U9" s="681"/>
      <c r="V9" s="681"/>
      <c r="W9" s="681"/>
      <c r="X9" s="681"/>
      <c r="Y9" s="682"/>
      <c r="Z9" s="713">
        <v>0</v>
      </c>
      <c r="AA9" s="713"/>
      <c r="AB9" s="713"/>
      <c r="AC9" s="713"/>
      <c r="AD9" s="714">
        <v>2920</v>
      </c>
      <c r="AE9" s="714"/>
      <c r="AF9" s="714"/>
      <c r="AG9" s="714"/>
      <c r="AH9" s="714"/>
      <c r="AI9" s="714"/>
      <c r="AJ9" s="714"/>
      <c r="AK9" s="714"/>
      <c r="AL9" s="683">
        <v>0</v>
      </c>
      <c r="AM9" s="684"/>
      <c r="AN9" s="684"/>
      <c r="AO9" s="715"/>
      <c r="AP9" s="677" t="s">
        <v>242</v>
      </c>
      <c r="AQ9" s="678"/>
      <c r="AR9" s="678"/>
      <c r="AS9" s="678"/>
      <c r="AT9" s="678"/>
      <c r="AU9" s="678"/>
      <c r="AV9" s="678"/>
      <c r="AW9" s="678"/>
      <c r="AX9" s="678"/>
      <c r="AY9" s="678"/>
      <c r="AZ9" s="678"/>
      <c r="BA9" s="678"/>
      <c r="BB9" s="678"/>
      <c r="BC9" s="678"/>
      <c r="BD9" s="678"/>
      <c r="BE9" s="678"/>
      <c r="BF9" s="679"/>
      <c r="BG9" s="680">
        <v>504923</v>
      </c>
      <c r="BH9" s="681"/>
      <c r="BI9" s="681"/>
      <c r="BJ9" s="681"/>
      <c r="BK9" s="681"/>
      <c r="BL9" s="681"/>
      <c r="BM9" s="681"/>
      <c r="BN9" s="682"/>
      <c r="BO9" s="713">
        <v>35.299999999999997</v>
      </c>
      <c r="BP9" s="713"/>
      <c r="BQ9" s="713"/>
      <c r="BR9" s="713"/>
      <c r="BS9" s="686" t="s">
        <v>227</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1579794</v>
      </c>
      <c r="CS9" s="681"/>
      <c r="CT9" s="681"/>
      <c r="CU9" s="681"/>
      <c r="CV9" s="681"/>
      <c r="CW9" s="681"/>
      <c r="CX9" s="681"/>
      <c r="CY9" s="682"/>
      <c r="CZ9" s="713">
        <v>14.1</v>
      </c>
      <c r="DA9" s="713"/>
      <c r="DB9" s="713"/>
      <c r="DC9" s="713"/>
      <c r="DD9" s="686">
        <v>9861</v>
      </c>
      <c r="DE9" s="681"/>
      <c r="DF9" s="681"/>
      <c r="DG9" s="681"/>
      <c r="DH9" s="681"/>
      <c r="DI9" s="681"/>
      <c r="DJ9" s="681"/>
      <c r="DK9" s="681"/>
      <c r="DL9" s="681"/>
      <c r="DM9" s="681"/>
      <c r="DN9" s="681"/>
      <c r="DO9" s="681"/>
      <c r="DP9" s="682"/>
      <c r="DQ9" s="686">
        <v>1439470</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26475</v>
      </c>
      <c r="BH10" s="681"/>
      <c r="BI10" s="681"/>
      <c r="BJ10" s="681"/>
      <c r="BK10" s="681"/>
      <c r="BL10" s="681"/>
      <c r="BM10" s="681"/>
      <c r="BN10" s="682"/>
      <c r="BO10" s="713">
        <v>1.8</v>
      </c>
      <c r="BP10" s="713"/>
      <c r="BQ10" s="713"/>
      <c r="BR10" s="713"/>
      <c r="BS10" s="686" t="s">
        <v>233</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20</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20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354800</v>
      </c>
      <c r="S11" s="681"/>
      <c r="T11" s="681"/>
      <c r="U11" s="681"/>
      <c r="V11" s="681"/>
      <c r="W11" s="681"/>
      <c r="X11" s="681"/>
      <c r="Y11" s="682"/>
      <c r="Z11" s="683">
        <v>3.1</v>
      </c>
      <c r="AA11" s="684"/>
      <c r="AB11" s="684"/>
      <c r="AC11" s="685"/>
      <c r="AD11" s="686">
        <v>354800</v>
      </c>
      <c r="AE11" s="681"/>
      <c r="AF11" s="681"/>
      <c r="AG11" s="681"/>
      <c r="AH11" s="681"/>
      <c r="AI11" s="681"/>
      <c r="AJ11" s="681"/>
      <c r="AK11" s="682"/>
      <c r="AL11" s="683">
        <v>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23863</v>
      </c>
      <c r="BH11" s="681"/>
      <c r="BI11" s="681"/>
      <c r="BJ11" s="681"/>
      <c r="BK11" s="681"/>
      <c r="BL11" s="681"/>
      <c r="BM11" s="681"/>
      <c r="BN11" s="682"/>
      <c r="BO11" s="713">
        <v>1.7</v>
      </c>
      <c r="BP11" s="713"/>
      <c r="BQ11" s="713"/>
      <c r="BR11" s="713"/>
      <c r="BS11" s="686" t="s">
        <v>139</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457072</v>
      </c>
      <c r="CS11" s="681"/>
      <c r="CT11" s="681"/>
      <c r="CU11" s="681"/>
      <c r="CV11" s="681"/>
      <c r="CW11" s="681"/>
      <c r="CX11" s="681"/>
      <c r="CY11" s="682"/>
      <c r="CZ11" s="713">
        <v>4.0999999999999996</v>
      </c>
      <c r="DA11" s="713"/>
      <c r="DB11" s="713"/>
      <c r="DC11" s="713"/>
      <c r="DD11" s="686">
        <v>114571</v>
      </c>
      <c r="DE11" s="681"/>
      <c r="DF11" s="681"/>
      <c r="DG11" s="681"/>
      <c r="DH11" s="681"/>
      <c r="DI11" s="681"/>
      <c r="DJ11" s="681"/>
      <c r="DK11" s="681"/>
      <c r="DL11" s="681"/>
      <c r="DM11" s="681"/>
      <c r="DN11" s="681"/>
      <c r="DO11" s="681"/>
      <c r="DP11" s="682"/>
      <c r="DQ11" s="686">
        <v>270943</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139</v>
      </c>
      <c r="AA12" s="713"/>
      <c r="AB12" s="713"/>
      <c r="AC12" s="713"/>
      <c r="AD12" s="714" t="s">
        <v>233</v>
      </c>
      <c r="AE12" s="714"/>
      <c r="AF12" s="714"/>
      <c r="AG12" s="714"/>
      <c r="AH12" s="714"/>
      <c r="AI12" s="714"/>
      <c r="AJ12" s="714"/>
      <c r="AK12" s="714"/>
      <c r="AL12" s="683" t="s">
        <v>233</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673437</v>
      </c>
      <c r="BH12" s="681"/>
      <c r="BI12" s="681"/>
      <c r="BJ12" s="681"/>
      <c r="BK12" s="681"/>
      <c r="BL12" s="681"/>
      <c r="BM12" s="681"/>
      <c r="BN12" s="682"/>
      <c r="BO12" s="713">
        <v>47</v>
      </c>
      <c r="BP12" s="713"/>
      <c r="BQ12" s="713"/>
      <c r="BR12" s="713"/>
      <c r="BS12" s="686" t="s">
        <v>233</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359984</v>
      </c>
      <c r="CS12" s="681"/>
      <c r="CT12" s="681"/>
      <c r="CU12" s="681"/>
      <c r="CV12" s="681"/>
      <c r="CW12" s="681"/>
      <c r="CX12" s="681"/>
      <c r="CY12" s="682"/>
      <c r="CZ12" s="713">
        <v>3.2</v>
      </c>
      <c r="DA12" s="713"/>
      <c r="DB12" s="713"/>
      <c r="DC12" s="713"/>
      <c r="DD12" s="686" t="s">
        <v>233</v>
      </c>
      <c r="DE12" s="681"/>
      <c r="DF12" s="681"/>
      <c r="DG12" s="681"/>
      <c r="DH12" s="681"/>
      <c r="DI12" s="681"/>
      <c r="DJ12" s="681"/>
      <c r="DK12" s="681"/>
      <c r="DL12" s="681"/>
      <c r="DM12" s="681"/>
      <c r="DN12" s="681"/>
      <c r="DO12" s="681"/>
      <c r="DP12" s="682"/>
      <c r="DQ12" s="686">
        <v>184677</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227</v>
      </c>
      <c r="AA13" s="713"/>
      <c r="AB13" s="713"/>
      <c r="AC13" s="713"/>
      <c r="AD13" s="714" t="s">
        <v>139</v>
      </c>
      <c r="AE13" s="714"/>
      <c r="AF13" s="714"/>
      <c r="AG13" s="714"/>
      <c r="AH13" s="714"/>
      <c r="AI13" s="714"/>
      <c r="AJ13" s="714"/>
      <c r="AK13" s="714"/>
      <c r="AL13" s="683" t="s">
        <v>233</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673249</v>
      </c>
      <c r="BH13" s="681"/>
      <c r="BI13" s="681"/>
      <c r="BJ13" s="681"/>
      <c r="BK13" s="681"/>
      <c r="BL13" s="681"/>
      <c r="BM13" s="681"/>
      <c r="BN13" s="682"/>
      <c r="BO13" s="713">
        <v>47</v>
      </c>
      <c r="BP13" s="713"/>
      <c r="BQ13" s="713"/>
      <c r="BR13" s="713"/>
      <c r="BS13" s="686" t="s">
        <v>233</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731477</v>
      </c>
      <c r="CS13" s="681"/>
      <c r="CT13" s="681"/>
      <c r="CU13" s="681"/>
      <c r="CV13" s="681"/>
      <c r="CW13" s="681"/>
      <c r="CX13" s="681"/>
      <c r="CY13" s="682"/>
      <c r="CZ13" s="713">
        <v>6.5</v>
      </c>
      <c r="DA13" s="713"/>
      <c r="DB13" s="713"/>
      <c r="DC13" s="713"/>
      <c r="DD13" s="686">
        <v>282981</v>
      </c>
      <c r="DE13" s="681"/>
      <c r="DF13" s="681"/>
      <c r="DG13" s="681"/>
      <c r="DH13" s="681"/>
      <c r="DI13" s="681"/>
      <c r="DJ13" s="681"/>
      <c r="DK13" s="681"/>
      <c r="DL13" s="681"/>
      <c r="DM13" s="681"/>
      <c r="DN13" s="681"/>
      <c r="DO13" s="681"/>
      <c r="DP13" s="682"/>
      <c r="DQ13" s="686">
        <v>481944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66267</v>
      </c>
      <c r="BH14" s="681"/>
      <c r="BI14" s="681"/>
      <c r="BJ14" s="681"/>
      <c r="BK14" s="681"/>
      <c r="BL14" s="681"/>
      <c r="BM14" s="681"/>
      <c r="BN14" s="682"/>
      <c r="BO14" s="713">
        <v>4.5999999999999996</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367808</v>
      </c>
      <c r="CS14" s="681"/>
      <c r="CT14" s="681"/>
      <c r="CU14" s="681"/>
      <c r="CV14" s="681"/>
      <c r="CW14" s="681"/>
      <c r="CX14" s="681"/>
      <c r="CY14" s="682"/>
      <c r="CZ14" s="713">
        <v>3.3</v>
      </c>
      <c r="DA14" s="713"/>
      <c r="DB14" s="713"/>
      <c r="DC14" s="713"/>
      <c r="DD14" s="686">
        <v>5286</v>
      </c>
      <c r="DE14" s="681"/>
      <c r="DF14" s="681"/>
      <c r="DG14" s="681"/>
      <c r="DH14" s="681"/>
      <c r="DI14" s="681"/>
      <c r="DJ14" s="681"/>
      <c r="DK14" s="681"/>
      <c r="DL14" s="681"/>
      <c r="DM14" s="681"/>
      <c r="DN14" s="681"/>
      <c r="DO14" s="681"/>
      <c r="DP14" s="682"/>
      <c r="DQ14" s="686">
        <v>360859</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227</v>
      </c>
      <c r="AE15" s="714"/>
      <c r="AF15" s="714"/>
      <c r="AG15" s="714"/>
      <c r="AH15" s="714"/>
      <c r="AI15" s="714"/>
      <c r="AJ15" s="714"/>
      <c r="AK15" s="714"/>
      <c r="AL15" s="683" t="s">
        <v>139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110029</v>
      </c>
      <c r="BH15" s="681"/>
      <c r="BI15" s="681"/>
      <c r="BJ15" s="681"/>
      <c r="BK15" s="681"/>
      <c r="BL15" s="681"/>
      <c r="BM15" s="681"/>
      <c r="BN15" s="682"/>
      <c r="BO15" s="713">
        <v>7.7</v>
      </c>
      <c r="BP15" s="713"/>
      <c r="BQ15" s="713"/>
      <c r="BR15" s="713"/>
      <c r="BS15" s="686" t="s">
        <v>233</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1061345</v>
      </c>
      <c r="CS15" s="681"/>
      <c r="CT15" s="681"/>
      <c r="CU15" s="681"/>
      <c r="CV15" s="681"/>
      <c r="CW15" s="681"/>
      <c r="CX15" s="681"/>
      <c r="CY15" s="682"/>
      <c r="CZ15" s="713">
        <v>9.5</v>
      </c>
      <c r="DA15" s="713"/>
      <c r="DB15" s="713"/>
      <c r="DC15" s="713"/>
      <c r="DD15" s="686">
        <v>72361</v>
      </c>
      <c r="DE15" s="681"/>
      <c r="DF15" s="681"/>
      <c r="DG15" s="681"/>
      <c r="DH15" s="681"/>
      <c r="DI15" s="681"/>
      <c r="DJ15" s="681"/>
      <c r="DK15" s="681"/>
      <c r="DL15" s="681"/>
      <c r="DM15" s="681"/>
      <c r="DN15" s="681"/>
      <c r="DO15" s="681"/>
      <c r="DP15" s="682"/>
      <c r="DQ15" s="686">
        <v>857267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8351</v>
      </c>
      <c r="S16" s="681"/>
      <c r="T16" s="681"/>
      <c r="U16" s="681"/>
      <c r="V16" s="681"/>
      <c r="W16" s="681"/>
      <c r="X16" s="681"/>
      <c r="Y16" s="682"/>
      <c r="Z16" s="713">
        <v>0.1</v>
      </c>
      <c r="AA16" s="713"/>
      <c r="AB16" s="713"/>
      <c r="AC16" s="713"/>
      <c r="AD16" s="714">
        <v>8351</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27826</v>
      </c>
      <c r="CS16" s="681"/>
      <c r="CT16" s="681"/>
      <c r="CU16" s="681"/>
      <c r="CV16" s="681"/>
      <c r="CW16" s="681"/>
      <c r="CX16" s="681"/>
      <c r="CY16" s="682"/>
      <c r="CZ16" s="713">
        <v>0.2</v>
      </c>
      <c r="DA16" s="713"/>
      <c r="DB16" s="713"/>
      <c r="DC16" s="713"/>
      <c r="DD16" s="686" t="s">
        <v>139</v>
      </c>
      <c r="DE16" s="681"/>
      <c r="DF16" s="681"/>
      <c r="DG16" s="681"/>
      <c r="DH16" s="681"/>
      <c r="DI16" s="681"/>
      <c r="DJ16" s="681"/>
      <c r="DK16" s="681"/>
      <c r="DL16" s="681"/>
      <c r="DM16" s="681"/>
      <c r="DN16" s="681"/>
      <c r="DO16" s="681"/>
      <c r="DP16" s="682"/>
      <c r="DQ16" s="686">
        <v>10301</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8724</v>
      </c>
      <c r="S17" s="681"/>
      <c r="T17" s="681"/>
      <c r="U17" s="681"/>
      <c r="V17" s="681"/>
      <c r="W17" s="681"/>
      <c r="X17" s="681"/>
      <c r="Y17" s="682"/>
      <c r="Z17" s="713">
        <v>0.1</v>
      </c>
      <c r="AA17" s="713"/>
      <c r="AB17" s="713"/>
      <c r="AC17" s="713"/>
      <c r="AD17" s="714">
        <v>8724</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227</v>
      </c>
      <c r="BP17" s="713"/>
      <c r="BQ17" s="713"/>
      <c r="BR17" s="713"/>
      <c r="BS17" s="686" t="s">
        <v>227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1026035</v>
      </c>
      <c r="CS17" s="681"/>
      <c r="CT17" s="681"/>
      <c r="CU17" s="681"/>
      <c r="CV17" s="681"/>
      <c r="CW17" s="681"/>
      <c r="CX17" s="681"/>
      <c r="CY17" s="682"/>
      <c r="CZ17" s="713">
        <v>9.1999999999999993</v>
      </c>
      <c r="DA17" s="713"/>
      <c r="DB17" s="713"/>
      <c r="DC17" s="713"/>
      <c r="DD17" s="686" t="s">
        <v>233</v>
      </c>
      <c r="DE17" s="681"/>
      <c r="DF17" s="681"/>
      <c r="DG17" s="681"/>
      <c r="DH17" s="681"/>
      <c r="DI17" s="681"/>
      <c r="DJ17" s="681"/>
      <c r="DK17" s="681"/>
      <c r="DL17" s="681"/>
      <c r="DM17" s="681"/>
      <c r="DN17" s="681"/>
      <c r="DO17" s="681"/>
      <c r="DP17" s="682"/>
      <c r="DQ17" s="686">
        <v>983859</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13072</v>
      </c>
      <c r="S18" s="681"/>
      <c r="T18" s="681"/>
      <c r="U18" s="681"/>
      <c r="V18" s="681"/>
      <c r="W18" s="681"/>
      <c r="X18" s="681"/>
      <c r="Y18" s="682"/>
      <c r="Z18" s="713">
        <v>0.1</v>
      </c>
      <c r="AA18" s="713"/>
      <c r="AB18" s="713"/>
      <c r="AC18" s="713"/>
      <c r="AD18" s="714">
        <v>13072</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7532</v>
      </c>
      <c r="S19" s="681"/>
      <c r="T19" s="681"/>
      <c r="U19" s="681"/>
      <c r="V19" s="681"/>
      <c r="W19" s="681"/>
      <c r="X19" s="681"/>
      <c r="Y19" s="682"/>
      <c r="Z19" s="713">
        <v>0.1</v>
      </c>
      <c r="AA19" s="713"/>
      <c r="AB19" s="713"/>
      <c r="AC19" s="713"/>
      <c r="AD19" s="714">
        <v>7532</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139</v>
      </c>
      <c r="BH19" s="681"/>
      <c r="BI19" s="681"/>
      <c r="BJ19" s="681"/>
      <c r="BK19" s="681"/>
      <c r="BL19" s="681"/>
      <c r="BM19" s="681"/>
      <c r="BN19" s="682"/>
      <c r="BO19" s="713" t="s">
        <v>233</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227</v>
      </c>
      <c r="DA19" s="713"/>
      <c r="DB19" s="713"/>
      <c r="DC19" s="713"/>
      <c r="DD19" s="686" t="s">
        <v>233</v>
      </c>
      <c r="DE19" s="681"/>
      <c r="DF19" s="681"/>
      <c r="DG19" s="681"/>
      <c r="DH19" s="681"/>
      <c r="DI19" s="681"/>
      <c r="DJ19" s="681"/>
      <c r="DK19" s="681"/>
      <c r="DL19" s="681"/>
      <c r="DM19" s="681"/>
      <c r="DN19" s="681"/>
      <c r="DO19" s="681"/>
      <c r="DP19" s="682"/>
      <c r="DQ19" s="686" t="s">
        <v>139</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3509</v>
      </c>
      <c r="S20" s="681"/>
      <c r="T20" s="681"/>
      <c r="U20" s="681"/>
      <c r="V20" s="681"/>
      <c r="W20" s="681"/>
      <c r="X20" s="681"/>
      <c r="Y20" s="682"/>
      <c r="Z20" s="713">
        <v>0</v>
      </c>
      <c r="AA20" s="713"/>
      <c r="AB20" s="713"/>
      <c r="AC20" s="713"/>
      <c r="AD20" s="714">
        <v>3509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233</v>
      </c>
      <c r="BH20" s="681"/>
      <c r="BI20" s="681"/>
      <c r="BJ20" s="681"/>
      <c r="BK20" s="681"/>
      <c r="BL20" s="681"/>
      <c r="BM20" s="681"/>
      <c r="BN20" s="682"/>
      <c r="BO20" s="713" t="s">
        <v>233</v>
      </c>
      <c r="BP20" s="713"/>
      <c r="BQ20" s="713"/>
      <c r="BR20" s="713"/>
      <c r="BS20" s="686" t="s">
        <v>233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11210103</v>
      </c>
      <c r="CS20" s="681"/>
      <c r="CT20" s="681"/>
      <c r="CU20" s="681"/>
      <c r="CV20" s="681"/>
      <c r="CW20" s="681"/>
      <c r="CX20" s="681"/>
      <c r="CY20" s="682"/>
      <c r="CZ20" s="713">
        <v>100</v>
      </c>
      <c r="DA20" s="713"/>
      <c r="DB20" s="713"/>
      <c r="DC20" s="713"/>
      <c r="DD20" s="686">
        <v>538057</v>
      </c>
      <c r="DE20" s="681"/>
      <c r="DF20" s="681"/>
      <c r="DG20" s="681"/>
      <c r="DH20" s="681"/>
      <c r="DI20" s="681"/>
      <c r="DJ20" s="681"/>
      <c r="DK20" s="681"/>
      <c r="DL20" s="681"/>
      <c r="DM20" s="681"/>
      <c r="DN20" s="681"/>
      <c r="DO20" s="681"/>
      <c r="DP20" s="682"/>
      <c r="DQ20" s="686">
        <v>6847527</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2031</v>
      </c>
      <c r="S21" s="681"/>
      <c r="T21" s="681"/>
      <c r="U21" s="681"/>
      <c r="V21" s="681"/>
      <c r="W21" s="681"/>
      <c r="X21" s="681"/>
      <c r="Y21" s="682"/>
      <c r="Z21" s="713">
        <v>0</v>
      </c>
      <c r="AA21" s="713"/>
      <c r="AB21" s="713"/>
      <c r="AC21" s="713"/>
      <c r="AD21" s="714">
        <v>2031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233</v>
      </c>
      <c r="BH21" s="681"/>
      <c r="BI21" s="681"/>
      <c r="BJ21" s="681"/>
      <c r="BK21" s="681"/>
      <c r="BL21" s="681"/>
      <c r="BM21" s="681"/>
      <c r="BN21" s="682"/>
      <c r="BO21" s="713" t="s">
        <v>233</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4306737</v>
      </c>
      <c r="S22" s="681"/>
      <c r="T22" s="681"/>
      <c r="U22" s="681"/>
      <c r="V22" s="681"/>
      <c r="W22" s="681"/>
      <c r="X22" s="681"/>
      <c r="Y22" s="682"/>
      <c r="Z22" s="713">
        <v>37.6</v>
      </c>
      <c r="AA22" s="713"/>
      <c r="AB22" s="713"/>
      <c r="AC22" s="713"/>
      <c r="AD22" s="714">
        <v>3936095</v>
      </c>
      <c r="AE22" s="714"/>
      <c r="AF22" s="714"/>
      <c r="AG22" s="714"/>
      <c r="AH22" s="714"/>
      <c r="AI22" s="714"/>
      <c r="AJ22" s="714"/>
      <c r="AK22" s="714"/>
      <c r="AL22" s="683">
        <v>66.5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3936095</v>
      </c>
      <c r="S23" s="681"/>
      <c r="T23" s="681"/>
      <c r="U23" s="681"/>
      <c r="V23" s="681"/>
      <c r="W23" s="681"/>
      <c r="X23" s="681"/>
      <c r="Y23" s="682"/>
      <c r="Z23" s="713">
        <v>34.4</v>
      </c>
      <c r="AA23" s="713"/>
      <c r="AB23" s="713"/>
      <c r="AC23" s="713"/>
      <c r="AD23" s="714">
        <v>3936095</v>
      </c>
      <c r="AE23" s="714"/>
      <c r="AF23" s="714"/>
      <c r="AG23" s="714"/>
      <c r="AH23" s="714"/>
      <c r="AI23" s="714"/>
      <c r="AJ23" s="714"/>
      <c r="AK23" s="714"/>
      <c r="AL23" s="683">
        <v>66.5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139</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370605</v>
      </c>
      <c r="S24" s="681"/>
      <c r="T24" s="681"/>
      <c r="U24" s="681"/>
      <c r="V24" s="681"/>
      <c r="W24" s="681"/>
      <c r="X24" s="681"/>
      <c r="Y24" s="682"/>
      <c r="Z24" s="713">
        <v>3.2</v>
      </c>
      <c r="AA24" s="713"/>
      <c r="AB24" s="713"/>
      <c r="AC24" s="713"/>
      <c r="AD24" s="714" t="s">
        <v>139</v>
      </c>
      <c r="AE24" s="714"/>
      <c r="AF24" s="714"/>
      <c r="AG24" s="714"/>
      <c r="AH24" s="714"/>
      <c r="AI24" s="714"/>
      <c r="AJ24" s="714"/>
      <c r="AK24" s="714"/>
      <c r="AL24" s="683" t="s">
        <v>233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227</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3673524</v>
      </c>
      <c r="CS24" s="736"/>
      <c r="CT24" s="736"/>
      <c r="CU24" s="736"/>
      <c r="CV24" s="736"/>
      <c r="CW24" s="736"/>
      <c r="CX24" s="736"/>
      <c r="CY24" s="779"/>
      <c r="CZ24" s="780">
        <v>32.799999999999997</v>
      </c>
      <c r="DA24" s="751"/>
      <c r="DB24" s="751"/>
      <c r="DC24" s="783"/>
      <c r="DD24" s="778">
        <v>2486780</v>
      </c>
      <c r="DE24" s="736"/>
      <c r="DF24" s="736"/>
      <c r="DG24" s="736"/>
      <c r="DH24" s="736"/>
      <c r="DI24" s="736"/>
      <c r="DJ24" s="736"/>
      <c r="DK24" s="779"/>
      <c r="DL24" s="778">
        <v>2465682</v>
      </c>
      <c r="DM24" s="736"/>
      <c r="DN24" s="736"/>
      <c r="DO24" s="736"/>
      <c r="DP24" s="736"/>
      <c r="DQ24" s="736"/>
      <c r="DR24" s="736"/>
      <c r="DS24" s="736"/>
      <c r="DT24" s="736"/>
      <c r="DU24" s="736"/>
      <c r="DV24" s="779"/>
      <c r="DW24" s="780">
        <v>40.200000000000003</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37</v>
      </c>
      <c r="S25" s="681"/>
      <c r="T25" s="681"/>
      <c r="U25" s="681"/>
      <c r="V25" s="681"/>
      <c r="W25" s="681"/>
      <c r="X25" s="681"/>
      <c r="Y25" s="682"/>
      <c r="Z25" s="713">
        <v>0</v>
      </c>
      <c r="AA25" s="713"/>
      <c r="AB25" s="713"/>
      <c r="AC25" s="713"/>
      <c r="AD25" s="714" t="s">
        <v>233</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139</v>
      </c>
      <c r="BP25" s="713"/>
      <c r="BQ25" s="713"/>
      <c r="BR25" s="713"/>
      <c r="BS25" s="686" t="s">
        <v>227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1132189</v>
      </c>
      <c r="CS25" s="699"/>
      <c r="CT25" s="699"/>
      <c r="CU25" s="699"/>
      <c r="CV25" s="699"/>
      <c r="CW25" s="699"/>
      <c r="CX25" s="699"/>
      <c r="CY25" s="700"/>
      <c r="CZ25" s="683">
        <v>10.1</v>
      </c>
      <c r="DA25" s="701"/>
      <c r="DB25" s="701"/>
      <c r="DC25" s="702"/>
      <c r="DD25" s="686">
        <v>1100674</v>
      </c>
      <c r="DE25" s="699"/>
      <c r="DF25" s="699"/>
      <c r="DG25" s="699"/>
      <c r="DH25" s="699"/>
      <c r="DI25" s="699"/>
      <c r="DJ25" s="699"/>
      <c r="DK25" s="700"/>
      <c r="DL25" s="686">
        <v>1092723</v>
      </c>
      <c r="DM25" s="699"/>
      <c r="DN25" s="699"/>
      <c r="DO25" s="699"/>
      <c r="DP25" s="699"/>
      <c r="DQ25" s="699"/>
      <c r="DR25" s="699"/>
      <c r="DS25" s="699"/>
      <c r="DT25" s="699"/>
      <c r="DU25" s="699"/>
      <c r="DV25" s="700"/>
      <c r="DW25" s="683">
        <v>17.8</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6264675</v>
      </c>
      <c r="S26" s="681"/>
      <c r="T26" s="681"/>
      <c r="U26" s="681"/>
      <c r="V26" s="681"/>
      <c r="W26" s="681"/>
      <c r="X26" s="681"/>
      <c r="Y26" s="682"/>
      <c r="Z26" s="713">
        <v>54.8</v>
      </c>
      <c r="AA26" s="713"/>
      <c r="AB26" s="713"/>
      <c r="AC26" s="713"/>
      <c r="AD26" s="714">
        <v>5894033</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700967</v>
      </c>
      <c r="CS26" s="681"/>
      <c r="CT26" s="681"/>
      <c r="CU26" s="681"/>
      <c r="CV26" s="681"/>
      <c r="CW26" s="681"/>
      <c r="CX26" s="681"/>
      <c r="CY26" s="682"/>
      <c r="CZ26" s="683">
        <v>6.3</v>
      </c>
      <c r="DA26" s="701"/>
      <c r="DB26" s="701"/>
      <c r="DC26" s="702"/>
      <c r="DD26" s="686">
        <v>688125</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1925</v>
      </c>
      <c r="S27" s="681"/>
      <c r="T27" s="681"/>
      <c r="U27" s="681"/>
      <c r="V27" s="681"/>
      <c r="W27" s="681"/>
      <c r="X27" s="681"/>
      <c r="Y27" s="682"/>
      <c r="Z27" s="713">
        <v>0</v>
      </c>
      <c r="AA27" s="713"/>
      <c r="AB27" s="713"/>
      <c r="AC27" s="713"/>
      <c r="AD27" s="714">
        <v>1925</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1432394</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1515300</v>
      </c>
      <c r="CS27" s="699"/>
      <c r="CT27" s="699"/>
      <c r="CU27" s="699"/>
      <c r="CV27" s="699"/>
      <c r="CW27" s="699"/>
      <c r="CX27" s="699"/>
      <c r="CY27" s="700"/>
      <c r="CZ27" s="683">
        <v>13.5</v>
      </c>
      <c r="DA27" s="701"/>
      <c r="DB27" s="701"/>
      <c r="DC27" s="702"/>
      <c r="DD27" s="686">
        <v>402247</v>
      </c>
      <c r="DE27" s="699"/>
      <c r="DF27" s="699"/>
      <c r="DG27" s="699"/>
      <c r="DH27" s="699"/>
      <c r="DI27" s="699"/>
      <c r="DJ27" s="699"/>
      <c r="DK27" s="700"/>
      <c r="DL27" s="686">
        <v>389100</v>
      </c>
      <c r="DM27" s="699"/>
      <c r="DN27" s="699"/>
      <c r="DO27" s="699"/>
      <c r="DP27" s="699"/>
      <c r="DQ27" s="699"/>
      <c r="DR27" s="699"/>
      <c r="DS27" s="699"/>
      <c r="DT27" s="699"/>
      <c r="DU27" s="699"/>
      <c r="DV27" s="700"/>
      <c r="DW27" s="683">
        <v>6.3</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29000</v>
      </c>
      <c r="S28" s="681"/>
      <c r="T28" s="681"/>
      <c r="U28" s="681"/>
      <c r="V28" s="681"/>
      <c r="W28" s="681"/>
      <c r="X28" s="681"/>
      <c r="Y28" s="682"/>
      <c r="Z28" s="713">
        <v>0.3</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1026035</v>
      </c>
      <c r="CS28" s="681"/>
      <c r="CT28" s="681"/>
      <c r="CU28" s="681"/>
      <c r="CV28" s="681"/>
      <c r="CW28" s="681"/>
      <c r="CX28" s="681"/>
      <c r="CY28" s="682"/>
      <c r="CZ28" s="683">
        <v>9.1999999999999993</v>
      </c>
      <c r="DA28" s="701"/>
      <c r="DB28" s="701"/>
      <c r="DC28" s="702"/>
      <c r="DD28" s="686">
        <v>983859</v>
      </c>
      <c r="DE28" s="681"/>
      <c r="DF28" s="681"/>
      <c r="DG28" s="681"/>
      <c r="DH28" s="681"/>
      <c r="DI28" s="681"/>
      <c r="DJ28" s="681"/>
      <c r="DK28" s="682"/>
      <c r="DL28" s="686">
        <v>983859</v>
      </c>
      <c r="DM28" s="681"/>
      <c r="DN28" s="681"/>
      <c r="DO28" s="681"/>
      <c r="DP28" s="681"/>
      <c r="DQ28" s="681"/>
      <c r="DR28" s="681"/>
      <c r="DS28" s="681"/>
      <c r="DT28" s="681"/>
      <c r="DU28" s="681"/>
      <c r="DV28" s="682"/>
      <c r="DW28" s="683">
        <v>16</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83610</v>
      </c>
      <c r="S29" s="681"/>
      <c r="T29" s="681"/>
      <c r="U29" s="681"/>
      <c r="V29" s="681"/>
      <c r="W29" s="681"/>
      <c r="X29" s="681"/>
      <c r="Y29" s="682"/>
      <c r="Z29" s="713">
        <v>0.7</v>
      </c>
      <c r="AA29" s="713"/>
      <c r="AB29" s="713"/>
      <c r="AC29" s="713"/>
      <c r="AD29" s="714">
        <v>3912</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1026035</v>
      </c>
      <c r="CS29" s="699"/>
      <c r="CT29" s="699"/>
      <c r="CU29" s="699"/>
      <c r="CV29" s="699"/>
      <c r="CW29" s="699"/>
      <c r="CX29" s="699"/>
      <c r="CY29" s="700"/>
      <c r="CZ29" s="683">
        <v>9.1999999999999993</v>
      </c>
      <c r="DA29" s="701"/>
      <c r="DB29" s="701"/>
      <c r="DC29" s="702"/>
      <c r="DD29" s="686">
        <v>983859</v>
      </c>
      <c r="DE29" s="699"/>
      <c r="DF29" s="699"/>
      <c r="DG29" s="699"/>
      <c r="DH29" s="699"/>
      <c r="DI29" s="699"/>
      <c r="DJ29" s="699"/>
      <c r="DK29" s="700"/>
      <c r="DL29" s="686">
        <v>983859</v>
      </c>
      <c r="DM29" s="699"/>
      <c r="DN29" s="699"/>
      <c r="DO29" s="699"/>
      <c r="DP29" s="699"/>
      <c r="DQ29" s="699"/>
      <c r="DR29" s="699"/>
      <c r="DS29" s="699"/>
      <c r="DT29" s="699"/>
      <c r="DU29" s="699"/>
      <c r="DV29" s="700"/>
      <c r="DW29" s="683">
        <v>16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10553</v>
      </c>
      <c r="S30" s="681"/>
      <c r="T30" s="681"/>
      <c r="U30" s="681"/>
      <c r="V30" s="681"/>
      <c r="W30" s="681"/>
      <c r="X30" s="681"/>
      <c r="Y30" s="682"/>
      <c r="Z30" s="713">
        <v>0.1</v>
      </c>
      <c r="AA30" s="713"/>
      <c r="AB30" s="713"/>
      <c r="AC30" s="713"/>
      <c r="AD30" s="714">
        <v>543</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974987</v>
      </c>
      <c r="CS30" s="681"/>
      <c r="CT30" s="681"/>
      <c r="CU30" s="681"/>
      <c r="CV30" s="681"/>
      <c r="CW30" s="681"/>
      <c r="CX30" s="681"/>
      <c r="CY30" s="682"/>
      <c r="CZ30" s="683">
        <v>8.6999999999999993</v>
      </c>
      <c r="DA30" s="701"/>
      <c r="DB30" s="701"/>
      <c r="DC30" s="702"/>
      <c r="DD30" s="686">
        <v>932811</v>
      </c>
      <c r="DE30" s="681"/>
      <c r="DF30" s="681"/>
      <c r="DG30" s="681"/>
      <c r="DH30" s="681"/>
      <c r="DI30" s="681"/>
      <c r="DJ30" s="681"/>
      <c r="DK30" s="682"/>
      <c r="DL30" s="686">
        <v>932811</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3034352</v>
      </c>
      <c r="S31" s="681"/>
      <c r="T31" s="681"/>
      <c r="U31" s="681"/>
      <c r="V31" s="681"/>
      <c r="W31" s="681"/>
      <c r="X31" s="681"/>
      <c r="Y31" s="682"/>
      <c r="Z31" s="713">
        <v>26.5</v>
      </c>
      <c r="AA31" s="713"/>
      <c r="AB31" s="713"/>
      <c r="AC31" s="713"/>
      <c r="AD31" s="714" t="s">
        <v>233</v>
      </c>
      <c r="AE31" s="714"/>
      <c r="AF31" s="714"/>
      <c r="AG31" s="714"/>
      <c r="AH31" s="714"/>
      <c r="AI31" s="714"/>
      <c r="AJ31" s="714"/>
      <c r="AK31" s="714"/>
      <c r="AL31" s="683" t="s">
        <v>233</v>
      </c>
      <c r="AM31" s="684"/>
      <c r="AN31" s="684"/>
      <c r="AO31" s="715"/>
      <c r="AP31" s="754" t="s">
        <v>311</v>
      </c>
      <c r="AQ31" s="755"/>
      <c r="AR31" s="755"/>
      <c r="AS31" s="755"/>
      <c r="AT31" s="760" t="s">
        <v>312</v>
      </c>
      <c r="AU31" s="231"/>
      <c r="AV31" s="231"/>
      <c r="AW31" s="231"/>
      <c r="AX31" s="746" t="s">
        <v>188</v>
      </c>
      <c r="AY31" s="747"/>
      <c r="AZ31" s="747"/>
      <c r="BA31" s="747"/>
      <c r="BB31" s="747"/>
      <c r="BC31" s="747"/>
      <c r="BD31" s="747"/>
      <c r="BE31" s="747"/>
      <c r="BF31" s="748"/>
      <c r="BG31" s="749">
        <v>98.6</v>
      </c>
      <c r="BH31" s="750"/>
      <c r="BI31" s="750"/>
      <c r="BJ31" s="750"/>
      <c r="BK31" s="750"/>
      <c r="BL31" s="750"/>
      <c r="BM31" s="751">
        <v>93.9</v>
      </c>
      <c r="BN31" s="750"/>
      <c r="BO31" s="750"/>
      <c r="BP31" s="750"/>
      <c r="BQ31" s="752"/>
      <c r="BR31" s="749">
        <v>98.8</v>
      </c>
      <c r="BS31" s="750"/>
      <c r="BT31" s="750"/>
      <c r="BU31" s="750"/>
      <c r="BV31" s="750"/>
      <c r="BW31" s="750"/>
      <c r="BX31" s="751">
        <v>93.9</v>
      </c>
      <c r="BY31" s="750"/>
      <c r="BZ31" s="750"/>
      <c r="CA31" s="750"/>
      <c r="CB31" s="752"/>
      <c r="CD31" s="770"/>
      <c r="CE31" s="771"/>
      <c r="CF31" s="719" t="s">
        <v>313</v>
      </c>
      <c r="CG31" s="720"/>
      <c r="CH31" s="720"/>
      <c r="CI31" s="720"/>
      <c r="CJ31" s="720"/>
      <c r="CK31" s="720"/>
      <c r="CL31" s="720"/>
      <c r="CM31" s="720"/>
      <c r="CN31" s="720"/>
      <c r="CO31" s="720"/>
      <c r="CP31" s="720"/>
      <c r="CQ31" s="721"/>
      <c r="CR31" s="680">
        <v>51048</v>
      </c>
      <c r="CS31" s="699"/>
      <c r="CT31" s="699"/>
      <c r="CU31" s="699"/>
      <c r="CV31" s="699"/>
      <c r="CW31" s="699"/>
      <c r="CX31" s="699"/>
      <c r="CY31" s="700"/>
      <c r="CZ31" s="683">
        <v>0.5</v>
      </c>
      <c r="DA31" s="701"/>
      <c r="DB31" s="701"/>
      <c r="DC31" s="702"/>
      <c r="DD31" s="686">
        <v>51048</v>
      </c>
      <c r="DE31" s="699"/>
      <c r="DF31" s="699"/>
      <c r="DG31" s="699"/>
      <c r="DH31" s="699"/>
      <c r="DI31" s="699"/>
      <c r="DJ31" s="699"/>
      <c r="DK31" s="700"/>
      <c r="DL31" s="686">
        <v>51048</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233</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98.5</v>
      </c>
      <c r="BH32" s="699"/>
      <c r="BI32" s="699"/>
      <c r="BJ32" s="699"/>
      <c r="BK32" s="699"/>
      <c r="BL32" s="699"/>
      <c r="BM32" s="684">
        <v>94.6</v>
      </c>
      <c r="BN32" s="745"/>
      <c r="BO32" s="745"/>
      <c r="BP32" s="745"/>
      <c r="BQ32" s="726"/>
      <c r="BR32" s="753">
        <v>99.1</v>
      </c>
      <c r="BS32" s="699"/>
      <c r="BT32" s="699"/>
      <c r="BU32" s="699"/>
      <c r="BV32" s="699"/>
      <c r="BW32" s="699"/>
      <c r="BX32" s="684">
        <v>95</v>
      </c>
      <c r="BY32" s="745"/>
      <c r="BZ32" s="745"/>
      <c r="CA32" s="745"/>
      <c r="CB32" s="726"/>
      <c r="CD32" s="772"/>
      <c r="CE32" s="773"/>
      <c r="CF32" s="719" t="s">
        <v>317</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233</v>
      </c>
      <c r="DA32" s="701"/>
      <c r="DB32" s="701"/>
      <c r="DC32" s="702"/>
      <c r="DD32" s="686" t="s">
        <v>139</v>
      </c>
      <c r="DE32" s="681"/>
      <c r="DF32" s="681"/>
      <c r="DG32" s="681"/>
      <c r="DH32" s="681"/>
      <c r="DI32" s="681"/>
      <c r="DJ32" s="681"/>
      <c r="DK32" s="682"/>
      <c r="DL32" s="686" t="s">
        <v>233</v>
      </c>
      <c r="DM32" s="681"/>
      <c r="DN32" s="681"/>
      <c r="DO32" s="681"/>
      <c r="DP32" s="681"/>
      <c r="DQ32" s="681"/>
      <c r="DR32" s="681"/>
      <c r="DS32" s="681"/>
      <c r="DT32" s="681"/>
      <c r="DU32" s="681"/>
      <c r="DV32" s="682"/>
      <c r="DW32" s="683" t="s">
        <v>139</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644001</v>
      </c>
      <c r="S33" s="681"/>
      <c r="T33" s="681"/>
      <c r="U33" s="681"/>
      <c r="V33" s="681"/>
      <c r="W33" s="681"/>
      <c r="X33" s="681"/>
      <c r="Y33" s="682"/>
      <c r="Z33" s="713">
        <v>5.6</v>
      </c>
      <c r="AA33" s="713"/>
      <c r="AB33" s="713"/>
      <c r="AC33" s="713"/>
      <c r="AD33" s="714" t="s">
        <v>233</v>
      </c>
      <c r="AE33" s="714"/>
      <c r="AF33" s="714"/>
      <c r="AG33" s="714"/>
      <c r="AH33" s="714"/>
      <c r="AI33" s="714"/>
      <c r="AJ33" s="714"/>
      <c r="AK33" s="714"/>
      <c r="AL33" s="683" t="s">
        <v>227</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98.5</v>
      </c>
      <c r="BH33" s="665"/>
      <c r="BI33" s="665"/>
      <c r="BJ33" s="665"/>
      <c r="BK33" s="665"/>
      <c r="BL33" s="665"/>
      <c r="BM33" s="707">
        <v>92.6</v>
      </c>
      <c r="BN33" s="665"/>
      <c r="BO33" s="665"/>
      <c r="BP33" s="665"/>
      <c r="BQ33" s="709"/>
      <c r="BR33" s="744">
        <v>98.5</v>
      </c>
      <c r="BS33" s="665"/>
      <c r="BT33" s="665"/>
      <c r="BU33" s="665"/>
      <c r="BV33" s="665"/>
      <c r="BW33" s="665"/>
      <c r="BX33" s="707">
        <v>92.2</v>
      </c>
      <c r="BY33" s="665"/>
      <c r="BZ33" s="665"/>
      <c r="CA33" s="665"/>
      <c r="CB33" s="709"/>
      <c r="CD33" s="719" t="s">
        <v>320</v>
      </c>
      <c r="CE33" s="720"/>
      <c r="CF33" s="720"/>
      <c r="CG33" s="720"/>
      <c r="CH33" s="720"/>
      <c r="CI33" s="720"/>
      <c r="CJ33" s="720"/>
      <c r="CK33" s="720"/>
      <c r="CL33" s="720"/>
      <c r="CM33" s="720"/>
      <c r="CN33" s="720"/>
      <c r="CO33" s="720"/>
      <c r="CP33" s="720"/>
      <c r="CQ33" s="721"/>
      <c r="CR33" s="680">
        <v>6970696</v>
      </c>
      <c r="CS33" s="699"/>
      <c r="CT33" s="699"/>
      <c r="CU33" s="699"/>
      <c r="CV33" s="699"/>
      <c r="CW33" s="699"/>
      <c r="CX33" s="699"/>
      <c r="CY33" s="700"/>
      <c r="CZ33" s="683">
        <v>62.2</v>
      </c>
      <c r="DA33" s="701"/>
      <c r="DB33" s="701"/>
      <c r="DC33" s="702"/>
      <c r="DD33" s="686">
        <v>4183876</v>
      </c>
      <c r="DE33" s="699"/>
      <c r="DF33" s="699"/>
      <c r="DG33" s="699"/>
      <c r="DH33" s="699"/>
      <c r="DI33" s="699"/>
      <c r="DJ33" s="699"/>
      <c r="DK33" s="700"/>
      <c r="DL33" s="686">
        <v>2928297</v>
      </c>
      <c r="DM33" s="699"/>
      <c r="DN33" s="699"/>
      <c r="DO33" s="699"/>
      <c r="DP33" s="699"/>
      <c r="DQ33" s="699"/>
      <c r="DR33" s="699"/>
      <c r="DS33" s="699"/>
      <c r="DT33" s="699"/>
      <c r="DU33" s="699"/>
      <c r="DV33" s="700"/>
      <c r="DW33" s="683">
        <v>47.8</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31887</v>
      </c>
      <c r="S34" s="681"/>
      <c r="T34" s="681"/>
      <c r="U34" s="681"/>
      <c r="V34" s="681"/>
      <c r="W34" s="681"/>
      <c r="X34" s="681"/>
      <c r="Y34" s="682"/>
      <c r="Z34" s="713">
        <v>0.3</v>
      </c>
      <c r="AA34" s="713"/>
      <c r="AB34" s="713"/>
      <c r="AC34" s="713"/>
      <c r="AD34" s="714">
        <v>6683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1507639</v>
      </c>
      <c r="CS34" s="681"/>
      <c r="CT34" s="681"/>
      <c r="CU34" s="681"/>
      <c r="CV34" s="681"/>
      <c r="CW34" s="681"/>
      <c r="CX34" s="681"/>
      <c r="CY34" s="682"/>
      <c r="CZ34" s="683">
        <v>13.4</v>
      </c>
      <c r="DA34" s="701"/>
      <c r="DB34" s="701"/>
      <c r="DC34" s="702"/>
      <c r="DD34" s="686">
        <v>1195778</v>
      </c>
      <c r="DE34" s="681"/>
      <c r="DF34" s="681"/>
      <c r="DG34" s="681"/>
      <c r="DH34" s="681"/>
      <c r="DI34" s="681"/>
      <c r="DJ34" s="681"/>
      <c r="DK34" s="682"/>
      <c r="DL34" s="686">
        <v>1032750</v>
      </c>
      <c r="DM34" s="681"/>
      <c r="DN34" s="681"/>
      <c r="DO34" s="681"/>
      <c r="DP34" s="681"/>
      <c r="DQ34" s="681"/>
      <c r="DR34" s="681"/>
      <c r="DS34" s="681"/>
      <c r="DT34" s="681"/>
      <c r="DU34" s="681"/>
      <c r="DV34" s="682"/>
      <c r="DW34" s="683">
        <v>16.8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127992</v>
      </c>
      <c r="S35" s="681"/>
      <c r="T35" s="681"/>
      <c r="U35" s="681"/>
      <c r="V35" s="681"/>
      <c r="W35" s="681"/>
      <c r="X35" s="681"/>
      <c r="Y35" s="682"/>
      <c r="Z35" s="713">
        <v>1.1000000000000001</v>
      </c>
      <c r="AA35" s="713"/>
      <c r="AB35" s="713"/>
      <c r="AC35" s="713"/>
      <c r="AD35" s="714" t="s">
        <v>233</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152905</v>
      </c>
      <c r="CS35" s="699"/>
      <c r="CT35" s="699"/>
      <c r="CU35" s="699"/>
      <c r="CV35" s="699"/>
      <c r="CW35" s="699"/>
      <c r="CX35" s="699"/>
      <c r="CY35" s="700"/>
      <c r="CZ35" s="683">
        <v>1.4</v>
      </c>
      <c r="DA35" s="701"/>
      <c r="DB35" s="701"/>
      <c r="DC35" s="702"/>
      <c r="DD35" s="686">
        <v>148289</v>
      </c>
      <c r="DE35" s="699"/>
      <c r="DF35" s="699"/>
      <c r="DG35" s="699"/>
      <c r="DH35" s="699"/>
      <c r="DI35" s="699"/>
      <c r="DJ35" s="699"/>
      <c r="DK35" s="700"/>
      <c r="DL35" s="686">
        <v>148289</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209199</v>
      </c>
      <c r="S36" s="681"/>
      <c r="T36" s="681"/>
      <c r="U36" s="681"/>
      <c r="V36" s="681"/>
      <c r="W36" s="681"/>
      <c r="X36" s="681"/>
      <c r="Y36" s="682"/>
      <c r="Z36" s="713">
        <v>1.8</v>
      </c>
      <c r="AA36" s="713"/>
      <c r="AB36" s="713"/>
      <c r="AC36" s="713"/>
      <c r="AD36" s="714" t="s">
        <v>233</v>
      </c>
      <c r="AE36" s="714"/>
      <c r="AF36" s="714"/>
      <c r="AG36" s="714"/>
      <c r="AH36" s="714"/>
      <c r="AI36" s="714"/>
      <c r="AJ36" s="714"/>
      <c r="AK36" s="714"/>
      <c r="AL36" s="683" t="s">
        <v>233</v>
      </c>
      <c r="AM36" s="684"/>
      <c r="AN36" s="684"/>
      <c r="AO36" s="715"/>
      <c r="AP36" s="235"/>
      <c r="AQ36" s="732" t="s">
        <v>328</v>
      </c>
      <c r="AR36" s="733"/>
      <c r="AS36" s="733"/>
      <c r="AT36" s="733"/>
      <c r="AU36" s="733"/>
      <c r="AV36" s="733"/>
      <c r="AW36" s="733"/>
      <c r="AX36" s="733"/>
      <c r="AY36" s="734"/>
      <c r="AZ36" s="735">
        <v>2321044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9622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3566321</v>
      </c>
      <c r="CS36" s="681"/>
      <c r="CT36" s="681"/>
      <c r="CU36" s="681"/>
      <c r="CV36" s="681"/>
      <c r="CW36" s="681"/>
      <c r="CX36" s="681"/>
      <c r="CY36" s="682"/>
      <c r="CZ36" s="683">
        <v>31.8</v>
      </c>
      <c r="DA36" s="701"/>
      <c r="DB36" s="701"/>
      <c r="DC36" s="702"/>
      <c r="DD36" s="686">
        <v>1513027</v>
      </c>
      <c r="DE36" s="681"/>
      <c r="DF36" s="681"/>
      <c r="DG36" s="681"/>
      <c r="DH36" s="681"/>
      <c r="DI36" s="681"/>
      <c r="DJ36" s="681"/>
      <c r="DK36" s="682"/>
      <c r="DL36" s="686">
        <v>998570</v>
      </c>
      <c r="DM36" s="681"/>
      <c r="DN36" s="681"/>
      <c r="DO36" s="681"/>
      <c r="DP36" s="681"/>
      <c r="DQ36" s="681"/>
      <c r="DR36" s="681"/>
      <c r="DS36" s="681"/>
      <c r="DT36" s="681"/>
      <c r="DU36" s="681"/>
      <c r="DV36" s="682"/>
      <c r="DW36" s="683">
        <v>16.3</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38366</v>
      </c>
      <c r="S37" s="681"/>
      <c r="T37" s="681"/>
      <c r="U37" s="681"/>
      <c r="V37" s="681"/>
      <c r="W37" s="681"/>
      <c r="X37" s="681"/>
      <c r="Y37" s="682"/>
      <c r="Z37" s="713">
        <v>0.3</v>
      </c>
      <c r="AA37" s="713"/>
      <c r="AB37" s="713"/>
      <c r="AC37" s="713"/>
      <c r="AD37" s="714" t="s">
        <v>233</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1098646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-9077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487834</v>
      </c>
      <c r="CS37" s="699"/>
      <c r="CT37" s="699"/>
      <c r="CU37" s="699"/>
      <c r="CV37" s="699"/>
      <c r="CW37" s="699"/>
      <c r="CX37" s="699"/>
      <c r="CY37" s="700"/>
      <c r="CZ37" s="683">
        <v>4.4000000000000004</v>
      </c>
      <c r="DA37" s="701"/>
      <c r="DB37" s="701"/>
      <c r="DC37" s="702"/>
      <c r="DD37" s="686">
        <v>441644</v>
      </c>
      <c r="DE37" s="699"/>
      <c r="DF37" s="699"/>
      <c r="DG37" s="699"/>
      <c r="DH37" s="699"/>
      <c r="DI37" s="699"/>
      <c r="DJ37" s="699"/>
      <c r="DK37" s="700"/>
      <c r="DL37" s="686">
        <v>438949</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293448</v>
      </c>
      <c r="S38" s="681"/>
      <c r="T38" s="681"/>
      <c r="U38" s="681"/>
      <c r="V38" s="681"/>
      <c r="W38" s="681"/>
      <c r="X38" s="681"/>
      <c r="Y38" s="682"/>
      <c r="Z38" s="713">
        <v>2.6</v>
      </c>
      <c r="AA38" s="713"/>
      <c r="AB38" s="713"/>
      <c r="AC38" s="713"/>
      <c r="AD38" s="714">
        <v>11402</v>
      </c>
      <c r="AE38" s="714"/>
      <c r="AF38" s="714"/>
      <c r="AG38" s="714"/>
      <c r="AH38" s="714"/>
      <c r="AI38" s="714"/>
      <c r="AJ38" s="714"/>
      <c r="AK38" s="714"/>
      <c r="AL38" s="683">
        <v>0.2</v>
      </c>
      <c r="AM38" s="684"/>
      <c r="AN38" s="684"/>
      <c r="AO38" s="715"/>
      <c r="AQ38" s="723" t="s">
        <v>336</v>
      </c>
      <c r="AR38" s="724"/>
      <c r="AS38" s="724"/>
      <c r="AT38" s="724"/>
      <c r="AU38" s="724"/>
      <c r="AV38" s="724"/>
      <c r="AW38" s="724"/>
      <c r="AX38" s="724"/>
      <c r="AY38" s="725"/>
      <c r="AZ38" s="680">
        <v>295892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2688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1220155</v>
      </c>
      <c r="CS38" s="681"/>
      <c r="CT38" s="681"/>
      <c r="CU38" s="681"/>
      <c r="CV38" s="681"/>
      <c r="CW38" s="681"/>
      <c r="CX38" s="681"/>
      <c r="CY38" s="682"/>
      <c r="CZ38" s="683">
        <v>10.9</v>
      </c>
      <c r="DA38" s="701"/>
      <c r="DB38" s="701"/>
      <c r="DC38" s="702"/>
      <c r="DD38" s="686">
        <v>1036741</v>
      </c>
      <c r="DE38" s="681"/>
      <c r="DF38" s="681"/>
      <c r="DG38" s="681"/>
      <c r="DH38" s="681"/>
      <c r="DI38" s="681"/>
      <c r="DJ38" s="681"/>
      <c r="DK38" s="682"/>
      <c r="DL38" s="686">
        <v>748688</v>
      </c>
      <c r="DM38" s="681"/>
      <c r="DN38" s="681"/>
      <c r="DO38" s="681"/>
      <c r="DP38" s="681"/>
      <c r="DQ38" s="681"/>
      <c r="DR38" s="681"/>
      <c r="DS38" s="681"/>
      <c r="DT38" s="681"/>
      <c r="DU38" s="681"/>
      <c r="DV38" s="682"/>
      <c r="DW38" s="683">
        <v>12.2</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670200</v>
      </c>
      <c r="S39" s="681"/>
      <c r="T39" s="681"/>
      <c r="U39" s="681"/>
      <c r="V39" s="681"/>
      <c r="W39" s="681"/>
      <c r="X39" s="681"/>
      <c r="Y39" s="682"/>
      <c r="Z39" s="713">
        <v>5.9</v>
      </c>
      <c r="AA39" s="713"/>
      <c r="AB39" s="713"/>
      <c r="AC39" s="713"/>
      <c r="AD39" s="714" t="s">
        <v>227</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27026</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4208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206511</v>
      </c>
      <c r="CS39" s="699"/>
      <c r="CT39" s="699"/>
      <c r="CU39" s="699"/>
      <c r="CV39" s="699"/>
      <c r="CW39" s="699"/>
      <c r="CX39" s="699"/>
      <c r="CY39" s="700"/>
      <c r="CZ39" s="683">
        <v>1.8</v>
      </c>
      <c r="DA39" s="701"/>
      <c r="DB39" s="701"/>
      <c r="DC39" s="702"/>
      <c r="DD39" s="686">
        <v>21606</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23000</v>
      </c>
      <c r="S40" s="681"/>
      <c r="T40" s="681"/>
      <c r="U40" s="681"/>
      <c r="V40" s="681"/>
      <c r="W40" s="681"/>
      <c r="X40" s="681"/>
      <c r="Y40" s="682"/>
      <c r="Z40" s="713">
        <v>0.2</v>
      </c>
      <c r="AA40" s="713"/>
      <c r="AB40" s="713"/>
      <c r="AC40" s="713"/>
      <c r="AD40" s="714" t="s">
        <v>227</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v>2243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317165</v>
      </c>
      <c r="CS40" s="681"/>
      <c r="CT40" s="681"/>
      <c r="CU40" s="681"/>
      <c r="CV40" s="681"/>
      <c r="CW40" s="681"/>
      <c r="CX40" s="681"/>
      <c r="CY40" s="682"/>
      <c r="CZ40" s="683">
        <v>2.8</v>
      </c>
      <c r="DA40" s="701"/>
      <c r="DB40" s="701"/>
      <c r="DC40" s="702"/>
      <c r="DD40" s="686">
        <v>268435</v>
      </c>
      <c r="DE40" s="681"/>
      <c r="DF40" s="681"/>
      <c r="DG40" s="681"/>
      <c r="DH40" s="681"/>
      <c r="DI40" s="681"/>
      <c r="DJ40" s="681"/>
      <c r="DK40" s="682"/>
      <c r="DL40" s="686" t="s">
        <v>227</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139</v>
      </c>
      <c r="AA41" s="713"/>
      <c r="AB41" s="713"/>
      <c r="AC41" s="713"/>
      <c r="AD41" s="714" t="s">
        <v>233</v>
      </c>
      <c r="AE41" s="714"/>
      <c r="AF41" s="714"/>
      <c r="AG41" s="714"/>
      <c r="AH41" s="714"/>
      <c r="AI41" s="714"/>
      <c r="AJ41" s="714"/>
      <c r="AK41" s="714"/>
      <c r="AL41" s="683" t="s">
        <v>233</v>
      </c>
      <c r="AM41" s="684"/>
      <c r="AN41" s="684"/>
      <c r="AO41" s="715"/>
      <c r="AQ41" s="723" t="s">
        <v>349</v>
      </c>
      <c r="AR41" s="724"/>
      <c r="AS41" s="724"/>
      <c r="AT41" s="724"/>
      <c r="AU41" s="724"/>
      <c r="AV41" s="724"/>
      <c r="AW41" s="724"/>
      <c r="AX41" s="724"/>
      <c r="AY41" s="725"/>
      <c r="AZ41" s="680">
        <v>207050</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139</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190600</v>
      </c>
      <c r="S42" s="681"/>
      <c r="T42" s="681"/>
      <c r="U42" s="681"/>
      <c r="V42" s="681"/>
      <c r="W42" s="681"/>
      <c r="X42" s="681"/>
      <c r="Y42" s="682"/>
      <c r="Z42" s="713">
        <v>1.7</v>
      </c>
      <c r="AA42" s="713"/>
      <c r="AB42" s="713"/>
      <c r="AC42" s="713"/>
      <c r="AD42" s="714" t="s">
        <v>233</v>
      </c>
      <c r="AE42" s="714"/>
      <c r="AF42" s="714"/>
      <c r="AG42" s="714"/>
      <c r="AH42" s="714"/>
      <c r="AI42" s="714"/>
      <c r="AJ42" s="714"/>
      <c r="AK42" s="714"/>
      <c r="AL42" s="683" t="s">
        <v>233</v>
      </c>
      <c r="AM42" s="684"/>
      <c r="AN42" s="684"/>
      <c r="AO42" s="715"/>
      <c r="AQ42" s="716" t="s">
        <v>353</v>
      </c>
      <c r="AR42" s="717"/>
      <c r="AS42" s="717"/>
      <c r="AT42" s="717"/>
      <c r="AU42" s="717"/>
      <c r="AV42" s="717"/>
      <c r="AW42" s="717"/>
      <c r="AX42" s="717"/>
      <c r="AY42" s="718"/>
      <c r="AZ42" s="664">
        <v>690187</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345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565883</v>
      </c>
      <c r="CS42" s="681"/>
      <c r="CT42" s="681"/>
      <c r="CU42" s="681"/>
      <c r="CV42" s="681"/>
      <c r="CW42" s="681"/>
      <c r="CX42" s="681"/>
      <c r="CY42" s="682"/>
      <c r="CZ42" s="683">
        <v>5</v>
      </c>
      <c r="DA42" s="684"/>
      <c r="DB42" s="684"/>
      <c r="DC42" s="685"/>
      <c r="DD42" s="686">
        <v>176871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11439208</v>
      </c>
      <c r="S43" s="703"/>
      <c r="T43" s="703"/>
      <c r="U43" s="703"/>
      <c r="V43" s="703"/>
      <c r="W43" s="703"/>
      <c r="X43" s="703"/>
      <c r="Y43" s="704"/>
      <c r="Z43" s="705">
        <v>100</v>
      </c>
      <c r="AA43" s="705"/>
      <c r="AB43" s="705"/>
      <c r="AC43" s="705"/>
      <c r="AD43" s="706">
        <v>5918498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16353</v>
      </c>
      <c r="CS43" s="699"/>
      <c r="CT43" s="699"/>
      <c r="CU43" s="699"/>
      <c r="CV43" s="699"/>
      <c r="CW43" s="699"/>
      <c r="CX43" s="699"/>
      <c r="CY43" s="700"/>
      <c r="CZ43" s="683">
        <v>0.1</v>
      </c>
      <c r="DA43" s="701"/>
      <c r="DB43" s="701"/>
      <c r="DC43" s="702"/>
      <c r="DD43" s="686">
        <v>16353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538057</v>
      </c>
      <c r="CS44" s="681"/>
      <c r="CT44" s="681"/>
      <c r="CU44" s="681"/>
      <c r="CV44" s="681"/>
      <c r="CW44" s="681"/>
      <c r="CX44" s="681"/>
      <c r="CY44" s="682"/>
      <c r="CZ44" s="683">
        <v>4.8</v>
      </c>
      <c r="DA44" s="684"/>
      <c r="DB44" s="684"/>
      <c r="DC44" s="685"/>
      <c r="DD44" s="686">
        <v>166570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124967</v>
      </c>
      <c r="CS45" s="699"/>
      <c r="CT45" s="699"/>
      <c r="CU45" s="699"/>
      <c r="CV45" s="699"/>
      <c r="CW45" s="699"/>
      <c r="CX45" s="699"/>
      <c r="CY45" s="700"/>
      <c r="CZ45" s="683">
        <v>1.1000000000000001</v>
      </c>
      <c r="DA45" s="701"/>
      <c r="DB45" s="701"/>
      <c r="DC45" s="702"/>
      <c r="DD45" s="686">
        <v>424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316726</v>
      </c>
      <c r="CS46" s="681"/>
      <c r="CT46" s="681"/>
      <c r="CU46" s="681"/>
      <c r="CV46" s="681"/>
      <c r="CW46" s="681"/>
      <c r="CX46" s="681"/>
      <c r="CY46" s="682"/>
      <c r="CZ46" s="683">
        <v>2.8</v>
      </c>
      <c r="DA46" s="684"/>
      <c r="DB46" s="684"/>
      <c r="DC46" s="685"/>
      <c r="DD46" s="686">
        <v>165482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27826</v>
      </c>
      <c r="CS47" s="699"/>
      <c r="CT47" s="699"/>
      <c r="CU47" s="699"/>
      <c r="CV47" s="699"/>
      <c r="CW47" s="699"/>
      <c r="CX47" s="699"/>
      <c r="CY47" s="700"/>
      <c r="CZ47" s="683">
        <v>0.2</v>
      </c>
      <c r="DA47" s="701"/>
      <c r="DB47" s="701"/>
      <c r="DC47" s="702"/>
      <c r="DD47" s="686">
        <v>10301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139</v>
      </c>
      <c r="CS48" s="681"/>
      <c r="CT48" s="681"/>
      <c r="CU48" s="681"/>
      <c r="CV48" s="681"/>
      <c r="CW48" s="681"/>
      <c r="CX48" s="681"/>
      <c r="CY48" s="682"/>
      <c r="CZ48" s="683" t="s">
        <v>227</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11210103</v>
      </c>
      <c r="CS49" s="665"/>
      <c r="CT49" s="665"/>
      <c r="CU49" s="665"/>
      <c r="CV49" s="665"/>
      <c r="CW49" s="665"/>
      <c r="CX49" s="665"/>
      <c r="CY49" s="666"/>
      <c r="CZ49" s="667">
        <v>100</v>
      </c>
      <c r="DA49" s="668"/>
      <c r="DB49" s="668"/>
      <c r="DC49" s="669"/>
      <c r="DD49" s="670">
        <v>6847527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CvytCDGqWsGo6QGmaR8wX4zbsT9PCLfrBDTOxkZcm736VEVtXrX3to2F3OGm9G1maHdlaFSIKQSa4MmzfdQ9w==" saltValue="rWA5ECLkiwFifCbNp3oH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70" zoomScaleNormal="25" zoomScaleSheetLayoutView="70" workbookViewId="0">
      <selection activeCell="V35" sqref="V35:Z3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11418</v>
      </c>
      <c r="R7" s="1200"/>
      <c r="S7" s="1200"/>
      <c r="T7" s="1200"/>
      <c r="U7" s="1200"/>
      <c r="V7" s="1200">
        <v>11189</v>
      </c>
      <c r="W7" s="1200"/>
      <c r="X7" s="1200"/>
      <c r="Y7" s="1200"/>
      <c r="Z7" s="1200"/>
      <c r="AA7" s="1200">
        <v>229</v>
      </c>
      <c r="AB7" s="1200"/>
      <c r="AC7" s="1200"/>
      <c r="AD7" s="1200"/>
      <c r="AE7" s="1201"/>
      <c r="AF7" s="1202">
        <v>220</v>
      </c>
      <c r="AG7" s="1203"/>
      <c r="AH7" s="1203"/>
      <c r="AI7" s="1203"/>
      <c r="AJ7" s="1204"/>
      <c r="AK7" s="1186">
        <v>209</v>
      </c>
      <c r="AL7" s="1187"/>
      <c r="AM7" s="1187"/>
      <c r="AN7" s="1187"/>
      <c r="AO7" s="1187"/>
      <c r="AP7" s="1187">
        <v>10633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618</v>
      </c>
      <c r="BT7" s="1191"/>
      <c r="BU7" s="1191"/>
      <c r="BV7" s="1191"/>
      <c r="BW7" s="1191"/>
      <c r="BX7" s="1191"/>
      <c r="BY7" s="1191"/>
      <c r="BZ7" s="1191"/>
      <c r="CA7" s="1191"/>
      <c r="CB7" s="1191"/>
      <c r="CC7" s="1191"/>
      <c r="CD7" s="1191"/>
      <c r="CE7" s="1191"/>
      <c r="CF7" s="1191"/>
      <c r="CG7" s="1192"/>
      <c r="CH7" s="1183">
        <v>2</v>
      </c>
      <c r="CI7" s="1184"/>
      <c r="CJ7" s="1184"/>
      <c r="CK7" s="1184"/>
      <c r="CL7" s="1185"/>
      <c r="CM7" s="1183">
        <v>31</v>
      </c>
      <c r="CN7" s="1184"/>
      <c r="CO7" s="1184"/>
      <c r="CP7" s="1184"/>
      <c r="CQ7" s="1185"/>
      <c r="CR7" s="1183">
        <v>15</v>
      </c>
      <c r="CS7" s="1184"/>
      <c r="CT7" s="1184"/>
      <c r="CU7" s="1184"/>
      <c r="CV7" s="1185"/>
      <c r="CW7" s="1183" t="s">
        <v>621</v>
      </c>
      <c r="CX7" s="1184"/>
      <c r="CY7" s="1184"/>
      <c r="CZ7" s="1184"/>
      <c r="DA7" s="1185"/>
      <c r="DB7" s="1183" t="s">
        <v>604</v>
      </c>
      <c r="DC7" s="1184"/>
      <c r="DD7" s="1184"/>
      <c r="DE7" s="1184"/>
      <c r="DF7" s="1185"/>
      <c r="DG7" s="1183" t="s">
        <v>619</v>
      </c>
      <c r="DH7" s="1184"/>
      <c r="DI7" s="1184"/>
      <c r="DJ7" s="1184"/>
      <c r="DK7" s="1185"/>
      <c r="DL7" s="1183" t="s">
        <v>606</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31</v>
      </c>
      <c r="R8" s="1139"/>
      <c r="S8" s="1139"/>
      <c r="T8" s="1139"/>
      <c r="U8" s="1139"/>
      <c r="V8" s="1139">
        <v>30</v>
      </c>
      <c r="W8" s="1139"/>
      <c r="X8" s="1139"/>
      <c r="Y8" s="1139"/>
      <c r="Z8" s="1139"/>
      <c r="AA8" s="1139">
        <v>1</v>
      </c>
      <c r="AB8" s="1139"/>
      <c r="AC8" s="1139"/>
      <c r="AD8" s="1139"/>
      <c r="AE8" s="1140"/>
      <c r="AF8" s="1114">
        <v>1</v>
      </c>
      <c r="AG8" s="1115"/>
      <c r="AH8" s="1115"/>
      <c r="AI8" s="1115"/>
      <c r="AJ8" s="1116"/>
      <c r="AK8" s="1181">
        <v>7</v>
      </c>
      <c r="AL8" s="1182"/>
      <c r="AM8" s="1182"/>
      <c r="AN8" s="1182"/>
      <c r="AO8" s="1182"/>
      <c r="AP8" s="1182" t="s">
        <v>604</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11439</v>
      </c>
      <c r="R23" s="1164"/>
      <c r="S23" s="1164"/>
      <c r="T23" s="1164"/>
      <c r="U23" s="1164"/>
      <c r="V23" s="1164">
        <v>11210</v>
      </c>
      <c r="W23" s="1164"/>
      <c r="X23" s="1164"/>
      <c r="Y23" s="1164"/>
      <c r="Z23" s="1164"/>
      <c r="AA23" s="1164">
        <v>229</v>
      </c>
      <c r="AB23" s="1164"/>
      <c r="AC23" s="1164"/>
      <c r="AD23" s="1164"/>
      <c r="AE23" s="1165"/>
      <c r="AF23" s="1166">
        <v>221</v>
      </c>
      <c r="AG23" s="1164"/>
      <c r="AH23" s="1164"/>
      <c r="AI23" s="1164"/>
      <c r="AJ23" s="1167"/>
      <c r="AK23" s="1168"/>
      <c r="AL23" s="1169"/>
      <c r="AM23" s="1169"/>
      <c r="AN23" s="1169"/>
      <c r="AO23" s="1169"/>
      <c r="AP23" s="1164">
        <v>10633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2163</v>
      </c>
      <c r="R28" s="1149"/>
      <c r="S28" s="1149"/>
      <c r="T28" s="1149"/>
      <c r="U28" s="1149"/>
      <c r="V28" s="1149">
        <v>2153</v>
      </c>
      <c r="W28" s="1149"/>
      <c r="X28" s="1149"/>
      <c r="Y28" s="1149"/>
      <c r="Z28" s="1149"/>
      <c r="AA28" s="1149">
        <v>10</v>
      </c>
      <c r="AB28" s="1149"/>
      <c r="AC28" s="1149"/>
      <c r="AD28" s="1149"/>
      <c r="AE28" s="1150"/>
      <c r="AF28" s="1151">
        <v>10</v>
      </c>
      <c r="AG28" s="1149"/>
      <c r="AH28" s="1149"/>
      <c r="AI28" s="1149"/>
      <c r="AJ28" s="1152"/>
      <c r="AK28" s="1153">
        <v>207</v>
      </c>
      <c r="AL28" s="1141"/>
      <c r="AM28" s="1141"/>
      <c r="AN28" s="1141"/>
      <c r="AO28" s="1141"/>
      <c r="AP28" s="1141" t="s">
        <v>607</v>
      </c>
      <c r="AQ28" s="1141"/>
      <c r="AR28" s="1141"/>
      <c r="AS28" s="1141"/>
      <c r="AT28" s="1141"/>
      <c r="AU28" s="1141" t="s">
        <v>605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2447</v>
      </c>
      <c r="R29" s="1139"/>
      <c r="S29" s="1139"/>
      <c r="T29" s="1139"/>
      <c r="U29" s="1139"/>
      <c r="V29" s="1139">
        <v>2318</v>
      </c>
      <c r="W29" s="1139"/>
      <c r="X29" s="1139"/>
      <c r="Y29" s="1139"/>
      <c r="Z29" s="1139"/>
      <c r="AA29" s="1139">
        <v>130</v>
      </c>
      <c r="AB29" s="1139"/>
      <c r="AC29" s="1139"/>
      <c r="AD29" s="1139"/>
      <c r="AE29" s="1140"/>
      <c r="AF29" s="1114">
        <v>130</v>
      </c>
      <c r="AG29" s="1115"/>
      <c r="AH29" s="1115"/>
      <c r="AI29" s="1115"/>
      <c r="AJ29" s="1116"/>
      <c r="AK29" s="1075">
        <v>417</v>
      </c>
      <c r="AL29" s="1066"/>
      <c r="AM29" s="1066"/>
      <c r="AN29" s="1066"/>
      <c r="AO29" s="1066"/>
      <c r="AP29" s="1066" t="s">
        <v>604</v>
      </c>
      <c r="AQ29" s="1066"/>
      <c r="AR29" s="1066"/>
      <c r="AS29" s="1066"/>
      <c r="AT29" s="1066"/>
      <c r="AU29" s="1066" t="s">
        <v>604</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479</v>
      </c>
      <c r="R30" s="1139"/>
      <c r="S30" s="1139"/>
      <c r="T30" s="1139"/>
      <c r="U30" s="1139"/>
      <c r="V30" s="1139">
        <v>476</v>
      </c>
      <c r="W30" s="1139"/>
      <c r="X30" s="1139"/>
      <c r="Y30" s="1139"/>
      <c r="Z30" s="1139"/>
      <c r="AA30" s="1139">
        <v>3</v>
      </c>
      <c r="AB30" s="1139"/>
      <c r="AC30" s="1139"/>
      <c r="AD30" s="1139"/>
      <c r="AE30" s="1140"/>
      <c r="AF30" s="1114">
        <v>3</v>
      </c>
      <c r="AG30" s="1115"/>
      <c r="AH30" s="1115"/>
      <c r="AI30" s="1115"/>
      <c r="AJ30" s="1116"/>
      <c r="AK30" s="1075">
        <v>316</v>
      </c>
      <c r="AL30" s="1066"/>
      <c r="AM30" s="1066"/>
      <c r="AN30" s="1066"/>
      <c r="AO30" s="1066"/>
      <c r="AP30" s="1066" t="s">
        <v>606</v>
      </c>
      <c r="AQ30" s="1066"/>
      <c r="AR30" s="1066"/>
      <c r="AS30" s="1066"/>
      <c r="AT30" s="1066"/>
      <c r="AU30" s="1066" t="s">
        <v>604</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2574</v>
      </c>
      <c r="R31" s="1139"/>
      <c r="S31" s="1139"/>
      <c r="T31" s="1139"/>
      <c r="U31" s="1139"/>
      <c r="V31" s="1139">
        <v>2560</v>
      </c>
      <c r="W31" s="1139"/>
      <c r="X31" s="1139"/>
      <c r="Y31" s="1139"/>
      <c r="Z31" s="1139"/>
      <c r="AA31" s="1139">
        <v>14</v>
      </c>
      <c r="AB31" s="1139"/>
      <c r="AC31" s="1139"/>
      <c r="AD31" s="1139"/>
      <c r="AE31" s="1140"/>
      <c r="AF31" s="1114" t="s">
        <v>409</v>
      </c>
      <c r="AG31" s="1115"/>
      <c r="AH31" s="1115"/>
      <c r="AI31" s="1115"/>
      <c r="AJ31" s="1116"/>
      <c r="AK31" s="1075">
        <v>1087</v>
      </c>
      <c r="AL31" s="1066"/>
      <c r="AM31" s="1066"/>
      <c r="AN31" s="1066"/>
      <c r="AO31" s="1066"/>
      <c r="AP31" s="1066">
        <v>1865</v>
      </c>
      <c r="AQ31" s="1066"/>
      <c r="AR31" s="1066"/>
      <c r="AS31" s="1066"/>
      <c r="AT31" s="1066"/>
      <c r="AU31" s="1066">
        <v>1289</v>
      </c>
      <c r="AV31" s="1066"/>
      <c r="AW31" s="1066"/>
      <c r="AX31" s="1066"/>
      <c r="AY31" s="1066"/>
      <c r="AZ31" s="1137" t="s">
        <v>605</v>
      </c>
      <c r="BA31" s="1137"/>
      <c r="BB31" s="1137"/>
      <c r="BC31" s="1137"/>
      <c r="BD31" s="1137"/>
      <c r="BE31" s="1127" t="s">
        <v>410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304</v>
      </c>
      <c r="R32" s="1139"/>
      <c r="S32" s="1139"/>
      <c r="T32" s="1139"/>
      <c r="U32" s="1139"/>
      <c r="V32" s="1139">
        <v>301</v>
      </c>
      <c r="W32" s="1139"/>
      <c r="X32" s="1139"/>
      <c r="Y32" s="1139"/>
      <c r="Z32" s="1139"/>
      <c r="AA32" s="1139">
        <v>3</v>
      </c>
      <c r="AB32" s="1139"/>
      <c r="AC32" s="1139"/>
      <c r="AD32" s="1139"/>
      <c r="AE32" s="1140"/>
      <c r="AF32" s="1114">
        <v>3</v>
      </c>
      <c r="AG32" s="1115"/>
      <c r="AH32" s="1115"/>
      <c r="AI32" s="1115"/>
      <c r="AJ32" s="1116"/>
      <c r="AK32" s="1075">
        <v>203</v>
      </c>
      <c r="AL32" s="1066"/>
      <c r="AM32" s="1066"/>
      <c r="AN32" s="1066"/>
      <c r="AO32" s="1066"/>
      <c r="AP32" s="1066">
        <v>2413</v>
      </c>
      <c r="AQ32" s="1066"/>
      <c r="AR32" s="1066"/>
      <c r="AS32" s="1066"/>
      <c r="AT32" s="1066"/>
      <c r="AU32" s="1066">
        <v>1895</v>
      </c>
      <c r="AV32" s="1066"/>
      <c r="AW32" s="1066"/>
      <c r="AX32" s="1066"/>
      <c r="AY32" s="1066"/>
      <c r="AZ32" s="1137" t="s">
        <v>605</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118</v>
      </c>
      <c r="R33" s="1139"/>
      <c r="S33" s="1139"/>
      <c r="T33" s="1139"/>
      <c r="U33" s="1139"/>
      <c r="V33" s="1139">
        <v>117</v>
      </c>
      <c r="W33" s="1139"/>
      <c r="X33" s="1139"/>
      <c r="Y33" s="1139"/>
      <c r="Z33" s="1139"/>
      <c r="AA33" s="1139">
        <v>2</v>
      </c>
      <c r="AB33" s="1139"/>
      <c r="AC33" s="1139"/>
      <c r="AD33" s="1139"/>
      <c r="AE33" s="1140"/>
      <c r="AF33" s="1114">
        <v>2</v>
      </c>
      <c r="AG33" s="1115"/>
      <c r="AH33" s="1115"/>
      <c r="AI33" s="1115"/>
      <c r="AJ33" s="1116"/>
      <c r="AK33" s="1075">
        <v>93</v>
      </c>
      <c r="AL33" s="1066"/>
      <c r="AM33" s="1066"/>
      <c r="AN33" s="1066"/>
      <c r="AO33" s="1066"/>
      <c r="AP33" s="1066">
        <v>564</v>
      </c>
      <c r="AQ33" s="1066"/>
      <c r="AR33" s="1066"/>
      <c r="AS33" s="1066"/>
      <c r="AT33" s="1066"/>
      <c r="AU33" s="1066">
        <v>478</v>
      </c>
      <c r="AV33" s="1066"/>
      <c r="AW33" s="1066"/>
      <c r="AX33" s="1066"/>
      <c r="AY33" s="1066"/>
      <c r="AZ33" s="1137" t="s">
        <v>606</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415</v>
      </c>
      <c r="C34" s="1133"/>
      <c r="D34" s="1133"/>
      <c r="E34" s="1133"/>
      <c r="F34" s="1133"/>
      <c r="G34" s="1133"/>
      <c r="H34" s="1133"/>
      <c r="I34" s="1133"/>
      <c r="J34" s="1133"/>
      <c r="K34" s="1133"/>
      <c r="L34" s="1133"/>
      <c r="M34" s="1133"/>
      <c r="N34" s="1133"/>
      <c r="O34" s="1133"/>
      <c r="P34" s="1134"/>
      <c r="Q34" s="1138">
        <v>89</v>
      </c>
      <c r="R34" s="1139"/>
      <c r="S34" s="1139"/>
      <c r="T34" s="1139"/>
      <c r="U34" s="1139"/>
      <c r="V34" s="1139">
        <v>88</v>
      </c>
      <c r="W34" s="1139"/>
      <c r="X34" s="1139"/>
      <c r="Y34" s="1139"/>
      <c r="Z34" s="1139"/>
      <c r="AA34" s="1139">
        <v>1</v>
      </c>
      <c r="AB34" s="1139"/>
      <c r="AC34" s="1139"/>
      <c r="AD34" s="1139"/>
      <c r="AE34" s="1140"/>
      <c r="AF34" s="1114">
        <v>1</v>
      </c>
      <c r="AG34" s="1115"/>
      <c r="AH34" s="1115"/>
      <c r="AI34" s="1115"/>
      <c r="AJ34" s="1116"/>
      <c r="AK34" s="1075">
        <v>27</v>
      </c>
      <c r="AL34" s="1066"/>
      <c r="AM34" s="1066"/>
      <c r="AN34" s="1066"/>
      <c r="AO34" s="1066"/>
      <c r="AP34" s="1066">
        <v>159</v>
      </c>
      <c r="AQ34" s="1066"/>
      <c r="AR34" s="1066"/>
      <c r="AS34" s="1066"/>
      <c r="AT34" s="1066"/>
      <c r="AU34" s="1066">
        <v>111</v>
      </c>
      <c r="AV34" s="1066"/>
      <c r="AW34" s="1066"/>
      <c r="AX34" s="1066"/>
      <c r="AY34" s="1066"/>
      <c r="AZ34" s="1137" t="s">
        <v>606</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416</v>
      </c>
      <c r="C35" s="1133"/>
      <c r="D35" s="1133"/>
      <c r="E35" s="1133"/>
      <c r="F35" s="1133"/>
      <c r="G35" s="1133"/>
      <c r="H35" s="1133"/>
      <c r="I35" s="1133"/>
      <c r="J35" s="1133"/>
      <c r="K35" s="1133"/>
      <c r="L35" s="1133"/>
      <c r="M35" s="1133"/>
      <c r="N35" s="1133"/>
      <c r="O35" s="1133"/>
      <c r="P35" s="1134"/>
      <c r="Q35" s="1138">
        <v>4</v>
      </c>
      <c r="R35" s="1139"/>
      <c r="S35" s="1139"/>
      <c r="T35" s="1139"/>
      <c r="U35" s="1139"/>
      <c r="V35" s="1139">
        <v>4</v>
      </c>
      <c r="W35" s="1139"/>
      <c r="X35" s="1139"/>
      <c r="Y35" s="1139"/>
      <c r="Z35" s="1139"/>
      <c r="AA35" s="1139">
        <v>0</v>
      </c>
      <c r="AB35" s="1139"/>
      <c r="AC35" s="1139"/>
      <c r="AD35" s="1139"/>
      <c r="AE35" s="1140"/>
      <c r="AF35" s="1114">
        <v>0</v>
      </c>
      <c r="AG35" s="1115"/>
      <c r="AH35" s="1115"/>
      <c r="AI35" s="1115"/>
      <c r="AJ35" s="1116"/>
      <c r="AK35" s="1075">
        <v>0</v>
      </c>
      <c r="AL35" s="1066"/>
      <c r="AM35" s="1066"/>
      <c r="AN35" s="1066"/>
      <c r="AO35" s="1066"/>
      <c r="AP35" s="1066" t="s">
        <v>606</v>
      </c>
      <c r="AQ35" s="1066"/>
      <c r="AR35" s="1066"/>
      <c r="AS35" s="1066"/>
      <c r="AT35" s="1066"/>
      <c r="AU35" s="1066" t="s">
        <v>606</v>
      </c>
      <c r="AV35" s="1066"/>
      <c r="AW35" s="1066"/>
      <c r="AX35" s="1066"/>
      <c r="AY35" s="1066"/>
      <c r="AZ35" s="1137" t="s">
        <v>606</v>
      </c>
      <c r="BA35" s="1137"/>
      <c r="BB35" s="1137"/>
      <c r="BC35" s="1137"/>
      <c r="BD35" s="1137"/>
      <c r="BE35" s="1127" t="s">
        <v>417</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148</v>
      </c>
      <c r="AG63" s="1054"/>
      <c r="AH63" s="1054"/>
      <c r="AI63" s="1054"/>
      <c r="AJ63" s="1125"/>
      <c r="AK63" s="1126"/>
      <c r="AL63" s="1058"/>
      <c r="AM63" s="1058"/>
      <c r="AN63" s="1058"/>
      <c r="AO63" s="1058"/>
      <c r="AP63" s="1054">
        <v>5001</v>
      </c>
      <c r="AQ63" s="1054"/>
      <c r="AR63" s="1054"/>
      <c r="AS63" s="1054"/>
      <c r="AT63" s="1054"/>
      <c r="AU63" s="1054">
        <v>3774</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400</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608</v>
      </c>
      <c r="C68" s="1081"/>
      <c r="D68" s="1081"/>
      <c r="E68" s="1081"/>
      <c r="F68" s="1081"/>
      <c r="G68" s="1081"/>
      <c r="H68" s="1081"/>
      <c r="I68" s="1081"/>
      <c r="J68" s="1081"/>
      <c r="K68" s="1081"/>
      <c r="L68" s="1081"/>
      <c r="M68" s="1081"/>
      <c r="N68" s="1081"/>
      <c r="O68" s="1081"/>
      <c r="P68" s="1082"/>
      <c r="Q68" s="1083">
        <v>8482</v>
      </c>
      <c r="R68" s="1077"/>
      <c r="S68" s="1077"/>
      <c r="T68" s="1077"/>
      <c r="U68" s="1077"/>
      <c r="V68" s="1077">
        <v>7434</v>
      </c>
      <c r="W68" s="1077"/>
      <c r="X68" s="1077"/>
      <c r="Y68" s="1077"/>
      <c r="Z68" s="1077"/>
      <c r="AA68" s="1077">
        <v>1048</v>
      </c>
      <c r="AB68" s="1077"/>
      <c r="AC68" s="1077"/>
      <c r="AD68" s="1077"/>
      <c r="AE68" s="1077"/>
      <c r="AF68" s="1077">
        <v>6566</v>
      </c>
      <c r="AG68" s="1077"/>
      <c r="AH68" s="1077"/>
      <c r="AI68" s="1077"/>
      <c r="AJ68" s="1077"/>
      <c r="AK68" s="1077">
        <v>72</v>
      </c>
      <c r="AL68" s="1077"/>
      <c r="AM68" s="1077"/>
      <c r="AN68" s="1077"/>
      <c r="AO68" s="1077"/>
      <c r="AP68" s="1077">
        <v>10660</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609</v>
      </c>
      <c r="C69" s="1070"/>
      <c r="D69" s="1070"/>
      <c r="E69" s="1070"/>
      <c r="F69" s="1070"/>
      <c r="G69" s="1070"/>
      <c r="H69" s="1070"/>
      <c r="I69" s="1070"/>
      <c r="J69" s="1070"/>
      <c r="K69" s="1070"/>
      <c r="L69" s="1070"/>
      <c r="M69" s="1070"/>
      <c r="N69" s="1070"/>
      <c r="O69" s="1070"/>
      <c r="P69" s="1071"/>
      <c r="Q69" s="1072">
        <v>7939</v>
      </c>
      <c r="R69" s="1066"/>
      <c r="S69" s="1066"/>
      <c r="T69" s="1066"/>
      <c r="U69" s="1066"/>
      <c r="V69" s="1066">
        <v>7605</v>
      </c>
      <c r="W69" s="1066"/>
      <c r="X69" s="1066"/>
      <c r="Y69" s="1066"/>
      <c r="Z69" s="1066"/>
      <c r="AA69" s="1066">
        <v>334</v>
      </c>
      <c r="AB69" s="1066"/>
      <c r="AC69" s="1066"/>
      <c r="AD69" s="1066"/>
      <c r="AE69" s="1066"/>
      <c r="AF69" s="1066">
        <v>248</v>
      </c>
      <c r="AG69" s="1066"/>
      <c r="AH69" s="1066"/>
      <c r="AI69" s="1066"/>
      <c r="AJ69" s="1066"/>
      <c r="AK69" s="1066" t="s">
        <v>604</v>
      </c>
      <c r="AL69" s="1066"/>
      <c r="AM69" s="1066"/>
      <c r="AN69" s="1066"/>
      <c r="AO69" s="1066"/>
      <c r="AP69" s="1066">
        <v>5400</v>
      </c>
      <c r="AQ69" s="1066"/>
      <c r="AR69" s="1066"/>
      <c r="AS69" s="1066"/>
      <c r="AT69" s="1066"/>
      <c r="AU69" s="1066">
        <v>178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610</v>
      </c>
      <c r="C70" s="1070"/>
      <c r="D70" s="1070"/>
      <c r="E70" s="1070"/>
      <c r="F70" s="1070"/>
      <c r="G70" s="1070"/>
      <c r="H70" s="1070"/>
      <c r="I70" s="1070"/>
      <c r="J70" s="1070"/>
      <c r="K70" s="1070"/>
      <c r="L70" s="1070"/>
      <c r="M70" s="1070"/>
      <c r="N70" s="1070"/>
      <c r="O70" s="1070"/>
      <c r="P70" s="1071"/>
      <c r="Q70" s="1072">
        <v>4378</v>
      </c>
      <c r="R70" s="1066"/>
      <c r="S70" s="1066"/>
      <c r="T70" s="1066"/>
      <c r="U70" s="1066"/>
      <c r="V70" s="1066">
        <v>4173</v>
      </c>
      <c r="W70" s="1066"/>
      <c r="X70" s="1066"/>
      <c r="Y70" s="1066"/>
      <c r="Z70" s="1066"/>
      <c r="AA70" s="1066">
        <v>204</v>
      </c>
      <c r="AB70" s="1066"/>
      <c r="AC70" s="1066"/>
      <c r="AD70" s="1066"/>
      <c r="AE70" s="1066"/>
      <c r="AF70" s="1066">
        <v>204</v>
      </c>
      <c r="AG70" s="1066"/>
      <c r="AH70" s="1066"/>
      <c r="AI70" s="1066"/>
      <c r="AJ70" s="1066"/>
      <c r="AK70" s="1066">
        <v>24</v>
      </c>
      <c r="AL70" s="1066"/>
      <c r="AM70" s="1066"/>
      <c r="AN70" s="1066"/>
      <c r="AO70" s="1066"/>
      <c r="AP70" s="1066">
        <v>1363</v>
      </c>
      <c r="AQ70" s="1066"/>
      <c r="AR70" s="1066"/>
      <c r="AS70" s="1066"/>
      <c r="AT70" s="1066"/>
      <c r="AU70" s="1066" t="s">
        <v>606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611</v>
      </c>
      <c r="C71" s="1070"/>
      <c r="D71" s="1070"/>
      <c r="E71" s="1070"/>
      <c r="F71" s="1070"/>
      <c r="G71" s="1070"/>
      <c r="H71" s="1070"/>
      <c r="I71" s="1070"/>
      <c r="J71" s="1070"/>
      <c r="K71" s="1070"/>
      <c r="L71" s="1070"/>
      <c r="M71" s="1070"/>
      <c r="N71" s="1070"/>
      <c r="O71" s="1070"/>
      <c r="P71" s="1071"/>
      <c r="Q71" s="1072">
        <v>1887</v>
      </c>
      <c r="R71" s="1066"/>
      <c r="S71" s="1066"/>
      <c r="T71" s="1066"/>
      <c r="U71" s="1066"/>
      <c r="V71" s="1066">
        <v>1590</v>
      </c>
      <c r="W71" s="1066"/>
      <c r="X71" s="1066"/>
      <c r="Y71" s="1066"/>
      <c r="Z71" s="1066"/>
      <c r="AA71" s="1066">
        <v>297</v>
      </c>
      <c r="AB71" s="1066"/>
      <c r="AC71" s="1066"/>
      <c r="AD71" s="1066"/>
      <c r="AE71" s="1066"/>
      <c r="AF71" s="1066">
        <v>297</v>
      </c>
      <c r="AG71" s="1066"/>
      <c r="AH71" s="1066"/>
      <c r="AI71" s="1066"/>
      <c r="AJ71" s="1066"/>
      <c r="AK71" s="1066">
        <v>217</v>
      </c>
      <c r="AL71" s="1066"/>
      <c r="AM71" s="1066"/>
      <c r="AN71" s="1066"/>
      <c r="AO71" s="1066"/>
      <c r="AP71" s="1066">
        <v>1234</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612</v>
      </c>
      <c r="C72" s="1070"/>
      <c r="D72" s="1070"/>
      <c r="E72" s="1070"/>
      <c r="F72" s="1070"/>
      <c r="G72" s="1070"/>
      <c r="H72" s="1070"/>
      <c r="I72" s="1070"/>
      <c r="J72" s="1070"/>
      <c r="K72" s="1070"/>
      <c r="L72" s="1070"/>
      <c r="M72" s="1070"/>
      <c r="N72" s="1070"/>
      <c r="O72" s="1070"/>
      <c r="P72" s="1071"/>
      <c r="Q72" s="1072">
        <v>13</v>
      </c>
      <c r="R72" s="1066"/>
      <c r="S72" s="1066"/>
      <c r="T72" s="1066"/>
      <c r="U72" s="1066"/>
      <c r="V72" s="1066">
        <v>5</v>
      </c>
      <c r="W72" s="1066"/>
      <c r="X72" s="1066"/>
      <c r="Y72" s="1066"/>
      <c r="Z72" s="1066"/>
      <c r="AA72" s="1066">
        <v>8</v>
      </c>
      <c r="AB72" s="1066"/>
      <c r="AC72" s="1066"/>
      <c r="AD72" s="1066"/>
      <c r="AE72" s="1066"/>
      <c r="AF72" s="1066">
        <v>8</v>
      </c>
      <c r="AG72" s="1066"/>
      <c r="AH72" s="1066"/>
      <c r="AI72" s="1066"/>
      <c r="AJ72" s="1066"/>
      <c r="AK72" s="1066" t="s">
        <v>606</v>
      </c>
      <c r="AL72" s="1066"/>
      <c r="AM72" s="1066"/>
      <c r="AN72" s="1066"/>
      <c r="AO72" s="1066"/>
      <c r="AP72" s="1066" t="s">
        <v>604</v>
      </c>
      <c r="AQ72" s="1066"/>
      <c r="AR72" s="1066"/>
      <c r="AS72" s="1066"/>
      <c r="AT72" s="1066"/>
      <c r="AU72" s="1066" t="s">
        <v>606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613</v>
      </c>
      <c r="C73" s="1070"/>
      <c r="D73" s="1070"/>
      <c r="E73" s="1070"/>
      <c r="F73" s="1070"/>
      <c r="G73" s="1070"/>
      <c r="H73" s="1070"/>
      <c r="I73" s="1070"/>
      <c r="J73" s="1070"/>
      <c r="K73" s="1070"/>
      <c r="L73" s="1070"/>
      <c r="M73" s="1070"/>
      <c r="N73" s="1070"/>
      <c r="O73" s="1070"/>
      <c r="P73" s="1071"/>
      <c r="Q73" s="1072">
        <v>704</v>
      </c>
      <c r="R73" s="1066"/>
      <c r="S73" s="1066"/>
      <c r="T73" s="1066"/>
      <c r="U73" s="1066"/>
      <c r="V73" s="1066">
        <v>685</v>
      </c>
      <c r="W73" s="1066"/>
      <c r="X73" s="1066"/>
      <c r="Y73" s="1066"/>
      <c r="Z73" s="1066"/>
      <c r="AA73" s="1066">
        <v>19</v>
      </c>
      <c r="AB73" s="1066"/>
      <c r="AC73" s="1066"/>
      <c r="AD73" s="1066"/>
      <c r="AE73" s="1066"/>
      <c r="AF73" s="1066">
        <v>19</v>
      </c>
      <c r="AG73" s="1066"/>
      <c r="AH73" s="1066"/>
      <c r="AI73" s="1066"/>
      <c r="AJ73" s="1066"/>
      <c r="AK73" s="1066">
        <v>14</v>
      </c>
      <c r="AL73" s="1066"/>
      <c r="AM73" s="1066"/>
      <c r="AN73" s="1066"/>
      <c r="AO73" s="1066"/>
      <c r="AP73" s="1066" t="s">
        <v>604</v>
      </c>
      <c r="AQ73" s="1066"/>
      <c r="AR73" s="1066"/>
      <c r="AS73" s="1066"/>
      <c r="AT73" s="1066"/>
      <c r="AU73" s="1066" t="s">
        <v>620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614</v>
      </c>
      <c r="C74" s="1070"/>
      <c r="D74" s="1070"/>
      <c r="E74" s="1070"/>
      <c r="F74" s="1070"/>
      <c r="G74" s="1070"/>
      <c r="H74" s="1070"/>
      <c r="I74" s="1070"/>
      <c r="J74" s="1070"/>
      <c r="K74" s="1070"/>
      <c r="L74" s="1070"/>
      <c r="M74" s="1070"/>
      <c r="N74" s="1070"/>
      <c r="O74" s="1070"/>
      <c r="P74" s="1071"/>
      <c r="Q74" s="1072">
        <v>9867</v>
      </c>
      <c r="R74" s="1066"/>
      <c r="S74" s="1066"/>
      <c r="T74" s="1066"/>
      <c r="U74" s="1066"/>
      <c r="V74" s="1066">
        <v>6844</v>
      </c>
      <c r="W74" s="1066"/>
      <c r="X74" s="1066"/>
      <c r="Y74" s="1066"/>
      <c r="Z74" s="1066"/>
      <c r="AA74" s="1066">
        <v>3023</v>
      </c>
      <c r="AB74" s="1066"/>
      <c r="AC74" s="1066"/>
      <c r="AD74" s="1066"/>
      <c r="AE74" s="1066"/>
      <c r="AF74" s="1066">
        <v>3023</v>
      </c>
      <c r="AG74" s="1066"/>
      <c r="AH74" s="1066"/>
      <c r="AI74" s="1066"/>
      <c r="AJ74" s="1066"/>
      <c r="AK74" s="1066" t="s">
        <v>606</v>
      </c>
      <c r="AL74" s="1066"/>
      <c r="AM74" s="1066"/>
      <c r="AN74" s="1066"/>
      <c r="AO74" s="1066"/>
      <c r="AP74" s="1066" t="s">
        <v>605</v>
      </c>
      <c r="AQ74" s="1066"/>
      <c r="AR74" s="1066"/>
      <c r="AS74" s="1066"/>
      <c r="AT74" s="1066"/>
      <c r="AU74" s="1066" t="s">
        <v>606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615</v>
      </c>
      <c r="C75" s="1070"/>
      <c r="D75" s="1070"/>
      <c r="E75" s="1070"/>
      <c r="F75" s="1070"/>
      <c r="G75" s="1070"/>
      <c r="H75" s="1070"/>
      <c r="I75" s="1070"/>
      <c r="J75" s="1070"/>
      <c r="K75" s="1070"/>
      <c r="L75" s="1070"/>
      <c r="M75" s="1070"/>
      <c r="N75" s="1070"/>
      <c r="O75" s="1070"/>
      <c r="P75" s="1071"/>
      <c r="Q75" s="1073">
        <v>148</v>
      </c>
      <c r="R75" s="1074"/>
      <c r="S75" s="1074"/>
      <c r="T75" s="1074"/>
      <c r="U75" s="1075"/>
      <c r="V75" s="1076">
        <v>143</v>
      </c>
      <c r="W75" s="1074"/>
      <c r="X75" s="1074"/>
      <c r="Y75" s="1074"/>
      <c r="Z75" s="1075"/>
      <c r="AA75" s="1076">
        <v>6</v>
      </c>
      <c r="AB75" s="1074"/>
      <c r="AC75" s="1074"/>
      <c r="AD75" s="1074"/>
      <c r="AE75" s="1075"/>
      <c r="AF75" s="1076">
        <v>6</v>
      </c>
      <c r="AG75" s="1074"/>
      <c r="AH75" s="1074"/>
      <c r="AI75" s="1074"/>
      <c r="AJ75" s="1075"/>
      <c r="AK75" s="1076">
        <v>12</v>
      </c>
      <c r="AL75" s="1074"/>
      <c r="AM75" s="1074"/>
      <c r="AN75" s="1074"/>
      <c r="AO75" s="1075"/>
      <c r="AP75" s="1076" t="s">
        <v>604</v>
      </c>
      <c r="AQ75" s="1074"/>
      <c r="AR75" s="1074"/>
      <c r="AS75" s="1074"/>
      <c r="AT75" s="1075"/>
      <c r="AU75" s="1076" t="s">
        <v>606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616</v>
      </c>
      <c r="C76" s="1070"/>
      <c r="D76" s="1070"/>
      <c r="E76" s="1070"/>
      <c r="F76" s="1070"/>
      <c r="G76" s="1070"/>
      <c r="H76" s="1070"/>
      <c r="I76" s="1070"/>
      <c r="J76" s="1070"/>
      <c r="K76" s="1070"/>
      <c r="L76" s="1070"/>
      <c r="M76" s="1070"/>
      <c r="N76" s="1070"/>
      <c r="O76" s="1070"/>
      <c r="P76" s="1071"/>
      <c r="Q76" s="1073">
        <v>534</v>
      </c>
      <c r="R76" s="1074"/>
      <c r="S76" s="1074"/>
      <c r="T76" s="1074"/>
      <c r="U76" s="1075"/>
      <c r="V76" s="1076">
        <v>508</v>
      </c>
      <c r="W76" s="1074"/>
      <c r="X76" s="1074"/>
      <c r="Y76" s="1074"/>
      <c r="Z76" s="1075"/>
      <c r="AA76" s="1076">
        <v>26</v>
      </c>
      <c r="AB76" s="1074"/>
      <c r="AC76" s="1074"/>
      <c r="AD76" s="1074"/>
      <c r="AE76" s="1075"/>
      <c r="AF76" s="1076">
        <v>26</v>
      </c>
      <c r="AG76" s="1074"/>
      <c r="AH76" s="1074"/>
      <c r="AI76" s="1074"/>
      <c r="AJ76" s="1075"/>
      <c r="AK76" s="1076">
        <v>5</v>
      </c>
      <c r="AL76" s="1074"/>
      <c r="AM76" s="1074"/>
      <c r="AN76" s="1074"/>
      <c r="AO76" s="1075"/>
      <c r="AP76" s="1076" t="s">
        <v>620</v>
      </c>
      <c r="AQ76" s="1074"/>
      <c r="AR76" s="1074"/>
      <c r="AS76" s="1074"/>
      <c r="AT76" s="1075"/>
      <c r="AU76" s="1076" t="s">
        <v>604</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617</v>
      </c>
      <c r="C77" s="1070"/>
      <c r="D77" s="1070"/>
      <c r="E77" s="1070"/>
      <c r="F77" s="1070"/>
      <c r="G77" s="1070"/>
      <c r="H77" s="1070"/>
      <c r="I77" s="1070"/>
      <c r="J77" s="1070"/>
      <c r="K77" s="1070"/>
      <c r="L77" s="1070"/>
      <c r="M77" s="1070"/>
      <c r="N77" s="1070"/>
      <c r="O77" s="1070"/>
      <c r="P77" s="1071"/>
      <c r="Q77" s="1073">
        <v>171935</v>
      </c>
      <c r="R77" s="1074"/>
      <c r="S77" s="1074"/>
      <c r="T77" s="1074"/>
      <c r="U77" s="1075"/>
      <c r="V77" s="1076">
        <v>162213</v>
      </c>
      <c r="W77" s="1074"/>
      <c r="X77" s="1074"/>
      <c r="Y77" s="1074"/>
      <c r="Z77" s="1075"/>
      <c r="AA77" s="1076">
        <v>9722</v>
      </c>
      <c r="AB77" s="1074"/>
      <c r="AC77" s="1074"/>
      <c r="AD77" s="1074"/>
      <c r="AE77" s="1075"/>
      <c r="AF77" s="1076">
        <v>9719</v>
      </c>
      <c r="AG77" s="1074"/>
      <c r="AH77" s="1074"/>
      <c r="AI77" s="1074"/>
      <c r="AJ77" s="1075"/>
      <c r="AK77" s="1076">
        <v>4660</v>
      </c>
      <c r="AL77" s="1074"/>
      <c r="AM77" s="1074"/>
      <c r="AN77" s="1074"/>
      <c r="AO77" s="1075"/>
      <c r="AP77" s="1076" t="s">
        <v>606</v>
      </c>
      <c r="AQ77" s="1074"/>
      <c r="AR77" s="1074"/>
      <c r="AS77" s="1074"/>
      <c r="AT77" s="1075"/>
      <c r="AU77" s="1076" t="s">
        <v>606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17975</v>
      </c>
      <c r="AG88" s="1054"/>
      <c r="AH88" s="1054"/>
      <c r="AI88" s="1054"/>
      <c r="AJ88" s="1054"/>
      <c r="AK88" s="1058"/>
      <c r="AL88" s="1058"/>
      <c r="AM88" s="1058"/>
      <c r="AN88" s="1058"/>
      <c r="AO88" s="1058"/>
      <c r="AP88" s="1054">
        <v>18657</v>
      </c>
      <c r="AQ88" s="1054"/>
      <c r="AR88" s="1054"/>
      <c r="AS88" s="1054"/>
      <c r="AT88" s="1054"/>
      <c r="AU88" s="1054">
        <v>178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307</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307</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307</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1154809</v>
      </c>
      <c r="AB110" s="982"/>
      <c r="AC110" s="982"/>
      <c r="AD110" s="982"/>
      <c r="AE110" s="983"/>
      <c r="AF110" s="984">
        <v>1054213</v>
      </c>
      <c r="AG110" s="982"/>
      <c r="AH110" s="982"/>
      <c r="AI110" s="982"/>
      <c r="AJ110" s="983"/>
      <c r="AK110" s="984">
        <v>1026035</v>
      </c>
      <c r="AL110" s="982"/>
      <c r="AM110" s="982"/>
      <c r="AN110" s="982"/>
      <c r="AO110" s="983"/>
      <c r="AP110" s="985">
        <v>20.5</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11172314</v>
      </c>
      <c r="BR110" s="929"/>
      <c r="BS110" s="929"/>
      <c r="BT110" s="929"/>
      <c r="BU110" s="929"/>
      <c r="BV110" s="929">
        <v>10937591</v>
      </c>
      <c r="BW110" s="929"/>
      <c r="BX110" s="929"/>
      <c r="BY110" s="929"/>
      <c r="BZ110" s="929"/>
      <c r="CA110" s="929">
        <v>10632804</v>
      </c>
      <c r="CB110" s="929"/>
      <c r="CC110" s="929"/>
      <c r="CD110" s="929"/>
      <c r="CE110" s="929"/>
      <c r="CF110" s="953">
        <v>212.5</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447</v>
      </c>
      <c r="DM110" s="929"/>
      <c r="DN110" s="929"/>
      <c r="DO110" s="929"/>
      <c r="DP110" s="929"/>
      <c r="DQ110" s="929" t="s">
        <v>446</v>
      </c>
      <c r="DR110" s="929"/>
      <c r="DS110" s="929"/>
      <c r="DT110" s="929"/>
      <c r="DU110" s="929"/>
      <c r="DV110" s="930" t="s">
        <v>448</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450</v>
      </c>
      <c r="AB111" s="1010"/>
      <c r="AC111" s="1010"/>
      <c r="AD111" s="1010"/>
      <c r="AE111" s="1011"/>
      <c r="AF111" s="1012" t="s">
        <v>448</v>
      </c>
      <c r="AG111" s="1010"/>
      <c r="AH111" s="1010"/>
      <c r="AI111" s="1010"/>
      <c r="AJ111" s="1011"/>
      <c r="AK111" s="1012" t="s">
        <v>451</v>
      </c>
      <c r="AL111" s="1010"/>
      <c r="AM111" s="1010"/>
      <c r="AN111" s="1010"/>
      <c r="AO111" s="1011"/>
      <c r="AP111" s="1013" t="s">
        <v>446</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t="s">
        <v>448</v>
      </c>
      <c r="BR111" s="901"/>
      <c r="BS111" s="901"/>
      <c r="BT111" s="901"/>
      <c r="BU111" s="901"/>
      <c r="BV111" s="901" t="s">
        <v>446</v>
      </c>
      <c r="BW111" s="901"/>
      <c r="BX111" s="901"/>
      <c r="BY111" s="901"/>
      <c r="BZ111" s="901"/>
      <c r="CA111" s="901" t="s">
        <v>448</v>
      </c>
      <c r="CB111" s="901"/>
      <c r="CC111" s="901"/>
      <c r="CD111" s="901"/>
      <c r="CE111" s="901"/>
      <c r="CF111" s="962" t="s">
        <v>453</v>
      </c>
      <c r="CG111" s="963"/>
      <c r="CH111" s="963"/>
      <c r="CI111" s="963"/>
      <c r="CJ111" s="963"/>
      <c r="CK111" s="1018"/>
      <c r="CL111" s="905"/>
      <c r="CM111" s="908" t="s">
        <v>454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447</v>
      </c>
      <c r="DM111" s="901"/>
      <c r="DN111" s="901"/>
      <c r="DO111" s="901"/>
      <c r="DP111" s="901"/>
      <c r="DQ111" s="901" t="s">
        <v>448</v>
      </c>
      <c r="DR111" s="901"/>
      <c r="DS111" s="901"/>
      <c r="DT111" s="901"/>
      <c r="DU111" s="901"/>
      <c r="DV111" s="878" t="s">
        <v>446</v>
      </c>
      <c r="DW111" s="878"/>
      <c r="DX111" s="878"/>
      <c r="DY111" s="878"/>
      <c r="DZ111" s="879"/>
    </row>
    <row r="112" spans="1:131" s="248" customFormat="1" ht="26.25" customHeight="1" x14ac:dyDescent="0.15">
      <c r="A112" s="1003" t="s">
        <v>455</v>
      </c>
      <c r="B112" s="1004"/>
      <c r="C112" s="834" t="s">
        <v>456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448</v>
      </c>
      <c r="AB112" s="864"/>
      <c r="AC112" s="864"/>
      <c r="AD112" s="864"/>
      <c r="AE112" s="865"/>
      <c r="AF112" s="866" t="s">
        <v>446</v>
      </c>
      <c r="AG112" s="864"/>
      <c r="AH112" s="864"/>
      <c r="AI112" s="864"/>
      <c r="AJ112" s="865"/>
      <c r="AK112" s="866" t="s">
        <v>457</v>
      </c>
      <c r="AL112" s="864"/>
      <c r="AM112" s="864"/>
      <c r="AN112" s="864"/>
      <c r="AO112" s="865"/>
      <c r="AP112" s="911" t="s">
        <v>457</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4393904</v>
      </c>
      <c r="BR112" s="901"/>
      <c r="BS112" s="901"/>
      <c r="BT112" s="901"/>
      <c r="BU112" s="901"/>
      <c r="BV112" s="901">
        <v>4066612</v>
      </c>
      <c r="BW112" s="901"/>
      <c r="BX112" s="901"/>
      <c r="BY112" s="901"/>
      <c r="BZ112" s="901"/>
      <c r="CA112" s="901">
        <v>3771618</v>
      </c>
      <c r="CB112" s="901"/>
      <c r="CC112" s="901"/>
      <c r="CD112" s="901"/>
      <c r="CE112" s="901"/>
      <c r="CF112" s="962">
        <v>75.400000000000006</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446</v>
      </c>
      <c r="DM112" s="901"/>
      <c r="DN112" s="901"/>
      <c r="DO112" s="901"/>
      <c r="DP112" s="901"/>
      <c r="DQ112" s="901" t="s">
        <v>448</v>
      </c>
      <c r="DR112" s="901"/>
      <c r="DS112" s="901"/>
      <c r="DT112" s="901"/>
      <c r="DU112" s="901"/>
      <c r="DV112" s="878" t="s">
        <v>447</v>
      </c>
      <c r="DW112" s="878"/>
      <c r="DX112" s="878"/>
      <c r="DY112" s="878"/>
      <c r="DZ112" s="879"/>
    </row>
    <row r="113" spans="1:130" s="248"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516729</v>
      </c>
      <c r="AB113" s="1010"/>
      <c r="AC113" s="1010"/>
      <c r="AD113" s="1010"/>
      <c r="AE113" s="1011"/>
      <c r="AF113" s="1012">
        <v>547927</v>
      </c>
      <c r="AG113" s="1010"/>
      <c r="AH113" s="1010"/>
      <c r="AI113" s="1010"/>
      <c r="AJ113" s="1011"/>
      <c r="AK113" s="1012">
        <v>576708</v>
      </c>
      <c r="AL113" s="1010"/>
      <c r="AM113" s="1010"/>
      <c r="AN113" s="1010"/>
      <c r="AO113" s="1011"/>
      <c r="AP113" s="1013">
        <v>11.5</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192868</v>
      </c>
      <c r="BR113" s="901"/>
      <c r="BS113" s="901"/>
      <c r="BT113" s="901"/>
      <c r="BU113" s="901"/>
      <c r="BV113" s="901">
        <v>227820</v>
      </c>
      <c r="BW113" s="901"/>
      <c r="BX113" s="901"/>
      <c r="BY113" s="901"/>
      <c r="BZ113" s="901"/>
      <c r="CA113" s="901">
        <v>420880</v>
      </c>
      <c r="CB113" s="901"/>
      <c r="CC113" s="901"/>
      <c r="CD113" s="901"/>
      <c r="CE113" s="901"/>
      <c r="CF113" s="962">
        <v>8.4</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448</v>
      </c>
      <c r="DM113" s="864"/>
      <c r="DN113" s="864"/>
      <c r="DO113" s="864"/>
      <c r="DP113" s="865"/>
      <c r="DQ113" s="866" t="s">
        <v>448</v>
      </c>
      <c r="DR113" s="864"/>
      <c r="DS113" s="864"/>
      <c r="DT113" s="864"/>
      <c r="DU113" s="865"/>
      <c r="DV113" s="911" t="s">
        <v>448</v>
      </c>
      <c r="DW113" s="912"/>
      <c r="DX113" s="912"/>
      <c r="DY113" s="912"/>
      <c r="DZ113" s="913"/>
    </row>
    <row r="114" spans="1:130" s="248" customFormat="1" ht="26.25" customHeight="1" x14ac:dyDescent="0.15">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21646</v>
      </c>
      <c r="AB114" s="864"/>
      <c r="AC114" s="864"/>
      <c r="AD114" s="864"/>
      <c r="AE114" s="865"/>
      <c r="AF114" s="866">
        <v>20532</v>
      </c>
      <c r="AG114" s="864"/>
      <c r="AH114" s="864"/>
      <c r="AI114" s="864"/>
      <c r="AJ114" s="865"/>
      <c r="AK114" s="866">
        <v>17817</v>
      </c>
      <c r="AL114" s="864"/>
      <c r="AM114" s="864"/>
      <c r="AN114" s="864"/>
      <c r="AO114" s="865"/>
      <c r="AP114" s="911">
        <v>0.4</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1007199</v>
      </c>
      <c r="BR114" s="901"/>
      <c r="BS114" s="901"/>
      <c r="BT114" s="901"/>
      <c r="BU114" s="901"/>
      <c r="BV114" s="901">
        <v>939047</v>
      </c>
      <c r="BW114" s="901"/>
      <c r="BX114" s="901"/>
      <c r="BY114" s="901"/>
      <c r="BZ114" s="901"/>
      <c r="CA114" s="901">
        <v>904417</v>
      </c>
      <c r="CB114" s="901"/>
      <c r="CC114" s="901"/>
      <c r="CD114" s="901"/>
      <c r="CE114" s="901"/>
      <c r="CF114" s="962">
        <v>18.100000000000001</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446</v>
      </c>
      <c r="DH114" s="864"/>
      <c r="DI114" s="864"/>
      <c r="DJ114" s="864"/>
      <c r="DK114" s="865"/>
      <c r="DL114" s="866" t="s">
        <v>466</v>
      </c>
      <c r="DM114" s="864"/>
      <c r="DN114" s="864"/>
      <c r="DO114" s="864"/>
      <c r="DP114" s="865"/>
      <c r="DQ114" s="866" t="s">
        <v>453</v>
      </c>
      <c r="DR114" s="864"/>
      <c r="DS114" s="864"/>
      <c r="DT114" s="864"/>
      <c r="DU114" s="865"/>
      <c r="DV114" s="911" t="s">
        <v>448</v>
      </c>
      <c r="DW114" s="912"/>
      <c r="DX114" s="912"/>
      <c r="DY114" s="912"/>
      <c r="DZ114" s="913"/>
    </row>
    <row r="115" spans="1:130" s="248" customFormat="1" ht="26.25" customHeight="1" x14ac:dyDescent="0.15">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448</v>
      </c>
      <c r="AB115" s="1010"/>
      <c r="AC115" s="1010"/>
      <c r="AD115" s="1010"/>
      <c r="AE115" s="1011"/>
      <c r="AF115" s="1012" t="s">
        <v>468</v>
      </c>
      <c r="AG115" s="1010"/>
      <c r="AH115" s="1010"/>
      <c r="AI115" s="1010"/>
      <c r="AJ115" s="1011"/>
      <c r="AK115" s="1012" t="s">
        <v>450</v>
      </c>
      <c r="AL115" s="1010"/>
      <c r="AM115" s="1010"/>
      <c r="AN115" s="1010"/>
      <c r="AO115" s="1011"/>
      <c r="AP115" s="1013" t="s">
        <v>394</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453</v>
      </c>
      <c r="BR115" s="901"/>
      <c r="BS115" s="901"/>
      <c r="BT115" s="901"/>
      <c r="BU115" s="901"/>
      <c r="BV115" s="901" t="s">
        <v>448</v>
      </c>
      <c r="BW115" s="901"/>
      <c r="BX115" s="901"/>
      <c r="BY115" s="901"/>
      <c r="BZ115" s="901"/>
      <c r="CA115" s="901" t="s">
        <v>447</v>
      </c>
      <c r="CB115" s="901"/>
      <c r="CC115" s="901"/>
      <c r="CD115" s="901"/>
      <c r="CE115" s="901"/>
      <c r="CF115" s="962" t="s">
        <v>446</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447</v>
      </c>
      <c r="DM115" s="864"/>
      <c r="DN115" s="864"/>
      <c r="DO115" s="864"/>
      <c r="DP115" s="865"/>
      <c r="DQ115" s="866" t="s">
        <v>447</v>
      </c>
      <c r="DR115" s="864"/>
      <c r="DS115" s="864"/>
      <c r="DT115" s="864"/>
      <c r="DU115" s="865"/>
      <c r="DV115" s="911" t="s">
        <v>446</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457</v>
      </c>
      <c r="AB116" s="864"/>
      <c r="AC116" s="864"/>
      <c r="AD116" s="864"/>
      <c r="AE116" s="865"/>
      <c r="AF116" s="866" t="s">
        <v>448</v>
      </c>
      <c r="AG116" s="864"/>
      <c r="AH116" s="864"/>
      <c r="AI116" s="864"/>
      <c r="AJ116" s="865"/>
      <c r="AK116" s="866" t="s">
        <v>447</v>
      </c>
      <c r="AL116" s="864"/>
      <c r="AM116" s="864"/>
      <c r="AN116" s="864"/>
      <c r="AO116" s="865"/>
      <c r="AP116" s="911" t="s">
        <v>446</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457</v>
      </c>
      <c r="BR116" s="901"/>
      <c r="BS116" s="901"/>
      <c r="BT116" s="901"/>
      <c r="BU116" s="901"/>
      <c r="BV116" s="901" t="s">
        <v>448</v>
      </c>
      <c r="BW116" s="901"/>
      <c r="BX116" s="901"/>
      <c r="BY116" s="901"/>
      <c r="BZ116" s="901"/>
      <c r="CA116" s="901" t="s">
        <v>466</v>
      </c>
      <c r="CB116" s="901"/>
      <c r="CC116" s="901"/>
      <c r="CD116" s="901"/>
      <c r="CE116" s="901"/>
      <c r="CF116" s="962" t="s">
        <v>450</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457</v>
      </c>
      <c r="DH116" s="864"/>
      <c r="DI116" s="864"/>
      <c r="DJ116" s="864"/>
      <c r="DK116" s="865"/>
      <c r="DL116" s="866" t="s">
        <v>446</v>
      </c>
      <c r="DM116" s="864"/>
      <c r="DN116" s="864"/>
      <c r="DO116" s="864"/>
      <c r="DP116" s="865"/>
      <c r="DQ116" s="866" t="s">
        <v>448</v>
      </c>
      <c r="DR116" s="864"/>
      <c r="DS116" s="864"/>
      <c r="DT116" s="864"/>
      <c r="DU116" s="865"/>
      <c r="DV116" s="911" t="s">
        <v>448</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1693184</v>
      </c>
      <c r="AB117" s="996"/>
      <c r="AC117" s="996"/>
      <c r="AD117" s="996"/>
      <c r="AE117" s="997"/>
      <c r="AF117" s="998">
        <v>1622672</v>
      </c>
      <c r="AG117" s="996"/>
      <c r="AH117" s="996"/>
      <c r="AI117" s="996"/>
      <c r="AJ117" s="997"/>
      <c r="AK117" s="998">
        <v>1620560</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451</v>
      </c>
      <c r="BW117" s="901"/>
      <c r="BX117" s="901"/>
      <c r="BY117" s="901"/>
      <c r="BZ117" s="901"/>
      <c r="CA117" s="901" t="s">
        <v>448</v>
      </c>
      <c r="CB117" s="901"/>
      <c r="CC117" s="901"/>
      <c r="CD117" s="901"/>
      <c r="CE117" s="901"/>
      <c r="CF117" s="962" t="s">
        <v>457</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446</v>
      </c>
      <c r="DM117" s="864"/>
      <c r="DN117" s="864"/>
      <c r="DO117" s="864"/>
      <c r="DP117" s="865"/>
      <c r="DQ117" s="866" t="s">
        <v>447</v>
      </c>
      <c r="DR117" s="864"/>
      <c r="DS117" s="864"/>
      <c r="DT117" s="864"/>
      <c r="DU117" s="865"/>
      <c r="DV117" s="911" t="s">
        <v>468</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307</v>
      </c>
      <c r="AL118" s="989"/>
      <c r="AM118" s="989"/>
      <c r="AN118" s="989"/>
      <c r="AO118" s="990"/>
      <c r="AP118" s="992" t="s">
        <v>440</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446</v>
      </c>
      <c r="BR118" s="932"/>
      <c r="BS118" s="932"/>
      <c r="BT118" s="932"/>
      <c r="BU118" s="932"/>
      <c r="BV118" s="932" t="s">
        <v>447</v>
      </c>
      <c r="BW118" s="932"/>
      <c r="BX118" s="932"/>
      <c r="BY118" s="932"/>
      <c r="BZ118" s="932"/>
      <c r="CA118" s="932" t="s">
        <v>394</v>
      </c>
      <c r="CB118" s="932"/>
      <c r="CC118" s="932"/>
      <c r="CD118" s="932"/>
      <c r="CE118" s="932"/>
      <c r="CF118" s="962" t="s">
        <v>468</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479</v>
      </c>
      <c r="DH118" s="864"/>
      <c r="DI118" s="864"/>
      <c r="DJ118" s="864"/>
      <c r="DK118" s="865"/>
      <c r="DL118" s="866" t="s">
        <v>451</v>
      </c>
      <c r="DM118" s="864"/>
      <c r="DN118" s="864"/>
      <c r="DO118" s="864"/>
      <c r="DP118" s="865"/>
      <c r="DQ118" s="866" t="s">
        <v>448</v>
      </c>
      <c r="DR118" s="864"/>
      <c r="DS118" s="864"/>
      <c r="DT118" s="864"/>
      <c r="DU118" s="865"/>
      <c r="DV118" s="911" t="s">
        <v>457</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394</v>
      </c>
      <c r="AB119" s="982"/>
      <c r="AC119" s="982"/>
      <c r="AD119" s="982"/>
      <c r="AE119" s="983"/>
      <c r="AF119" s="984" t="s">
        <v>457</v>
      </c>
      <c r="AG119" s="982"/>
      <c r="AH119" s="982"/>
      <c r="AI119" s="982"/>
      <c r="AJ119" s="983"/>
      <c r="AK119" s="984" t="s">
        <v>457</v>
      </c>
      <c r="AL119" s="982"/>
      <c r="AM119" s="982"/>
      <c r="AN119" s="982"/>
      <c r="AO119" s="983"/>
      <c r="AP119" s="985" t="s">
        <v>453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480</v>
      </c>
      <c r="BP119" s="965"/>
      <c r="BQ119" s="969">
        <v>16766285</v>
      </c>
      <c r="BR119" s="932"/>
      <c r="BS119" s="932"/>
      <c r="BT119" s="932"/>
      <c r="BU119" s="932"/>
      <c r="BV119" s="932">
        <v>16171070</v>
      </c>
      <c r="BW119" s="932"/>
      <c r="BX119" s="932"/>
      <c r="BY119" s="932"/>
      <c r="BZ119" s="932"/>
      <c r="CA119" s="932">
        <v>15729719</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447</v>
      </c>
      <c r="DH119" s="847"/>
      <c r="DI119" s="847"/>
      <c r="DJ119" s="847"/>
      <c r="DK119" s="848"/>
      <c r="DL119" s="849" t="s">
        <v>447</v>
      </c>
      <c r="DM119" s="847"/>
      <c r="DN119" s="847"/>
      <c r="DO119" s="847"/>
      <c r="DP119" s="848"/>
      <c r="DQ119" s="849" t="s">
        <v>446</v>
      </c>
      <c r="DR119" s="847"/>
      <c r="DS119" s="847"/>
      <c r="DT119" s="847"/>
      <c r="DU119" s="848"/>
      <c r="DV119" s="935" t="s">
        <v>468</v>
      </c>
      <c r="DW119" s="936"/>
      <c r="DX119" s="936"/>
      <c r="DY119" s="936"/>
      <c r="DZ119" s="937"/>
    </row>
    <row r="120" spans="1:130" s="248" customFormat="1" ht="26.25" customHeight="1" x14ac:dyDescent="0.15">
      <c r="A120" s="904"/>
      <c r="B120" s="905"/>
      <c r="C120" s="908" t="s">
        <v>454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446</v>
      </c>
      <c r="AB120" s="864"/>
      <c r="AC120" s="864"/>
      <c r="AD120" s="864"/>
      <c r="AE120" s="865"/>
      <c r="AF120" s="866" t="s">
        <v>447</v>
      </c>
      <c r="AG120" s="864"/>
      <c r="AH120" s="864"/>
      <c r="AI120" s="864"/>
      <c r="AJ120" s="865"/>
      <c r="AK120" s="866" t="s">
        <v>457</v>
      </c>
      <c r="AL120" s="864"/>
      <c r="AM120" s="864"/>
      <c r="AN120" s="864"/>
      <c r="AO120" s="865"/>
      <c r="AP120" s="911" t="s">
        <v>457</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3505030</v>
      </c>
      <c r="BR120" s="929"/>
      <c r="BS120" s="929"/>
      <c r="BT120" s="929"/>
      <c r="BU120" s="929"/>
      <c r="BV120" s="929">
        <v>3653666</v>
      </c>
      <c r="BW120" s="929"/>
      <c r="BX120" s="929"/>
      <c r="BY120" s="929"/>
      <c r="BZ120" s="929"/>
      <c r="CA120" s="929">
        <v>3849147</v>
      </c>
      <c r="CB120" s="929"/>
      <c r="CC120" s="929"/>
      <c r="CD120" s="929"/>
      <c r="CE120" s="929"/>
      <c r="CF120" s="953">
        <v>76.900000000000006</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1999053</v>
      </c>
      <c r="DH120" s="929"/>
      <c r="DI120" s="929"/>
      <c r="DJ120" s="929"/>
      <c r="DK120" s="929"/>
      <c r="DL120" s="929">
        <v>1933688</v>
      </c>
      <c r="DM120" s="929"/>
      <c r="DN120" s="929"/>
      <c r="DO120" s="929"/>
      <c r="DP120" s="929"/>
      <c r="DQ120" s="929">
        <v>1894506</v>
      </c>
      <c r="DR120" s="929"/>
      <c r="DS120" s="929"/>
      <c r="DT120" s="929"/>
      <c r="DU120" s="929"/>
      <c r="DV120" s="930">
        <v>37.9</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468</v>
      </c>
      <c r="AB121" s="864"/>
      <c r="AC121" s="864"/>
      <c r="AD121" s="864"/>
      <c r="AE121" s="865"/>
      <c r="AF121" s="866" t="s">
        <v>468</v>
      </c>
      <c r="AG121" s="864"/>
      <c r="AH121" s="864"/>
      <c r="AI121" s="864"/>
      <c r="AJ121" s="865"/>
      <c r="AK121" s="866" t="s">
        <v>451</v>
      </c>
      <c r="AL121" s="864"/>
      <c r="AM121" s="864"/>
      <c r="AN121" s="864"/>
      <c r="AO121" s="865"/>
      <c r="AP121" s="911" t="s">
        <v>457</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496927</v>
      </c>
      <c r="BR121" s="901"/>
      <c r="BS121" s="901"/>
      <c r="BT121" s="901"/>
      <c r="BU121" s="901"/>
      <c r="BV121" s="901">
        <v>478980</v>
      </c>
      <c r="BW121" s="901"/>
      <c r="BX121" s="901"/>
      <c r="BY121" s="901"/>
      <c r="BZ121" s="901"/>
      <c r="CA121" s="901">
        <v>419127</v>
      </c>
      <c r="CB121" s="901"/>
      <c r="CC121" s="901"/>
      <c r="CD121" s="901"/>
      <c r="CE121" s="901"/>
      <c r="CF121" s="962">
        <v>8.4</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1692872</v>
      </c>
      <c r="DH121" s="901"/>
      <c r="DI121" s="901"/>
      <c r="DJ121" s="901"/>
      <c r="DK121" s="901"/>
      <c r="DL121" s="901">
        <v>1488356</v>
      </c>
      <c r="DM121" s="901"/>
      <c r="DN121" s="901"/>
      <c r="DO121" s="901"/>
      <c r="DP121" s="901"/>
      <c r="DQ121" s="901">
        <v>1288663</v>
      </c>
      <c r="DR121" s="901"/>
      <c r="DS121" s="901"/>
      <c r="DT121" s="901"/>
      <c r="DU121" s="901"/>
      <c r="DV121" s="878">
        <v>25.7</v>
      </c>
      <c r="DW121" s="878"/>
      <c r="DX121" s="878"/>
      <c r="DY121" s="878"/>
      <c r="DZ121" s="879"/>
    </row>
    <row r="122" spans="1:130" s="248" customFormat="1" ht="26.25" customHeight="1" x14ac:dyDescent="0.15">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448</v>
      </c>
      <c r="AG122" s="864"/>
      <c r="AH122" s="864"/>
      <c r="AI122" s="864"/>
      <c r="AJ122" s="865"/>
      <c r="AK122" s="866" t="s">
        <v>457</v>
      </c>
      <c r="AL122" s="864"/>
      <c r="AM122" s="864"/>
      <c r="AN122" s="864"/>
      <c r="AO122" s="865"/>
      <c r="AP122" s="911" t="s">
        <v>447</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11440474</v>
      </c>
      <c r="BR122" s="932"/>
      <c r="BS122" s="932"/>
      <c r="BT122" s="932"/>
      <c r="BU122" s="932"/>
      <c r="BV122" s="932">
        <v>10750994</v>
      </c>
      <c r="BW122" s="932"/>
      <c r="BX122" s="932"/>
      <c r="BY122" s="932"/>
      <c r="BZ122" s="932"/>
      <c r="CA122" s="932">
        <v>10503906</v>
      </c>
      <c r="CB122" s="932"/>
      <c r="CC122" s="932"/>
      <c r="CD122" s="932"/>
      <c r="CE122" s="932"/>
      <c r="CF122" s="933">
        <v>209.9</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v>565659</v>
      </c>
      <c r="DH122" s="901"/>
      <c r="DI122" s="901"/>
      <c r="DJ122" s="901"/>
      <c r="DK122" s="901"/>
      <c r="DL122" s="901">
        <v>520351</v>
      </c>
      <c r="DM122" s="901"/>
      <c r="DN122" s="901"/>
      <c r="DO122" s="901"/>
      <c r="DP122" s="901"/>
      <c r="DQ122" s="901">
        <v>477884</v>
      </c>
      <c r="DR122" s="901"/>
      <c r="DS122" s="901"/>
      <c r="DT122" s="901"/>
      <c r="DU122" s="901"/>
      <c r="DV122" s="878">
        <v>9.5</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468</v>
      </c>
      <c r="AB123" s="864"/>
      <c r="AC123" s="864"/>
      <c r="AD123" s="864"/>
      <c r="AE123" s="865"/>
      <c r="AF123" s="866" t="s">
        <v>446</v>
      </c>
      <c r="AG123" s="864"/>
      <c r="AH123" s="864"/>
      <c r="AI123" s="864"/>
      <c r="AJ123" s="865"/>
      <c r="AK123" s="866" t="s">
        <v>448</v>
      </c>
      <c r="AL123" s="864"/>
      <c r="AM123" s="864"/>
      <c r="AN123" s="864"/>
      <c r="AO123" s="865"/>
      <c r="AP123" s="911" t="s">
        <v>468</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491</v>
      </c>
      <c r="BP123" s="965"/>
      <c r="BQ123" s="919">
        <v>15442431</v>
      </c>
      <c r="BR123" s="920"/>
      <c r="BS123" s="920"/>
      <c r="BT123" s="920"/>
      <c r="BU123" s="920"/>
      <c r="BV123" s="920">
        <v>14883640</v>
      </c>
      <c r="BW123" s="920"/>
      <c r="BX123" s="920"/>
      <c r="BY123" s="920"/>
      <c r="BZ123" s="920"/>
      <c r="CA123" s="920">
        <v>14772180</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v>136320</v>
      </c>
      <c r="DH123" s="864"/>
      <c r="DI123" s="864"/>
      <c r="DJ123" s="864"/>
      <c r="DK123" s="865"/>
      <c r="DL123" s="866">
        <v>124217</v>
      </c>
      <c r="DM123" s="864"/>
      <c r="DN123" s="864"/>
      <c r="DO123" s="864"/>
      <c r="DP123" s="865"/>
      <c r="DQ123" s="866">
        <v>110565</v>
      </c>
      <c r="DR123" s="864"/>
      <c r="DS123" s="864"/>
      <c r="DT123" s="864"/>
      <c r="DU123" s="865"/>
      <c r="DV123" s="911">
        <v>2.2000000000000002</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468</v>
      </c>
      <c r="AB124" s="864"/>
      <c r="AC124" s="864"/>
      <c r="AD124" s="864"/>
      <c r="AE124" s="865"/>
      <c r="AF124" s="866" t="s">
        <v>448</v>
      </c>
      <c r="AG124" s="864"/>
      <c r="AH124" s="864"/>
      <c r="AI124" s="864"/>
      <c r="AJ124" s="865"/>
      <c r="AK124" s="866" t="s">
        <v>468</v>
      </c>
      <c r="AL124" s="864"/>
      <c r="AM124" s="864"/>
      <c r="AN124" s="864"/>
      <c r="AO124" s="865"/>
      <c r="AP124" s="911" t="s">
        <v>453</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27.1</v>
      </c>
      <c r="BR124" s="918"/>
      <c r="BS124" s="918"/>
      <c r="BT124" s="918"/>
      <c r="BU124" s="918"/>
      <c r="BV124" s="918">
        <v>26.5</v>
      </c>
      <c r="BW124" s="918"/>
      <c r="BX124" s="918"/>
      <c r="BY124" s="918"/>
      <c r="BZ124" s="918"/>
      <c r="CA124" s="918">
        <v>19.100000000000001</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448</v>
      </c>
      <c r="DH124" s="847"/>
      <c r="DI124" s="847"/>
      <c r="DJ124" s="847"/>
      <c r="DK124" s="848"/>
      <c r="DL124" s="849" t="s">
        <v>446</v>
      </c>
      <c r="DM124" s="847"/>
      <c r="DN124" s="847"/>
      <c r="DO124" s="847"/>
      <c r="DP124" s="848"/>
      <c r="DQ124" s="849" t="s">
        <v>394</v>
      </c>
      <c r="DR124" s="847"/>
      <c r="DS124" s="847"/>
      <c r="DT124" s="847"/>
      <c r="DU124" s="848"/>
      <c r="DV124" s="935" t="s">
        <v>453</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453</v>
      </c>
      <c r="AB125" s="864"/>
      <c r="AC125" s="864"/>
      <c r="AD125" s="864"/>
      <c r="AE125" s="865"/>
      <c r="AF125" s="866" t="s">
        <v>448</v>
      </c>
      <c r="AG125" s="864"/>
      <c r="AH125" s="864"/>
      <c r="AI125" s="864"/>
      <c r="AJ125" s="865"/>
      <c r="AK125" s="866" t="s">
        <v>394</v>
      </c>
      <c r="AL125" s="864"/>
      <c r="AM125" s="864"/>
      <c r="AN125" s="864"/>
      <c r="AO125" s="865"/>
      <c r="AP125" s="911" t="s">
        <v>479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448</v>
      </c>
      <c r="DH125" s="929"/>
      <c r="DI125" s="929"/>
      <c r="DJ125" s="929"/>
      <c r="DK125" s="929"/>
      <c r="DL125" s="929" t="s">
        <v>479</v>
      </c>
      <c r="DM125" s="929"/>
      <c r="DN125" s="929"/>
      <c r="DO125" s="929"/>
      <c r="DP125" s="929"/>
      <c r="DQ125" s="929" t="s">
        <v>446</v>
      </c>
      <c r="DR125" s="929"/>
      <c r="DS125" s="929"/>
      <c r="DT125" s="929"/>
      <c r="DU125" s="929"/>
      <c r="DV125" s="930" t="s">
        <v>394</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446</v>
      </c>
      <c r="AB126" s="864"/>
      <c r="AC126" s="864"/>
      <c r="AD126" s="864"/>
      <c r="AE126" s="865"/>
      <c r="AF126" s="866" t="s">
        <v>479</v>
      </c>
      <c r="AG126" s="864"/>
      <c r="AH126" s="864"/>
      <c r="AI126" s="864"/>
      <c r="AJ126" s="865"/>
      <c r="AK126" s="866" t="s">
        <v>446</v>
      </c>
      <c r="AL126" s="864"/>
      <c r="AM126" s="864"/>
      <c r="AN126" s="864"/>
      <c r="AO126" s="865"/>
      <c r="AP126" s="911" t="s">
        <v>446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453</v>
      </c>
      <c r="DH126" s="901"/>
      <c r="DI126" s="901"/>
      <c r="DJ126" s="901"/>
      <c r="DK126" s="901"/>
      <c r="DL126" s="901" t="s">
        <v>394</v>
      </c>
      <c r="DM126" s="901"/>
      <c r="DN126" s="901"/>
      <c r="DO126" s="901"/>
      <c r="DP126" s="901"/>
      <c r="DQ126" s="901" t="s">
        <v>479</v>
      </c>
      <c r="DR126" s="901"/>
      <c r="DS126" s="901"/>
      <c r="DT126" s="901"/>
      <c r="DU126" s="901"/>
      <c r="DV126" s="878" t="s">
        <v>448</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446</v>
      </c>
      <c r="AB127" s="864"/>
      <c r="AC127" s="864"/>
      <c r="AD127" s="864"/>
      <c r="AE127" s="865"/>
      <c r="AF127" s="866" t="s">
        <v>394</v>
      </c>
      <c r="AG127" s="864"/>
      <c r="AH127" s="864"/>
      <c r="AI127" s="864"/>
      <c r="AJ127" s="865"/>
      <c r="AK127" s="866" t="s">
        <v>446</v>
      </c>
      <c r="AL127" s="864"/>
      <c r="AM127" s="864"/>
      <c r="AN127" s="864"/>
      <c r="AO127" s="865"/>
      <c r="AP127" s="911" t="s">
        <v>394</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479</v>
      </c>
      <c r="DM127" s="901"/>
      <c r="DN127" s="901"/>
      <c r="DO127" s="901"/>
      <c r="DP127" s="901"/>
      <c r="DQ127" s="901" t="s">
        <v>448</v>
      </c>
      <c r="DR127" s="901"/>
      <c r="DS127" s="901"/>
      <c r="DT127" s="901"/>
      <c r="DU127" s="901"/>
      <c r="DV127" s="878" t="s">
        <v>479</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51358</v>
      </c>
      <c r="AB128" s="885"/>
      <c r="AC128" s="885"/>
      <c r="AD128" s="885"/>
      <c r="AE128" s="886"/>
      <c r="AF128" s="887">
        <v>42866</v>
      </c>
      <c r="AG128" s="885"/>
      <c r="AH128" s="885"/>
      <c r="AI128" s="885"/>
      <c r="AJ128" s="886"/>
      <c r="AK128" s="887">
        <v>42176</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450</v>
      </c>
      <c r="BG128" s="871"/>
      <c r="BH128" s="871"/>
      <c r="BI128" s="871"/>
      <c r="BJ128" s="871"/>
      <c r="BK128" s="871"/>
      <c r="BL128" s="894"/>
      <c r="BM128" s="870">
        <v>14.39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453</v>
      </c>
      <c r="DM128" s="875"/>
      <c r="DN128" s="875"/>
      <c r="DO128" s="875"/>
      <c r="DP128" s="875"/>
      <c r="DQ128" s="875" t="s">
        <v>453</v>
      </c>
      <c r="DR128" s="875"/>
      <c r="DS128" s="875"/>
      <c r="DT128" s="875"/>
      <c r="DU128" s="875"/>
      <c r="DV128" s="876" t="s">
        <v>453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6037604</v>
      </c>
      <c r="AB129" s="864"/>
      <c r="AC129" s="864"/>
      <c r="AD129" s="864"/>
      <c r="AE129" s="865"/>
      <c r="AF129" s="866">
        <v>5976696</v>
      </c>
      <c r="AG129" s="864"/>
      <c r="AH129" s="864"/>
      <c r="AI129" s="864"/>
      <c r="AJ129" s="865"/>
      <c r="AK129" s="866">
        <v>6116903</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510</v>
      </c>
      <c r="BG129" s="854"/>
      <c r="BH129" s="854"/>
      <c r="BI129" s="854"/>
      <c r="BJ129" s="854"/>
      <c r="BK129" s="854"/>
      <c r="BL129" s="855"/>
      <c r="BM129" s="853">
        <v>19.39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512</v>
      </c>
      <c r="X130" s="861"/>
      <c r="Y130" s="861"/>
      <c r="Z130" s="862"/>
      <c r="AA130" s="863">
        <v>1163631</v>
      </c>
      <c r="AB130" s="864"/>
      <c r="AC130" s="864"/>
      <c r="AD130" s="864"/>
      <c r="AE130" s="865"/>
      <c r="AF130" s="866">
        <v>1134706</v>
      </c>
      <c r="AG130" s="864"/>
      <c r="AH130" s="864"/>
      <c r="AI130" s="864"/>
      <c r="AJ130" s="865"/>
      <c r="AK130" s="866">
        <v>1112230</v>
      </c>
      <c r="AL130" s="864"/>
      <c r="AM130" s="864"/>
      <c r="AN130" s="864"/>
      <c r="AO130" s="865"/>
      <c r="AP130" s="867"/>
      <c r="AQ130" s="868"/>
      <c r="AR130" s="868"/>
      <c r="AS130" s="868"/>
      <c r="AT130" s="869"/>
      <c r="AU130" s="286"/>
      <c r="AV130" s="286"/>
      <c r="AW130" s="286"/>
      <c r="AX130" s="833" t="s">
        <v>513</v>
      </c>
      <c r="AY130" s="834"/>
      <c r="AZ130" s="834"/>
      <c r="BA130" s="834"/>
      <c r="BB130" s="834"/>
      <c r="BC130" s="834"/>
      <c r="BD130" s="834"/>
      <c r="BE130" s="835"/>
      <c r="BF130" s="836">
        <v>9.4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514</v>
      </c>
      <c r="X131" s="844"/>
      <c r="Y131" s="844"/>
      <c r="Z131" s="845"/>
      <c r="AA131" s="846">
        <v>4873973</v>
      </c>
      <c r="AB131" s="847"/>
      <c r="AC131" s="847"/>
      <c r="AD131" s="847"/>
      <c r="AE131" s="848"/>
      <c r="AF131" s="849">
        <v>4841990</v>
      </c>
      <c r="AG131" s="847"/>
      <c r="AH131" s="847"/>
      <c r="AI131" s="847"/>
      <c r="AJ131" s="848"/>
      <c r="AK131" s="849">
        <v>5004673</v>
      </c>
      <c r="AL131" s="847"/>
      <c r="AM131" s="847"/>
      <c r="AN131" s="847"/>
      <c r="AO131" s="848"/>
      <c r="AP131" s="850"/>
      <c r="AQ131" s="851"/>
      <c r="AR131" s="851"/>
      <c r="AS131" s="851"/>
      <c r="AT131" s="852"/>
      <c r="AU131" s="286"/>
      <c r="AV131" s="286"/>
      <c r="AW131" s="286"/>
      <c r="AX131" s="811" t="s">
        <v>515</v>
      </c>
      <c r="AY131" s="812"/>
      <c r="AZ131" s="812"/>
      <c r="BA131" s="812"/>
      <c r="BB131" s="812"/>
      <c r="BC131" s="812"/>
      <c r="BD131" s="812"/>
      <c r="BE131" s="813"/>
      <c r="BF131" s="814">
        <v>19.100000000000001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517</v>
      </c>
      <c r="W132" s="824"/>
      <c r="X132" s="824"/>
      <c r="Y132" s="824"/>
      <c r="Z132" s="825"/>
      <c r="AA132" s="826">
        <v>9.8111950970000006</v>
      </c>
      <c r="AB132" s="827"/>
      <c r="AC132" s="827"/>
      <c r="AD132" s="827"/>
      <c r="AE132" s="828"/>
      <c r="AF132" s="829">
        <v>9.1925014300000001</v>
      </c>
      <c r="AG132" s="827"/>
      <c r="AH132" s="827"/>
      <c r="AI132" s="827"/>
      <c r="AJ132" s="828"/>
      <c r="AK132" s="829">
        <v>9.314374785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518</v>
      </c>
      <c r="W133" s="803"/>
      <c r="X133" s="803"/>
      <c r="Y133" s="803"/>
      <c r="Z133" s="804"/>
      <c r="AA133" s="805">
        <v>10</v>
      </c>
      <c r="AB133" s="806"/>
      <c r="AC133" s="806"/>
      <c r="AD133" s="806"/>
      <c r="AE133" s="807"/>
      <c r="AF133" s="805">
        <v>9.6999999999999993</v>
      </c>
      <c r="AG133" s="806"/>
      <c r="AH133" s="806"/>
      <c r="AI133" s="806"/>
      <c r="AJ133" s="807"/>
      <c r="AK133" s="805">
        <v>9.4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QsakXLmZ+fIv0QbHgMbXsxumidilHIbjAiymXyBjBeZpL8gKwiUM8u8lQzMuiGwcRqc5+IE057hFdR3nlxPcA==" saltValue="7+ZfmA8Sf310vlCrNdAF7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K40" zoomScaleNormal="85" zoomScaleSheetLayoutView="100" workbookViewId="0">
      <selection activeCell="AO38" sqref="AO38:BC3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bpgng18mWokkM1Jaj9vsIj6HD5oe05MPFCWspcR9gRrPfN8pLy4ng5PQV8omk0RbSPMEW+oR4nFLg6ei3QBDg==" saltValue="JKPwqXWJTrEi7XX/X1P/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90" zoomScaleNormal="90" zoomScaleSheetLayoutView="55" workbookViewId="0">
      <selection activeCell="AO38" sqref="AO38:BC3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257a9lJv84E9LgDIB+qzRZ8w/gop1YpxscO6jrXIKnlTQXTNiwDKIvxRxG3kYb10uTGhkzqgs3/XO9UJjQKvg==" saltValue="X0pAN8tw4nQaHuvCzhN2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zoomScaleSheetLayoutView="100" workbookViewId="0">
      <selection activeCell="AO38" sqref="AO38:BC3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527</v>
      </c>
      <c r="AL9" s="1228"/>
      <c r="AM9" s="1228"/>
      <c r="AN9" s="1229"/>
      <c r="AO9" s="314">
        <v>1132189</v>
      </c>
      <c r="AP9" s="314">
        <v>67881</v>
      </c>
      <c r="AQ9" s="315">
        <v>107987</v>
      </c>
      <c r="AR9" s="316">
        <v>-37.1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528</v>
      </c>
      <c r="AL10" s="1228"/>
      <c r="AM10" s="1228"/>
      <c r="AN10" s="1229"/>
      <c r="AO10" s="317">
        <v>247164</v>
      </c>
      <c r="AP10" s="317">
        <v>14819</v>
      </c>
      <c r="AQ10" s="318">
        <v>13800</v>
      </c>
      <c r="AR10" s="319">
        <v>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529</v>
      </c>
      <c r="AL11" s="1228"/>
      <c r="AM11" s="1228"/>
      <c r="AN11" s="1229"/>
      <c r="AO11" s="317">
        <v>240052</v>
      </c>
      <c r="AP11" s="317">
        <v>14392</v>
      </c>
      <c r="AQ11" s="318">
        <v>2869</v>
      </c>
      <c r="AR11" s="319">
        <v>401.6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530</v>
      </c>
      <c r="AL12" s="1228"/>
      <c r="AM12" s="1228"/>
      <c r="AN12" s="1229"/>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532</v>
      </c>
      <c r="AL13" s="1228"/>
      <c r="AM13" s="1228"/>
      <c r="AN13" s="1229"/>
      <c r="AO13" s="317">
        <v>126496</v>
      </c>
      <c r="AP13" s="317">
        <v>7584</v>
      </c>
      <c r="AQ13" s="318">
        <v>4570</v>
      </c>
      <c r="AR13" s="319">
        <v>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533</v>
      </c>
      <c r="AL14" s="1228"/>
      <c r="AM14" s="1228"/>
      <c r="AN14" s="1229"/>
      <c r="AO14" s="317">
        <v>16353</v>
      </c>
      <c r="AP14" s="317">
        <v>980</v>
      </c>
      <c r="AQ14" s="318">
        <v>2186</v>
      </c>
      <c r="AR14" s="319">
        <v>-55.2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534</v>
      </c>
      <c r="AL15" s="1231"/>
      <c r="AM15" s="1231"/>
      <c r="AN15" s="1232"/>
      <c r="AO15" s="317">
        <v>-119320</v>
      </c>
      <c r="AP15" s="317">
        <v>-7154</v>
      </c>
      <c r="AQ15" s="318">
        <v>-8782</v>
      </c>
      <c r="AR15" s="319">
        <v>-18.5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1642934</v>
      </c>
      <c r="AP16" s="317">
        <v>98503</v>
      </c>
      <c r="AQ16" s="318">
        <v>122631</v>
      </c>
      <c r="AR16" s="319">
        <v>-19.7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539</v>
      </c>
      <c r="AL21" s="1234"/>
      <c r="AM21" s="1234"/>
      <c r="AN21" s="1235"/>
      <c r="AO21" s="330">
        <v>8.2100000000000009</v>
      </c>
      <c r="AP21" s="331">
        <v>11.26</v>
      </c>
      <c r="AQ21" s="332">
        <v>-3.05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540</v>
      </c>
      <c r="AL22" s="1234"/>
      <c r="AM22" s="1234"/>
      <c r="AN22" s="1235"/>
      <c r="AO22" s="335">
        <v>94.3</v>
      </c>
      <c r="AP22" s="336">
        <v>94.9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544</v>
      </c>
      <c r="AL32" s="1217"/>
      <c r="AM32" s="1217"/>
      <c r="AN32" s="1218"/>
      <c r="AO32" s="345">
        <v>1026035</v>
      </c>
      <c r="AP32" s="345">
        <v>61517</v>
      </c>
      <c r="AQ32" s="346">
        <v>75941</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545</v>
      </c>
      <c r="AL33" s="1217"/>
      <c r="AM33" s="1217"/>
      <c r="AN33" s="1218"/>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546</v>
      </c>
      <c r="AL34" s="1217"/>
      <c r="AM34" s="1217"/>
      <c r="AN34" s="1218"/>
      <c r="AO34" s="345" t="s">
        <v>531</v>
      </c>
      <c r="AP34" s="345" t="s">
        <v>531</v>
      </c>
      <c r="AQ34" s="346" t="s">
        <v>531</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547</v>
      </c>
      <c r="AL35" s="1217"/>
      <c r="AM35" s="1217"/>
      <c r="AN35" s="1218"/>
      <c r="AO35" s="345">
        <v>576708</v>
      </c>
      <c r="AP35" s="345">
        <v>34577</v>
      </c>
      <c r="AQ35" s="346">
        <v>20191</v>
      </c>
      <c r="AR35" s="347">
        <v>71.2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548</v>
      </c>
      <c r="AL36" s="1217"/>
      <c r="AM36" s="1217"/>
      <c r="AN36" s="1218"/>
      <c r="AO36" s="345">
        <v>17817</v>
      </c>
      <c r="AP36" s="345">
        <v>1068</v>
      </c>
      <c r="AQ36" s="346">
        <v>1966</v>
      </c>
      <c r="AR36" s="347">
        <v>-45.7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549</v>
      </c>
      <c r="AL37" s="1217"/>
      <c r="AM37" s="1217"/>
      <c r="AN37" s="1218"/>
      <c r="AO37" s="345" t="s">
        <v>531</v>
      </c>
      <c r="AP37" s="345" t="s">
        <v>531</v>
      </c>
      <c r="AQ37" s="346">
        <v>514</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550</v>
      </c>
      <c r="AL38" s="1214"/>
      <c r="AM38" s="1214"/>
      <c r="AN38" s="1215"/>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551</v>
      </c>
      <c r="AL39" s="1214"/>
      <c r="AM39" s="1214"/>
      <c r="AN39" s="1215"/>
      <c r="AO39" s="345">
        <v>-42176</v>
      </c>
      <c r="AP39" s="345">
        <v>-2529</v>
      </c>
      <c r="AQ39" s="346">
        <v>-2373</v>
      </c>
      <c r="AR39" s="347">
        <v>6.6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552</v>
      </c>
      <c r="AL40" s="1217"/>
      <c r="AM40" s="1217"/>
      <c r="AN40" s="1218"/>
      <c r="AO40" s="345">
        <v>-1112230</v>
      </c>
      <c r="AP40" s="345">
        <v>-66684</v>
      </c>
      <c r="AQ40" s="346">
        <v>-67520</v>
      </c>
      <c r="AR40" s="347">
        <v>-1.2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466154</v>
      </c>
      <c r="AP41" s="345">
        <v>27949</v>
      </c>
      <c r="AQ41" s="346">
        <v>28720</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522</v>
      </c>
      <c r="AN49" s="1224" t="s">
        <v>556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1050200</v>
      </c>
      <c r="AN51" s="367">
        <v>58309</v>
      </c>
      <c r="AO51" s="368">
        <v>27.8</v>
      </c>
      <c r="AP51" s="369">
        <v>97062</v>
      </c>
      <c r="AQ51" s="370">
        <v>0.4</v>
      </c>
      <c r="AR51" s="371">
        <v>27.4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807528</v>
      </c>
      <c r="AN52" s="375">
        <v>44835</v>
      </c>
      <c r="AO52" s="376">
        <v>50.6</v>
      </c>
      <c r="AP52" s="377">
        <v>50112</v>
      </c>
      <c r="AQ52" s="378">
        <v>12.8</v>
      </c>
      <c r="AR52" s="379">
        <v>37.799999999999997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968789</v>
      </c>
      <c r="AN53" s="367">
        <v>54961</v>
      </c>
      <c r="AO53" s="368">
        <v>-5.7</v>
      </c>
      <c r="AP53" s="369">
        <v>106005</v>
      </c>
      <c r="AQ53" s="370">
        <v>9.1999999999999993</v>
      </c>
      <c r="AR53" s="371">
        <v>-14.9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725870</v>
      </c>
      <c r="AN54" s="375">
        <v>41179</v>
      </c>
      <c r="AO54" s="376">
        <v>-8.1999999999999993</v>
      </c>
      <c r="AP54" s="377">
        <v>58359</v>
      </c>
      <c r="AQ54" s="378">
        <v>16.5</v>
      </c>
      <c r="AR54" s="379">
        <v>-24.7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499935</v>
      </c>
      <c r="AN55" s="367">
        <v>28888</v>
      </c>
      <c r="AO55" s="368">
        <v>-47.4</v>
      </c>
      <c r="AP55" s="369">
        <v>98507</v>
      </c>
      <c r="AQ55" s="370">
        <v>-7.1</v>
      </c>
      <c r="AR55" s="371">
        <v>-40.299999999999997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357532</v>
      </c>
      <c r="AN56" s="375">
        <v>20659</v>
      </c>
      <c r="AO56" s="376">
        <v>-49.8</v>
      </c>
      <c r="AP56" s="377">
        <v>47567</v>
      </c>
      <c r="AQ56" s="378">
        <v>-18.5</v>
      </c>
      <c r="AR56" s="379">
        <v>-31.3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809136</v>
      </c>
      <c r="AN57" s="367">
        <v>47546</v>
      </c>
      <c r="AO57" s="368">
        <v>64.599999999999994</v>
      </c>
      <c r="AP57" s="369">
        <v>113347</v>
      </c>
      <c r="AQ57" s="370">
        <v>15.1</v>
      </c>
      <c r="AR57" s="371">
        <v>49.5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356770</v>
      </c>
      <c r="AN58" s="375">
        <v>20964</v>
      </c>
      <c r="AO58" s="376">
        <v>1.5</v>
      </c>
      <c r="AP58" s="377">
        <v>58728</v>
      </c>
      <c r="AQ58" s="378">
        <v>23.5</v>
      </c>
      <c r="AR58" s="379">
        <v>-22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538057</v>
      </c>
      <c r="AN59" s="367">
        <v>32260</v>
      </c>
      <c r="AO59" s="368">
        <v>-32.1</v>
      </c>
      <c r="AP59" s="369">
        <v>125418</v>
      </c>
      <c r="AQ59" s="370">
        <v>10.6</v>
      </c>
      <c r="AR59" s="371">
        <v>-42.7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316726</v>
      </c>
      <c r="AN60" s="375">
        <v>18990</v>
      </c>
      <c r="AO60" s="376">
        <v>-9.4</v>
      </c>
      <c r="AP60" s="377">
        <v>60445</v>
      </c>
      <c r="AQ60" s="378">
        <v>2.9</v>
      </c>
      <c r="AR60" s="379">
        <v>-12.3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773223</v>
      </c>
      <c r="AN61" s="382">
        <v>44393</v>
      </c>
      <c r="AO61" s="383">
        <v>1.4</v>
      </c>
      <c r="AP61" s="384">
        <v>108068</v>
      </c>
      <c r="AQ61" s="385">
        <v>5.6</v>
      </c>
      <c r="AR61" s="371">
        <v>-4.2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512885</v>
      </c>
      <c r="AN62" s="375">
        <v>29325</v>
      </c>
      <c r="AO62" s="376">
        <v>-3.1</v>
      </c>
      <c r="AP62" s="377">
        <v>55042</v>
      </c>
      <c r="AQ62" s="378">
        <v>7.4</v>
      </c>
      <c r="AR62" s="379">
        <v>-10.5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JerQt/ztRgYwdT9FFlDtucHQ3rtOcQR0chwzoorn2+EtwXmox9FN66kypAK3s0tm/ThHNhEqEWpdtrL0nGSsQ==" saltValue="JKUb6j1dPNYSvmA3z8dy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election activeCell="AO38" sqref="AO38:BC3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1" spans="125:125" ht="13.5" hidden="1" customHeight="1" x14ac:dyDescent="0.15">
      <c r="DU121" s="292"/>
    </row>
  </sheetData>
  <sheetProtection algorithmName="SHA-512" hashValue="StKxY+0dF8NQaQUAxeXtFSuG8PZNOd0AUF+Odb5xUoQ9d93qR3moB0uffPCElXupNe6UxEejmZoU5uhxnkv8lw==" saltValue="lsqR10VlWdDMz6MH5QX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5" zoomScale="70" zoomScaleNormal="70" zoomScaleSheetLayoutView="55" workbookViewId="0">
      <selection activeCell="AO38" sqref="AO38:BC3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kicioByifJjfSIzDFecrMHCnveYox6gcdP1m35Opq1z1I75cdUo1sng/ygwQDTGLA2d+ehgZcOU/TKVgGWNDJQ==" saltValue="FX/DpTYao1AhOEYPms24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Normal="100" zoomScaleSheetLayoutView="100" workbookViewId="0">
      <selection activeCell="AO38" sqref="AO38:BC3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29.96</v>
      </c>
      <c r="G47" s="12">
        <v>32.32</v>
      </c>
      <c r="H47" s="12">
        <v>35.380000000000003</v>
      </c>
      <c r="I47" s="12">
        <v>32.450000000000003</v>
      </c>
      <c r="J47" s="13">
        <v>32.56</v>
      </c>
    </row>
    <row r="48" spans="2:10" ht="57.75" customHeight="1" x14ac:dyDescent="0.15">
      <c r="B48" s="14"/>
      <c r="C48" s="1240" t="s">
        <v>4</v>
      </c>
      <c r="D48" s="1240"/>
      <c r="E48" s="1241"/>
      <c r="F48" s="15">
        <v>3.15</v>
      </c>
      <c r="G48" s="16">
        <v>4.79</v>
      </c>
      <c r="H48" s="16">
        <v>3.67</v>
      </c>
      <c r="I48" s="16">
        <v>2.67</v>
      </c>
      <c r="J48" s="17">
        <v>3.61</v>
      </c>
    </row>
    <row r="49" spans="2:10" ht="57.75" customHeight="1" thickBot="1" x14ac:dyDescent="0.2">
      <c r="B49" s="18"/>
      <c r="C49" s="1242" t="s">
        <v>5</v>
      </c>
      <c r="D49" s="1242"/>
      <c r="E49" s="1243"/>
      <c r="F49" s="19" t="s">
        <v>577</v>
      </c>
      <c r="G49" s="20">
        <v>1.06</v>
      </c>
      <c r="H49" s="20">
        <v>1.28</v>
      </c>
      <c r="I49" s="20" t="s">
        <v>578</v>
      </c>
      <c r="J49" s="21" t="s">
        <v>579</v>
      </c>
    </row>
    <row r="50" spans="2:10" ht="13.5" customHeight="1" x14ac:dyDescent="0.15"/>
  </sheetData>
  <sheetProtection algorithmName="SHA-512" hashValue="KxqdRBqUHLFu9ORHfRmD6ad709BPASemOxHgruLj6q8aIdO7DjI1lU8fXjiCdfxW3YmvRF1sfAPDUF3ImWX2OA==" saltValue="wOBvdFnkJb/4mnNGADJF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2022-09-08T04:36:53Z</cp:lastPrinted>
  <dcterms:created xsi:type="dcterms:W3CDTF">2022-02-02T03:29:34Z</dcterms:created>
  <dcterms:modified xsi:type="dcterms:W3CDTF">2022-09-28T07:32:37Z</dcterms:modified>
  <cp:category/>
</cp:coreProperties>
</file>