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esktop\原本　財政状況資料集\"/>
    </mc:Choice>
  </mc:AlternateContent>
  <bookViews>
    <workbookView xWindow="-120" yWindow="-120" windowWidth="20730" windowHeight="111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7" i="10" l="1"/>
  <c r="BG36" i="10"/>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AM37" i="10"/>
  <c r="U37" i="10"/>
  <c r="C37" i="10"/>
  <c r="CO36" i="10"/>
  <c r="AM36" i="10"/>
  <c r="C36" i="10"/>
  <c r="CO35" i="10"/>
  <c r="AM35" i="10"/>
  <c r="C34" i="10"/>
  <c r="C35" i="10" s="1"/>
  <c r="U34" i="10" s="1"/>
  <c r="U35" i="10" s="1"/>
  <c r="U36" i="10" s="1"/>
  <c r="AM34" i="10" l="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5" i="10" l="1"/>
  <c r="BE36" i="10" s="1"/>
  <c r="BE37" i="10" s="1"/>
  <c r="CO34" i="10"/>
  <c r="BW34" i="10"/>
  <c r="BW35" i="10" s="1"/>
  <c r="BW36" i="10" s="1"/>
  <c r="BW37" i="10" s="1"/>
  <c r="BW38" i="10" s="1"/>
  <c r="BW39" i="10" s="1"/>
  <c r="BW40" i="10" s="1"/>
  <c r="BW41" i="10" s="1"/>
  <c r="BW42" i="10" s="1"/>
  <c r="BW43" i="10" s="1"/>
</calcChain>
</file>

<file path=xl/sharedStrings.xml><?xml version="1.0" encoding="utf-8"?>
<sst xmlns="http://schemas.openxmlformats.org/spreadsheetml/2006/main" count="1144" uniqueCount="634">
  <si>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</si>
  <si>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</si>
  <si>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</si>
  <si>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</si>
  <si>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</si>
  <si>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</si>
  <si>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</si>
  <si>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</si>
  <si>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</si>
  <si>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</si>
  <si>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</si>
  <si>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</si>
  <si>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</si>
  <si>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</si>
  <si>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</si>
  <si>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</si>
  <si>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</si>
  <si>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</si>
  <si>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</si>
  <si>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</si>
  <si>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</si>
  <si>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</si>
  <si>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</si>
  <si>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</si>
  <si>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</si>
  <si>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</si>
  <si>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</si>
  <si>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</si>
  <si>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</si>
  <si>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</si>
  <si>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</si>
  <si>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</si>
  <si>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</si>
  <si>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</si>
  <si>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</si>
  <si>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</si>
  <si>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</si>
  <si>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</si>
  <si>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</si>
  <si>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</si>
  <si>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</si>
  <si>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</si>
  <si>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</si>
  <si>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</si>
  <si>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</si>
  <si>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</si>
  <si>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</si>
  <si>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</si>
  <si>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</si>
  <si>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</si>
  <si>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</si>
  <si>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</si>
  <si>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</si>
  <si>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</si>
  <si>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</si>
  <si>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</si>
  <si>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</si>
  <si>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</si>
  <si>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</si>
  <si>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</si>
  <si>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</si>
  <si>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</si>
  <si>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</si>
  <si>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</si>
  <si>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</si>
  <si>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</si>
  <si>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</si>
  <si>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</si>
  <si>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</si>
  <si>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</si>
  <si>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</si>
  <si>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</si>
  <si>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</si>
  <si>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</si>
  <si>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</si>
  <si>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</si>
  <si>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</si>
  <si>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</si>
  <si>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</si>
  <si>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</si>
  <si>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</si>
  <si>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</si>
  <si>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</si>
  <si>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</si>
  <si>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</si>
  <si>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</si>
  <si>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</si>
  <si>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</si>
  <si>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</si>
  <si>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</si>
  <si>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</si>
  <si>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</si>
  <si>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</si>
  <si>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</si>
  <si>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</si>
  <si>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</si>
  <si>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</si>
  <si>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</si>
  <si>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五戸町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</si>
  <si>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</si>
  <si>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</si>
  <si>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</si>
  <si>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</si>
  <si>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</si>
  <si>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</si>
  <si>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</si>
  <si>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</si>
  <si>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</si>
  <si>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</si>
  <si>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</si>
  <si>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</si>
  <si>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</si>
  <si>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</si>
  <si>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</si>
  <si>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</si>
  <si>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</si>
  <si>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</si>
  <si>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</si>
  <si>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</si>
  <si>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</si>
  <si>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</si>
  <si>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</si>
  <si>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</si>
  <si>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</si>
  <si>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</si>
  <si>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</si>
  <si>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</si>
  <si>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</si>
  <si>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</si>
  <si>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</si>
  <si>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</si>
  <si>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</si>
  <si>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</si>
  <si>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</si>
  <si>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</si>
  <si>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</si>
  <si>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</si>
  <si>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</si>
  <si>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</si>
  <si>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</si>
  <si>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</si>
  <si>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</si>
  <si>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</si>
  <si>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</si>
  <si>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</si>
  <si>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</si>
  <si>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</si>
  <si>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</si>
  <si>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</si>
  <si>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</si>
  <si>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</si>
  <si>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</si>
  <si>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</si>
  <si>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</si>
  <si>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</si>
  <si>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</si>
  <si>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</si>
  <si>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</si>
  <si>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</si>
  <si>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</si>
  <si>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</si>
  <si>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</si>
  <si>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</si>
  <si>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</si>
  <si>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</si>
  <si>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</si>
  <si>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</si>
  <si>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</si>
  <si>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</si>
  <si>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</si>
  <si>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</si>
  <si>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</si>
  <si>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</si>
  <si>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</si>
  <si>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</si>
  <si>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</si>
  <si>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</si>
  <si>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</si>
  <si>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</si>
  <si>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</si>
  <si>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</si>
  <si>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</si>
  <si>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</si>
  <si>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</si>
  <si>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</si>
  <si>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</si>
  <si>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</si>
  <si>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</si>
  <si>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</si>
  <si>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</si>
  <si>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</si>
  <si>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</si>
  <si>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</si>
  <si>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</si>
  <si>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</si>
  <si>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</si>
  <si>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</si>
  <si>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</si>
  <si>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</si>
  <si>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</si>
  <si>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</si>
  <si>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</si>
  <si>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</si>
  <si>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</si>
  <si>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</si>
  <si>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</si>
  <si>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</si>
  <si>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</si>
  <si>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</si>
  <si>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</si>
  <si>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</si>
  <si>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</si>
  <si>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</si>
  <si>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青森県五戸町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</si>
  <si>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</si>
  <si>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</si>
  <si>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</si>
  <si>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</si>
  <si>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</si>
  <si>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</si>
  <si>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</si>
  <si>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</si>
  <si>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</si>
  <si>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</si>
  <si>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</si>
  <si>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</si>
  <si>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</si>
  <si>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</si>
  <si>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</si>
  <si>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</si>
  <si>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</si>
  <si>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</si>
  <si>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</si>
  <si>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</si>
  <si>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</si>
  <si>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</si>
  <si>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</si>
  <si>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</si>
  <si>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</si>
  <si>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</si>
  <si>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</si>
  <si>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</si>
  <si>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</si>
  <si>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</si>
  <si>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</si>
  <si>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</si>
  <si>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</si>
  <si>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</si>
  <si>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</si>
  <si>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</si>
  <si>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</si>
  <si>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</si>
  <si>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</si>
  <si>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</si>
  <si>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</si>
  <si>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</si>
  <si>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</si>
  <si>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</si>
  <si>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</si>
  <si>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</si>
  <si>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</si>
  <si>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</si>
  <si>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</si>
  <si>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</si>
  <si>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</si>
  <si>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</si>
  <si>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</si>
  <si>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</si>
  <si>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</si>
  <si>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</si>
  <si>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</si>
  <si>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</si>
  <si>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</si>
  <si>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</si>
  <si>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</si>
  <si>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</si>
  <si>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</si>
  <si>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</si>
  <si>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</si>
  <si>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</si>
  <si>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</si>
  <si>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</si>
  <si>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</si>
  <si>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</si>
  <si>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</si>
  <si>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</si>
  <si>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</si>
  <si>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</si>
  <si>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</si>
  <si>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</si>
  <si>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</si>
  <si>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</si>
  <si>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</si>
  <si>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</si>
  <si>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</si>
  <si>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</si>
  <si>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</si>
  <si>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</si>
  <si>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</si>
  <si>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</si>
  <si>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</si>
  <si>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</si>
  <si>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</si>
  <si>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</si>
  <si>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</si>
  <si>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</si>
  <si>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</si>
  <si>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</si>
  <si>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</si>
  <si>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</si>
  <si>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</si>
  <si>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</si>
  <si>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</si>
  <si>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</si>
  <si>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</si>
  <si>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</si>
  <si>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</si>
  <si>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</si>
  <si>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</si>
  <si>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</si>
  <si>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</si>
  <si>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</si>
  <si>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</si>
  <si>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</si>
  <si>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</si>
  <si>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</si>
  <si>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</si>
  <si>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</si>
  <si>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</si>
  <si>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</si>
  <si>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</si>
  <si>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</si>
  <si>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</si>
  <si>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</si>
  <si>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</si>
  <si>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</si>
  <si>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</si>
  <si>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</si>
  <si>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</si>
  <si>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</si>
  <si>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</si>
  <si>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</si>
  <si>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</si>
  <si>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</si>
  <si>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</si>
  <si>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</si>
  <si>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</si>
  <si>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</si>
  <si>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</si>
  <si>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</si>
  <si>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</si>
  <si>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</si>
  <si>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</si>
  <si>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</si>
  <si>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</si>
  <si>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</si>
  <si>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</si>
  <si>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</si>
  <si>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</si>
  <si>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</si>
  <si>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</si>
  <si>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</si>
  <si>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</si>
  <si>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</si>
  <si>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</si>
  <si>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</si>
  <si>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</si>
  <si>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</si>
  <si>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</si>
  <si>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青森県五戸町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</si>
  <si>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</si>
  <si>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</si>
  <si>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</si>
  <si>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</si>
  <si>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</si>
  <si>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</si>
  <si>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</si>
  <si>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</si>
  <si>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</si>
  <si>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</si>
  <si>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</si>
  <si>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</si>
  <si>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</si>
  <si>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</si>
  <si>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</si>
  <si>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</si>
  <si>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</si>
  <si>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</si>
  <si>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</si>
  <si>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</si>
  <si>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五戸町ケーブルテレビ事業特別会計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</si>
  <si>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</si>
  <si>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</si>
  <si>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</si>
  <si>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</si>
  <si>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</si>
  <si>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</si>
  <si>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</si>
  <si>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</si>
  <si>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</si>
  <si>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</si>
  <si>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</si>
  <si>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</si>
  <si>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</si>
  <si>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</si>
  <si>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五戸町国民健康保険特別会計</t>
    <phoneticPr fontId="5"/>
  </si>
  <si>
    <t>五戸町介護保険特別会計</t>
    <phoneticPr fontId="5"/>
  </si>
  <si>
    <t>五戸町後期高齢者医療特別会計</t>
    <phoneticPr fontId="5"/>
  </si>
  <si>
    <t>五戸町病院事業会計</t>
    <phoneticPr fontId="5"/>
  </si>
  <si>
    <t>-</t>
    <phoneticPr fontId="5"/>
  </si>
  <si>
    <t>法適用企業</t>
    <phoneticPr fontId="5"/>
  </si>
  <si>
    <t>五戸町下水道事業特別会計</t>
    <phoneticPr fontId="5"/>
  </si>
  <si>
    <t>法非適用企業</t>
    <phoneticPr fontId="5"/>
  </si>
  <si>
    <t>五戸町農業集落排水処理施設事業特別会計</t>
    <phoneticPr fontId="5"/>
  </si>
  <si>
    <t>法非適用企業</t>
    <phoneticPr fontId="5"/>
  </si>
  <si>
    <t>五戸町簡易水道事業特別会計</t>
    <phoneticPr fontId="5"/>
  </si>
  <si>
    <t>五戸町住宅用地造成事業等特別会計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</si>
  <si>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</si>
  <si>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</si>
  <si>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</si>
  <si>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</si>
  <si>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</si>
  <si>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</si>
  <si>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</si>
  <si>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</si>
  <si>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</si>
  <si>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</si>
  <si>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</si>
  <si>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</si>
  <si>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</si>
  <si>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</si>
  <si>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</si>
  <si>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</si>
  <si>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</si>
  <si>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</si>
  <si>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</si>
  <si>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</si>
  <si>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</si>
  <si>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</si>
  <si>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</si>
  <si>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</si>
  <si>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</si>
  <si>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</si>
  <si>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</si>
  <si>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</si>
  <si>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</si>
  <si>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</si>
  <si>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</si>
  <si>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</si>
  <si>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</si>
  <si>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</si>
  <si>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</si>
  <si>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</si>
  <si>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</si>
  <si>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</si>
  <si>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</si>
  <si>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</si>
  <si>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</si>
  <si>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</si>
  <si>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</si>
  <si>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</si>
  <si>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</si>
  <si>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</si>
  <si>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</si>
  <si>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</si>
  <si>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</si>
  <si>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</si>
  <si>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</si>
  <si>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</si>
  <si>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</si>
  <si>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</si>
  <si>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</si>
  <si>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</si>
  <si>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</si>
  <si>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</si>
  <si>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</si>
  <si>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</si>
  <si>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</si>
  <si>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</si>
  <si>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</si>
  <si>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</si>
  <si>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</si>
  <si>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</si>
  <si>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</si>
  <si>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</si>
  <si>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五戸町下水道事業特別会計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</si>
  <si>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</si>
  <si>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</si>
  <si>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五戸町病院事業会計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</si>
  <si>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</si>
  <si>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五戸町農業集落排水処理施設事業特別会計</t>
    <phoneticPr fontId="5"/>
  </si>
  <si>
    <t>(Ｆ)</t>
    <phoneticPr fontId="5"/>
  </si>
  <si>
    <t>五戸町簡易水道事業特別会計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</si>
  <si>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</si>
  <si>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</si>
  <si>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</si>
  <si>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</si>
  <si>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</si>
  <si>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</si>
  <si>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</si>
  <si>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</si>
  <si>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</si>
  <si>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</si>
  <si>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</si>
  <si>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</si>
  <si>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</si>
  <si>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</si>
  <si>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</si>
  <si>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</si>
  <si>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</si>
  <si>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</si>
  <si>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</si>
  <si>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</si>
  <si>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</si>
  <si>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</si>
  <si>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</si>
  <si>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</si>
  <si>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</si>
  <si>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</si>
  <si>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</si>
  <si>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</si>
  <si>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</si>
  <si>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</si>
  <si>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</si>
  <si>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</si>
  <si>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</si>
  <si>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</si>
  <si>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</si>
  <si>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</si>
  <si>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</si>
  <si>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</si>
  <si>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</si>
  <si>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</si>
  <si>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</si>
  <si>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</si>
  <si>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</si>
  <si>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</si>
  <si>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</si>
  <si>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</si>
  <si>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</si>
  <si>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</si>
  <si>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</si>
  <si>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</si>
  <si>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</si>
  <si>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</si>
  <si>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</si>
  <si>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</si>
  <si>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</si>
  <si>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</si>
  <si>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</si>
  <si>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</si>
  <si>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</si>
  <si>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</si>
  <si>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</si>
  <si>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</si>
  <si>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</si>
  <si>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</si>
  <si>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</si>
  <si>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</si>
  <si>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</si>
  <si>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</si>
  <si>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</si>
  <si>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</si>
  <si>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</si>
  <si>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</si>
  <si>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</si>
  <si>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</si>
  <si>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</si>
  <si>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</si>
  <si>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</si>
  <si>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</si>
  <si>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</si>
  <si>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</si>
  <si>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</si>
  <si>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</si>
  <si>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</si>
  <si>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</si>
  <si>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3.81</t>
  </si>
  <si>
    <t>▲ 4.34</t>
  </si>
  <si>
    <t>▲ 0.22</t>
  </si>
  <si>
    <t>一般会計</t>
  </si>
  <si>
    <t>五戸町介護保険特別会計</t>
  </si>
  <si>
    <t>五戸町国民健康保険特別会計</t>
  </si>
  <si>
    <t>五戸町後期高齢者医療特別会計</t>
  </si>
  <si>
    <t>五戸町下水道事業特別会計</t>
  </si>
  <si>
    <t>五戸町農業集落排水処理施設事業特別会計</t>
  </si>
  <si>
    <t>五戸町簡易水道事業特別会計</t>
  </si>
  <si>
    <t>五戸町ケーブルテレビ事業特別会計</t>
  </si>
  <si>
    <t>その他会計（赤字）</t>
  </si>
  <si>
    <t>▲ 2.18</t>
  </si>
  <si>
    <t>▲ 1.32</t>
  </si>
  <si>
    <t>▲ 0.12</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</si>
  <si>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</si>
  <si>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</si>
  <si>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</si>
  <si>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</si>
  <si>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</si>
  <si>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</si>
  <si>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</si>
  <si>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3"/>
  </si>
  <si>
    <t>公共施設等整備基金</t>
  </si>
  <si>
    <t>過疎地域自立促進特別事業基金</t>
  </si>
  <si>
    <t>ふるさと納税寄附金基金</t>
  </si>
  <si>
    <t>ケーブルテレビ事業基金</t>
  </si>
  <si>
    <t>-</t>
    <phoneticPr fontId="2"/>
  </si>
  <si>
    <t>-</t>
    <phoneticPr fontId="2"/>
  </si>
  <si>
    <t>-</t>
    <phoneticPr fontId="2"/>
  </si>
  <si>
    <t>-</t>
    <phoneticPr fontId="2"/>
  </si>
  <si>
    <t>八戸圏域水道企業団</t>
    <rPh sb="0" eb="2">
      <t>ハチノヘ</t>
    </rPh>
    <rPh sb="2" eb="4">
      <t>ケンイキ</t>
    </rPh>
    <rPh sb="4" eb="6">
      <t>スイドウ</t>
    </rPh>
    <rPh sb="6" eb="8">
      <t>キギョウ</t>
    </rPh>
    <rPh sb="8" eb="9">
      <t>ダン</t>
    </rPh>
    <phoneticPr fontId="3"/>
  </si>
  <si>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3"/>
  </si>
  <si>
    <t>十和田地域広域事務組合</t>
    <rPh sb="0" eb="3">
      <t>トワダ</t>
    </rPh>
    <rPh sb="3" eb="5">
      <t>チイキ</t>
    </rPh>
    <rPh sb="5" eb="7">
      <t>コウイキ</t>
    </rPh>
    <rPh sb="7" eb="9">
      <t>ジム</t>
    </rPh>
    <rPh sb="9" eb="11">
      <t>クミアイ</t>
    </rPh>
    <phoneticPr fontId="3"/>
  </si>
  <si>
    <t>十和田地区環境整備事務組合</t>
    <rPh sb="0" eb="3">
      <t>トワダ</t>
    </rPh>
    <rPh sb="3" eb="5">
      <t>チク</t>
    </rPh>
    <rPh sb="5" eb="7">
      <t>カンキョウ</t>
    </rPh>
    <rPh sb="7" eb="9">
      <t>セイビ</t>
    </rPh>
    <rPh sb="9" eb="11">
      <t>ジム</t>
    </rPh>
    <rPh sb="11" eb="13">
      <t>クミアイ</t>
    </rPh>
    <phoneticPr fontId="3"/>
  </si>
  <si>
    <t>田子高原広域事務組合</t>
    <rPh sb="0" eb="2">
      <t>タッコ</t>
    </rPh>
    <rPh sb="2" eb="4">
      <t>コウゲン</t>
    </rPh>
    <rPh sb="4" eb="6">
      <t>コウイキ</t>
    </rPh>
    <rPh sb="6" eb="8">
      <t>ジム</t>
    </rPh>
    <rPh sb="8" eb="10">
      <t>クミアイ</t>
    </rPh>
    <phoneticPr fontId="3"/>
  </si>
  <si>
    <t>青森県市町村総合事務組合</t>
    <rPh sb="0" eb="3">
      <t>アオモリケン</t>
    </rPh>
    <rPh sb="3" eb="6">
      <t>シチョウソン</t>
    </rPh>
    <rPh sb="6" eb="8">
      <t>ソウゴウ</t>
    </rPh>
    <rPh sb="8" eb="10">
      <t>ジム</t>
    </rPh>
    <rPh sb="10" eb="12">
      <t>クミアイ</t>
    </rPh>
    <phoneticPr fontId="3"/>
  </si>
  <si>
    <t>青森県市町村職員退職手当組合</t>
    <rPh sb="0" eb="3">
      <t>アオモリケン</t>
    </rPh>
    <rPh sb="3" eb="6">
      <t>シチョウソン</t>
    </rPh>
    <rPh sb="6" eb="8">
      <t>ショクイン</t>
    </rPh>
    <rPh sb="8" eb="10">
      <t>タイショク</t>
    </rPh>
    <rPh sb="10" eb="12">
      <t>テアテ</t>
    </rPh>
    <rPh sb="12" eb="14">
      <t>クミアイ</t>
    </rPh>
    <phoneticPr fontId="3"/>
  </si>
  <si>
    <t>青森県交通災害共済組合</t>
    <rPh sb="0" eb="3">
      <t>アオモリケン</t>
    </rPh>
    <rPh sb="3" eb="5">
      <t>コウツウ</t>
    </rPh>
    <rPh sb="5" eb="7">
      <t>サイガイ</t>
    </rPh>
    <rPh sb="7" eb="9">
      <t>キョウサイ</t>
    </rPh>
    <rPh sb="9" eb="11">
      <t>クミアイ</t>
    </rPh>
    <phoneticPr fontId="3"/>
  </si>
  <si>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3"/>
  </si>
  <si>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3"/>
  </si>
  <si>
    <t>五戸町スポーツ振興公社</t>
    <rPh sb="0" eb="3">
      <t>ゴノヘマチ</t>
    </rPh>
    <rPh sb="7" eb="9">
      <t>シンコウ</t>
    </rPh>
    <rPh sb="9" eb="11">
      <t>コウシャ</t>
    </rPh>
    <phoneticPr fontId="3"/>
  </si>
  <si>
    <t>-</t>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</si>
  <si>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</si>
  <si>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</si>
  <si>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</si>
  <si>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</si>
  <si>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</si>
  <si>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</si>
  <si>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</si>
  <si>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</si>
  <si>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</si>
  <si>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</si>
  <si>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</si>
  <si>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</si>
  <si>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将来負担比率は類似団体と比べて高い水準にあるが、有形固定資産減価償却率は類似団体とほぼ同様である。主な原因は、平成23年度から平成26年度に実施した五戸小学校改築事業、平成28年度～平成30年度に実施の五戸消防署建築事業である。早急な改善には至らないが、公共施設等総合管理計画・個別施設計画に基づき、施設の統廃合など老朽化対策に積極的に取り組んでいく。</t>
    <rPh sb="0" eb="6">
      <t>ショウライフタンヒリツ</t>
    </rPh>
    <rPh sb="7" eb="11">
      <t>ルイジダンタイ</t>
    </rPh>
    <rPh sb="12" eb="13">
      <t>クラ</t>
    </rPh>
    <rPh sb="15" eb="16">
      <t>タカ</t>
    </rPh>
    <rPh sb="17" eb="19">
      <t>スイジュン</t>
    </rPh>
    <rPh sb="24" eb="30">
      <t>ユウケイコテイシサン</t>
    </rPh>
    <rPh sb="30" eb="35">
      <t>ゲンカショウキャクリツ</t>
    </rPh>
    <rPh sb="36" eb="40">
      <t>ルイジダンタイ</t>
    </rPh>
    <rPh sb="43" eb="45">
      <t>ドウヨウ</t>
    </rPh>
    <rPh sb="49" eb="50">
      <t>オモ</t>
    </rPh>
    <rPh sb="51" eb="53">
      <t>ゲンイン</t>
    </rPh>
    <rPh sb="55" eb="57">
      <t>ヘイセイ</t>
    </rPh>
    <rPh sb="59" eb="61">
      <t>ネンド</t>
    </rPh>
    <rPh sb="63" eb="65">
      <t>ヘイセイ</t>
    </rPh>
    <rPh sb="67" eb="69">
      <t>ネンド</t>
    </rPh>
    <rPh sb="70" eb="72">
      <t>ジッシ</t>
    </rPh>
    <rPh sb="74" eb="79">
      <t>ゴノヘショウガッコウ</t>
    </rPh>
    <rPh sb="79" eb="81">
      <t>カイチク</t>
    </rPh>
    <rPh sb="81" eb="83">
      <t>ジギョウ</t>
    </rPh>
    <rPh sb="84" eb="86">
      <t>ヘイセイ</t>
    </rPh>
    <rPh sb="88" eb="90">
      <t>ネンド</t>
    </rPh>
    <rPh sb="91" eb="93">
      <t>ヘイセイ</t>
    </rPh>
    <rPh sb="95" eb="97">
      <t>ネンド</t>
    </rPh>
    <rPh sb="98" eb="100">
      <t>ジッシ</t>
    </rPh>
    <rPh sb="108" eb="110">
      <t>ジギョウ</t>
    </rPh>
    <rPh sb="114" eb="116">
      <t>ソウキュウ</t>
    </rPh>
    <rPh sb="117" eb="119">
      <t>カイゼン</t>
    </rPh>
    <rPh sb="121" eb="122">
      <t>イタ</t>
    </rPh>
    <rPh sb="127" eb="138">
      <t>コウキョウシセツトウソウゴウカンリケイカク</t>
    </rPh>
    <rPh sb="139" eb="145">
      <t>コベツシセツケイカク</t>
    </rPh>
    <rPh sb="146" eb="147">
      <t>モト</t>
    </rPh>
    <rPh sb="150" eb="152">
      <t>シセツ</t>
    </rPh>
    <rPh sb="153" eb="156">
      <t>トウハイゴウ</t>
    </rPh>
    <rPh sb="158" eb="161">
      <t>ロウキュウカ</t>
    </rPh>
    <rPh sb="161" eb="163">
      <t>タイサク</t>
    </rPh>
    <rPh sb="164" eb="167">
      <t>セッキョクテキ</t>
    </rPh>
    <rPh sb="168" eb="169">
      <t>ト</t>
    </rPh>
    <rPh sb="170" eb="171">
      <t>ク</t>
    </rPh>
    <phoneticPr fontId="5"/>
  </si>
  <si>
    <t>平成28年度から比較すると将来負担比率及び実質公債費比率は改善しているが、類似団体と比較すると高い水準にある。平成23年度から26年度にかけて実施した五戸小学校改築事業で合計約17億円の地方債を発行したことが考えられる。また、平成28年度から平成30年度にかけて五戸消防署建設事業があり、多額の地方債を発行したため今後は計画的な地方債発行に努めていく。</t>
    <rPh sb="0" eb="2">
      <t>ヘイセイ</t>
    </rPh>
    <rPh sb="4" eb="6">
      <t>ネンド</t>
    </rPh>
    <rPh sb="8" eb="10">
      <t>ヒカク</t>
    </rPh>
    <rPh sb="13" eb="19">
      <t>ショウライフタンヒリツ</t>
    </rPh>
    <rPh sb="19" eb="20">
      <t>オヨ</t>
    </rPh>
    <rPh sb="21" eb="23">
      <t>ジッシツ</t>
    </rPh>
    <rPh sb="23" eb="26">
      <t>コウサイヒ</t>
    </rPh>
    <rPh sb="26" eb="28">
      <t>ヒリツ</t>
    </rPh>
    <rPh sb="29" eb="31">
      <t>カイゼン</t>
    </rPh>
    <rPh sb="37" eb="39">
      <t>ルイジ</t>
    </rPh>
    <rPh sb="39" eb="41">
      <t>ダンタイ</t>
    </rPh>
    <rPh sb="42" eb="44">
      <t>ヒカク</t>
    </rPh>
    <rPh sb="47" eb="48">
      <t>タカ</t>
    </rPh>
    <rPh sb="49" eb="51">
      <t>スイジュン</t>
    </rPh>
    <rPh sb="55" eb="57">
      <t>ヘイセイ</t>
    </rPh>
    <rPh sb="59" eb="61">
      <t>ネンド</t>
    </rPh>
    <rPh sb="65" eb="67">
      <t>ネンド</t>
    </rPh>
    <rPh sb="71" eb="73">
      <t>ジッシ</t>
    </rPh>
    <rPh sb="75" eb="80">
      <t>ゴノヘショウガッコウ</t>
    </rPh>
    <rPh sb="80" eb="84">
      <t>カイチクジギョウ</t>
    </rPh>
    <rPh sb="85" eb="87">
      <t>ゴウケイ</t>
    </rPh>
    <rPh sb="87" eb="88">
      <t>ヤク</t>
    </rPh>
    <rPh sb="90" eb="92">
      <t>オクエン</t>
    </rPh>
    <rPh sb="93" eb="96">
      <t>チホウサイ</t>
    </rPh>
    <rPh sb="97" eb="99">
      <t>ハッコウ</t>
    </rPh>
    <rPh sb="104" eb="105">
      <t>カンガ</t>
    </rPh>
    <rPh sb="113" eb="115">
      <t>ヘイセイ</t>
    </rPh>
    <rPh sb="117" eb="119">
      <t>ネンド</t>
    </rPh>
    <rPh sb="121" eb="123">
      <t>ヘイセイ</t>
    </rPh>
    <rPh sb="125" eb="127">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</si>
</sst>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xf>
    <xf numFmtId="0" fontId="1" fillId="0" borderId="0" xfId="16" applyFont="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97062</c:v>
                </c:pt>
                <c:pt idx="1">
                  <c:v>106005</c:v>
                </c:pt>
                <c:pt idx="2">
                  <c:v>98507</c:v>
                </c:pt>
                <c:pt idx="3">
                  <c:v>113347</c:v>
                </c:pt>
                <c:pt idx="4">
                  <c:v>125418</c:v>
                </c:pt>
              </c:numCache>
            </c:numRef>
          </c:val>
          <c:smooth val="0"/>
          <c:extLst>
            <c:ext xmlns:c16="http://schemas.microsoft.com/office/drawing/2014/chart" uri="{C3380CC4-5D6E-409C-BE32-E72D297353CC}">
              <c16:uniqueId val="{00000000-F3D8-403F-BC4E-F9BA989902A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58309</c:v>
                </c:pt>
                <c:pt idx="1">
                  <c:v>54961</c:v>
                </c:pt>
                <c:pt idx="2">
                  <c:v>28888</c:v>
                </c:pt>
                <c:pt idx="3">
                  <c:v>47546</c:v>
                </c:pt>
                <c:pt idx="4">
                  <c:v>32260</c:v>
                </c:pt>
              </c:numCache>
            </c:numRef>
          </c:val>
          <c:smooth val="0"/>
          <c:extLst>
            <c:ext xmlns:c16="http://schemas.microsoft.com/office/drawing/2014/chart" uri="{C3380CC4-5D6E-409C-BE32-E72D297353CC}">
              <c16:uniqueId val="{00000001-F3D8-403F-BC4E-F9BA989902A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3.15</c:v>
                </c:pt>
                <c:pt idx="1">
                  <c:v>4.79</c:v>
                </c:pt>
                <c:pt idx="2">
                  <c:v>3.67</c:v>
                </c:pt>
                <c:pt idx="3">
                  <c:v>2.67</c:v>
                </c:pt>
                <c:pt idx="4">
                  <c:v>3.61</c:v>
                </c:pt>
              </c:numCache>
            </c:numRef>
          </c:val>
          <c:extLst>
            <c:ext xmlns:c16="http://schemas.microsoft.com/office/drawing/2014/chart" uri="{C3380CC4-5D6E-409C-BE32-E72D297353CC}">
              <c16:uniqueId val="{00000000-09E1-4AB1-B10B-8311D067AB5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29.96</c:v>
                </c:pt>
                <c:pt idx="1">
                  <c:v>32.32</c:v>
                </c:pt>
                <c:pt idx="2">
                  <c:v>35.380000000000003</c:v>
                </c:pt>
                <c:pt idx="3">
                  <c:v>32.450000000000003</c:v>
                </c:pt>
                <c:pt idx="4">
                  <c:v>32.56</c:v>
                </c:pt>
              </c:numCache>
            </c:numRef>
          </c:val>
          <c:extLst>
            <c:ext xmlns:c16="http://schemas.microsoft.com/office/drawing/2014/chart" uri="{C3380CC4-5D6E-409C-BE32-E72D297353CC}">
              <c16:uniqueId val="{00000001-09E1-4AB1-B10B-8311D067AB5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-3.81</c:v>
                </c:pt>
                <c:pt idx="1">
                  <c:v>1.06</c:v>
                </c:pt>
                <c:pt idx="2">
                  <c:v>1.28</c:v>
                </c:pt>
                <c:pt idx="3">
                  <c:v>-4.34</c:v>
                </c:pt>
                <c:pt idx="4">
                  <c:v>-0.22</c:v>
                </c:pt>
              </c:numCache>
            </c:numRef>
          </c:val>
          <c:smooth val="0"/>
          <c:extLst>
            <c:ext xmlns:c16="http://schemas.microsoft.com/office/drawing/2014/chart" uri="{C3380CC4-5D6E-409C-BE32-E72D297353CC}">
              <c16:uniqueId val="{00000002-09E1-4AB1-B10B-8311D067AB5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0.28999999999999998</c:v>
                </c:pt>
                <c:pt idx="2">
                  <c:v>#N/A</c:v>
                </c:pt>
                <c:pt idx="3">
                  <c:v>0.12</c:v>
                </c:pt>
                <c:pt idx="4">
                  <c:v>#N/A</c:v>
                </c:pt>
                <c:pt idx="5">
                  <c:v>0.19</c:v>
                </c:pt>
                <c:pt idx="6">
                  <c:v>#N/A</c:v>
                </c:pt>
                <c:pt idx="7">
                  <c:v>0.01</c:v>
                </c:pt>
                <c:pt idx="8">
                  <c:v>#N/A</c:v>
                </c:pt>
                <c:pt idx="9">
                  <c:v>0</c:v>
                </c:pt>
              </c:numCache>
            </c:numRef>
          </c:val>
          <c:extLst>
            <c:ext xmlns:c16="http://schemas.microsoft.com/office/drawing/2014/chart" uri="{C3380CC4-5D6E-409C-BE32-E72D297353CC}">
              <c16:uniqueId val="{00000000-BF00-4513-9C90-3532F42B6BB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2.1800000000000002</c:v>
                </c:pt>
                <c:pt idx="3">
                  <c:v>#N/A</c:v>
                </c:pt>
                <c:pt idx="4">
                  <c:v>1.32</c:v>
                </c:pt>
                <c:pt idx="5">
                  <c:v>#N/A</c:v>
                </c:pt>
                <c:pt idx="6">
                  <c:v>0.12</c:v>
                </c:pt>
                <c:pt idx="7">
                  <c:v>#N/A</c:v>
                </c:pt>
                <c:pt idx="8">
                  <c:v>0</c:v>
                </c:pt>
                <c:pt idx="9">
                  <c:v>0</c:v>
                </c:pt>
              </c:numCache>
            </c:numRef>
          </c:val>
          <c:extLst>
            <c:ext xmlns:c16="http://schemas.microsoft.com/office/drawing/2014/chart" uri="{C3380CC4-5D6E-409C-BE32-E72D297353CC}">
              <c16:uniqueId val="{00000001-BF00-4513-9C90-3532F42B6BB2}"/>
            </c:ext>
          </c:extLst>
        </c:ser>
        <c:ser>
          <c:idx val="2"/>
          <c:order val="2"/>
          <c:tx>
            <c:strRef>
              <c:f>データシート!$A$29</c:f>
              <c:strCache>
                <c:ptCount val="1"/>
                <c:pt idx="0">
                  <c:v>五戸町ケーブルテレビ事業特別会計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0.01</c:v>
                </c:pt>
                <c:pt idx="4">
                  <c:v>#N/A</c:v>
                </c:pt>
                <c:pt idx="5">
                  <c:v>0.03</c:v>
                </c:pt>
                <c:pt idx="6">
                  <c:v>#N/A</c:v>
                </c:pt>
                <c:pt idx="7">
                  <c:v>0.02</c:v>
                </c:pt>
                <c:pt idx="8">
                  <c:v>#N/A</c:v>
                </c:pt>
                <c:pt idx="9">
                  <c:v>0</c:v>
                </c:pt>
              </c:numCache>
            </c:numRef>
          </c:val>
          <c:extLst>
            <c:ext xmlns:c16="http://schemas.microsoft.com/office/drawing/2014/chart" uri="{C3380CC4-5D6E-409C-BE32-E72D297353CC}">
              <c16:uniqueId val="{00000002-BF00-4513-9C90-3532F42B6BB2}"/>
            </c:ext>
          </c:extLst>
        </c:ser>
        <c:ser>
          <c:idx val="3"/>
          <c:order val="3"/>
          <c:tx>
            <c:strRef>
              <c:f>データシート!$A$30</c:f>
              <c:strCache>
                <c:ptCount val="1"/>
                <c:pt idx="0">
                  <c:v>五戸町簡易水道事業特別会計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0.01</c:v>
                </c:pt>
                <c:pt idx="4">
                  <c:v>#N/A</c:v>
                </c:pt>
                <c:pt idx="5">
                  <c:v>0.05</c:v>
                </c:pt>
                <c:pt idx="6">
                  <c:v>#N/A</c:v>
                </c:pt>
                <c:pt idx="7">
                  <c:v>0.03</c:v>
                </c:pt>
                <c:pt idx="8">
                  <c:v>#N/A</c:v>
                </c:pt>
                <c:pt idx="9">
                  <c:v>0.01</c:v>
                </c:pt>
              </c:numCache>
            </c:numRef>
          </c:val>
          <c:extLst>
            <c:ext xmlns:c16="http://schemas.microsoft.com/office/drawing/2014/chart" uri="{C3380CC4-5D6E-409C-BE32-E72D297353CC}">
              <c16:uniqueId val="{00000003-BF00-4513-9C90-3532F42B6BB2}"/>
            </c:ext>
          </c:extLst>
        </c:ser>
        <c:ser>
          <c:idx val="4"/>
          <c:order val="4"/>
          <c:tx>
            <c:strRef>
              <c:f>データシート!$A$31</c:f>
              <c:strCache>
                <c:ptCount val="1"/>
                <c:pt idx="0">
                  <c:v>五戸町農業集落排水処理施設事業特別会計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0.03</c:v>
                </c:pt>
                <c:pt idx="4">
                  <c:v>#N/A</c:v>
                </c:pt>
                <c:pt idx="5">
                  <c:v>0.04</c:v>
                </c:pt>
                <c:pt idx="6">
                  <c:v>#N/A</c:v>
                </c:pt>
                <c:pt idx="7">
                  <c:v>0.01</c:v>
                </c:pt>
                <c:pt idx="8">
                  <c:v>#N/A</c:v>
                </c:pt>
                <c:pt idx="9">
                  <c:v>0.02</c:v>
                </c:pt>
              </c:numCache>
            </c:numRef>
          </c:val>
          <c:extLst>
            <c:ext xmlns:c16="http://schemas.microsoft.com/office/drawing/2014/chart" uri="{C3380CC4-5D6E-409C-BE32-E72D297353CC}">
              <c16:uniqueId val="{00000004-BF00-4513-9C90-3532F42B6BB2}"/>
            </c:ext>
          </c:extLst>
        </c:ser>
        <c:ser>
          <c:idx val="5"/>
          <c:order val="5"/>
          <c:tx>
            <c:strRef>
              <c:f>データシート!$A$32</c:f>
              <c:strCache>
                <c:ptCount val="1"/>
                <c:pt idx="0">
                  <c:v>五戸町下水道事業特別会計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0.05</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5-BF00-4513-9C90-3532F42B6BB2}"/>
            </c:ext>
          </c:extLst>
        </c:ser>
        <c:ser>
          <c:idx val="6"/>
          <c:order val="6"/>
          <c:tx>
            <c:strRef>
              <c:f>データシート!$A$33</c:f>
              <c:strCache>
                <c:ptCount val="1"/>
                <c:pt idx="0">
                  <c:v>五戸町後期高齢者医療特別会計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0.04</c:v>
                </c:pt>
                <c:pt idx="2">
                  <c:v>#N/A</c:v>
                </c:pt>
                <c:pt idx="3">
                  <c:v>7.0000000000000007E-2</c:v>
                </c:pt>
                <c:pt idx="4">
                  <c:v>#N/A</c:v>
                </c:pt>
                <c:pt idx="5">
                  <c:v>0.04</c:v>
                </c:pt>
                <c:pt idx="6">
                  <c:v>#N/A</c:v>
                </c:pt>
                <c:pt idx="7">
                  <c:v>0.04</c:v>
                </c:pt>
                <c:pt idx="8">
                  <c:v>#N/A</c:v>
                </c:pt>
                <c:pt idx="9">
                  <c:v>0.04</c:v>
                </c:pt>
              </c:numCache>
            </c:numRef>
          </c:val>
          <c:extLst>
            <c:ext xmlns:c16="http://schemas.microsoft.com/office/drawing/2014/chart" uri="{C3380CC4-5D6E-409C-BE32-E72D297353CC}">
              <c16:uniqueId val="{00000006-BF00-4513-9C90-3532F42B6BB2}"/>
            </c:ext>
          </c:extLst>
        </c:ser>
        <c:ser>
          <c:idx val="7"/>
          <c:order val="7"/>
          <c:tx>
            <c:strRef>
              <c:f>データシート!$A$34</c:f>
              <c:strCache>
                <c:ptCount val="1"/>
                <c:pt idx="0">
                  <c:v>五戸町国民健康保険特別会計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2.09</c:v>
                </c:pt>
                <c:pt idx="2">
                  <c:v>#N/A</c:v>
                </c:pt>
                <c:pt idx="3">
                  <c:v>2.31</c:v>
                </c:pt>
                <c:pt idx="4">
                  <c:v>#N/A</c:v>
                </c:pt>
                <c:pt idx="5">
                  <c:v>0.86</c:v>
                </c:pt>
                <c:pt idx="6">
                  <c:v>#N/A</c:v>
                </c:pt>
                <c:pt idx="7">
                  <c:v>0.36</c:v>
                </c:pt>
                <c:pt idx="8">
                  <c:v>#N/A</c:v>
                </c:pt>
                <c:pt idx="9">
                  <c:v>0.15</c:v>
                </c:pt>
              </c:numCache>
            </c:numRef>
          </c:val>
          <c:extLst>
            <c:ext xmlns:c16="http://schemas.microsoft.com/office/drawing/2014/chart" uri="{C3380CC4-5D6E-409C-BE32-E72D297353CC}">
              <c16:uniqueId val="{00000007-BF00-4513-9C90-3532F42B6BB2}"/>
            </c:ext>
          </c:extLst>
        </c:ser>
        <c:ser>
          <c:idx val="8"/>
          <c:order val="8"/>
          <c:tx>
            <c:strRef>
              <c:f>データシート!$A$35</c:f>
              <c:strCache>
                <c:ptCount val="1"/>
                <c:pt idx="0">
                  <c:v>五戸町介護保険特別会計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2.39</c:v>
                </c:pt>
                <c:pt idx="2">
                  <c:v>#N/A</c:v>
                </c:pt>
                <c:pt idx="3">
                  <c:v>2.29</c:v>
                </c:pt>
                <c:pt idx="4">
                  <c:v>#N/A</c:v>
                </c:pt>
                <c:pt idx="5">
                  <c:v>2.88</c:v>
                </c:pt>
                <c:pt idx="6">
                  <c:v>#N/A</c:v>
                </c:pt>
                <c:pt idx="7">
                  <c:v>2.5499999999999998</c:v>
                </c:pt>
                <c:pt idx="8">
                  <c:v>#N/A</c:v>
                </c:pt>
                <c:pt idx="9">
                  <c:v>2.11</c:v>
                </c:pt>
              </c:numCache>
            </c:numRef>
          </c:val>
          <c:extLst>
            <c:ext xmlns:c16="http://schemas.microsoft.com/office/drawing/2014/chart" uri="{C3380CC4-5D6E-409C-BE32-E72D297353CC}">
              <c16:uniqueId val="{00000008-BF00-4513-9C90-3532F42B6BB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3.11</c:v>
                </c:pt>
                <c:pt idx="2">
                  <c:v>#N/A</c:v>
                </c:pt>
                <c:pt idx="3">
                  <c:v>4.7699999999999996</c:v>
                </c:pt>
                <c:pt idx="4">
                  <c:v>#N/A</c:v>
                </c:pt>
                <c:pt idx="5">
                  <c:v>3.63</c:v>
                </c:pt>
                <c:pt idx="6">
                  <c:v>#N/A</c:v>
                </c:pt>
                <c:pt idx="7">
                  <c:v>2.64</c:v>
                </c:pt>
                <c:pt idx="8">
                  <c:v>#N/A</c:v>
                </c:pt>
                <c:pt idx="9">
                  <c:v>3.6</c:v>
                </c:pt>
              </c:numCache>
            </c:numRef>
          </c:val>
          <c:extLst>
            <c:ext xmlns:c16="http://schemas.microsoft.com/office/drawing/2014/chart" uri="{C3380CC4-5D6E-409C-BE32-E72D297353CC}">
              <c16:uniqueId val="{00000009-BF00-4513-9C90-3532F42B6B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1180</c:v>
                </c:pt>
                <c:pt idx="5">
                  <c:v>1224</c:v>
                </c:pt>
                <c:pt idx="8">
                  <c:v>1214</c:v>
                </c:pt>
                <c:pt idx="11">
                  <c:v>1177</c:v>
                </c:pt>
                <c:pt idx="14">
                  <c:v>1153</c:v>
                </c:pt>
              </c:numCache>
            </c:numRef>
          </c:val>
          <c:extLst>
            <c:ext xmlns:c16="http://schemas.microsoft.com/office/drawing/2014/chart" uri="{C3380CC4-5D6E-409C-BE32-E72D297353CC}">
              <c16:uniqueId val="{00000000-97BA-413E-8649-8157BA1B636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7BA-413E-8649-8157BA1B636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7BA-413E-8649-8157BA1B636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19</c:v>
                </c:pt>
                <c:pt idx="3">
                  <c:v>22</c:v>
                </c:pt>
                <c:pt idx="6">
                  <c:v>22</c:v>
                </c:pt>
                <c:pt idx="9">
                  <c:v>21</c:v>
                </c:pt>
                <c:pt idx="12">
                  <c:v>18</c:v>
                </c:pt>
              </c:numCache>
            </c:numRef>
          </c:val>
          <c:extLst>
            <c:ext xmlns:c16="http://schemas.microsoft.com/office/drawing/2014/chart" uri="{C3380CC4-5D6E-409C-BE32-E72D297353CC}">
              <c16:uniqueId val="{00000003-97BA-413E-8649-8157BA1B636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526</c:v>
                </c:pt>
                <c:pt idx="3">
                  <c:v>519</c:v>
                </c:pt>
                <c:pt idx="6">
                  <c:v>517</c:v>
                </c:pt>
                <c:pt idx="9">
                  <c:v>548</c:v>
                </c:pt>
                <c:pt idx="12">
                  <c:v>577</c:v>
                </c:pt>
              </c:numCache>
            </c:numRef>
          </c:val>
          <c:extLst>
            <c:ext xmlns:c16="http://schemas.microsoft.com/office/drawing/2014/chart" uri="{C3380CC4-5D6E-409C-BE32-E72D297353CC}">
              <c16:uniqueId val="{00000004-97BA-413E-8649-8157BA1B636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7BA-413E-8649-8157BA1B636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7BA-413E-8649-8157BA1B636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1140</c:v>
                </c:pt>
                <c:pt idx="3">
                  <c:v>1193</c:v>
                </c:pt>
                <c:pt idx="6">
                  <c:v>1155</c:v>
                </c:pt>
                <c:pt idx="9">
                  <c:v>1054</c:v>
                </c:pt>
                <c:pt idx="12">
                  <c:v>1026</c:v>
                </c:pt>
              </c:numCache>
            </c:numRef>
          </c:val>
          <c:extLst>
            <c:ext xmlns:c16="http://schemas.microsoft.com/office/drawing/2014/chart" uri="{C3380CC4-5D6E-409C-BE32-E72D297353CC}">
              <c16:uniqueId val="{00000007-97BA-413E-8649-8157BA1B636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505</c:v>
                </c:pt>
                <c:pt idx="2">
                  <c:v>#N/A</c:v>
                </c:pt>
                <c:pt idx="3">
                  <c:v>#N/A</c:v>
                </c:pt>
                <c:pt idx="4">
                  <c:v>510</c:v>
                </c:pt>
                <c:pt idx="5">
                  <c:v>#N/A</c:v>
                </c:pt>
                <c:pt idx="6">
                  <c:v>#N/A</c:v>
                </c:pt>
                <c:pt idx="7">
                  <c:v>480</c:v>
                </c:pt>
                <c:pt idx="8">
                  <c:v>#N/A</c:v>
                </c:pt>
                <c:pt idx="9">
                  <c:v>#N/A</c:v>
                </c:pt>
                <c:pt idx="10">
                  <c:v>446</c:v>
                </c:pt>
                <c:pt idx="11">
                  <c:v>#N/A</c:v>
                </c:pt>
                <c:pt idx="12">
                  <c:v>#N/A</c:v>
                </c:pt>
                <c:pt idx="13">
                  <c:v>468</c:v>
                </c:pt>
                <c:pt idx="14">
                  <c:v>#N/A</c:v>
                </c:pt>
              </c:numCache>
            </c:numRef>
          </c:val>
          <c:smooth val="0"/>
          <c:extLst>
            <c:ext xmlns:c16="http://schemas.microsoft.com/office/drawing/2014/chart" uri="{C3380CC4-5D6E-409C-BE32-E72D297353CC}">
              <c16:uniqueId val="{00000008-97BA-413E-8649-8157BA1B636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11280</c:v>
                </c:pt>
                <c:pt idx="5">
                  <c:v>11290</c:v>
                </c:pt>
                <c:pt idx="8">
                  <c:v>11440</c:v>
                </c:pt>
                <c:pt idx="11">
                  <c:v>10751</c:v>
                </c:pt>
                <c:pt idx="14">
                  <c:v>10504</c:v>
                </c:pt>
              </c:numCache>
            </c:numRef>
          </c:val>
          <c:extLst>
            <c:ext xmlns:c16="http://schemas.microsoft.com/office/drawing/2014/chart" uri="{C3380CC4-5D6E-409C-BE32-E72D297353CC}">
              <c16:uniqueId val="{00000000-13BD-4204-ADB7-55EC1A57DE4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506</c:v>
                </c:pt>
                <c:pt idx="5">
                  <c:v>528</c:v>
                </c:pt>
                <c:pt idx="8">
                  <c:v>497</c:v>
                </c:pt>
                <c:pt idx="11">
                  <c:v>479</c:v>
                </c:pt>
                <c:pt idx="14">
                  <c:v>419</c:v>
                </c:pt>
              </c:numCache>
            </c:numRef>
          </c:val>
          <c:extLst>
            <c:ext xmlns:c16="http://schemas.microsoft.com/office/drawing/2014/chart" uri="{C3380CC4-5D6E-409C-BE32-E72D297353CC}">
              <c16:uniqueId val="{00000001-13BD-4204-ADB7-55EC1A57DE4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2701</c:v>
                </c:pt>
                <c:pt idx="5">
                  <c:v>2976</c:v>
                </c:pt>
                <c:pt idx="8">
                  <c:v>3505</c:v>
                </c:pt>
                <c:pt idx="11">
                  <c:v>3654</c:v>
                </c:pt>
                <c:pt idx="14">
                  <c:v>3849</c:v>
                </c:pt>
              </c:numCache>
            </c:numRef>
          </c:val>
          <c:extLst>
            <c:ext xmlns:c16="http://schemas.microsoft.com/office/drawing/2014/chart" uri="{C3380CC4-5D6E-409C-BE32-E72D297353CC}">
              <c16:uniqueId val="{00000002-13BD-4204-ADB7-55EC1A57DE4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3BD-4204-ADB7-55EC1A57DE4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3BD-4204-ADB7-55EC1A57DE4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3BD-4204-ADB7-55EC1A57DE4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1102</c:v>
                </c:pt>
                <c:pt idx="3">
                  <c:v>1074</c:v>
                </c:pt>
                <c:pt idx="6">
                  <c:v>1007</c:v>
                </c:pt>
                <c:pt idx="9">
                  <c:v>939</c:v>
                </c:pt>
                <c:pt idx="12">
                  <c:v>904</c:v>
                </c:pt>
              </c:numCache>
            </c:numRef>
          </c:val>
          <c:extLst>
            <c:ext xmlns:c16="http://schemas.microsoft.com/office/drawing/2014/chart" uri="{C3380CC4-5D6E-409C-BE32-E72D297353CC}">
              <c16:uniqueId val="{00000006-13BD-4204-ADB7-55EC1A57DE4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207</c:v>
                </c:pt>
                <c:pt idx="3">
                  <c:v>193</c:v>
                </c:pt>
                <c:pt idx="6">
                  <c:v>193</c:v>
                </c:pt>
                <c:pt idx="9">
                  <c:v>228</c:v>
                </c:pt>
                <c:pt idx="12">
                  <c:v>421</c:v>
                </c:pt>
              </c:numCache>
            </c:numRef>
          </c:val>
          <c:extLst>
            <c:ext xmlns:c16="http://schemas.microsoft.com/office/drawing/2014/chart" uri="{C3380CC4-5D6E-409C-BE32-E72D297353CC}">
              <c16:uniqueId val="{00000007-13BD-4204-ADB7-55EC1A57DE4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4994</c:v>
                </c:pt>
                <c:pt idx="3">
                  <c:v>4719</c:v>
                </c:pt>
                <c:pt idx="6">
                  <c:v>4394</c:v>
                </c:pt>
                <c:pt idx="9">
                  <c:v>4067</c:v>
                </c:pt>
                <c:pt idx="12">
                  <c:v>3772</c:v>
                </c:pt>
              </c:numCache>
            </c:numRef>
          </c:val>
          <c:extLst>
            <c:ext xmlns:c16="http://schemas.microsoft.com/office/drawing/2014/chart" uri="{C3380CC4-5D6E-409C-BE32-E72D297353CC}">
              <c16:uniqueId val="{00000008-13BD-4204-ADB7-55EC1A57DE4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3BD-4204-ADB7-55EC1A57DE4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11031</c:v>
                </c:pt>
                <c:pt idx="3">
                  <c:v>11163</c:v>
                </c:pt>
                <c:pt idx="6">
                  <c:v>11172</c:v>
                </c:pt>
                <c:pt idx="9">
                  <c:v>10938</c:v>
                </c:pt>
                <c:pt idx="12">
                  <c:v>10633</c:v>
                </c:pt>
              </c:numCache>
            </c:numRef>
          </c:val>
          <c:extLst>
            <c:ext xmlns:c16="http://schemas.microsoft.com/office/drawing/2014/chart" uri="{C3380CC4-5D6E-409C-BE32-E72D297353CC}">
              <c16:uniqueId val="{0000000A-13BD-4204-ADB7-55EC1A57DE4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2846</c:v>
                </c:pt>
                <c:pt idx="2">
                  <c:v>#N/A</c:v>
                </c:pt>
                <c:pt idx="3">
                  <c:v>#N/A</c:v>
                </c:pt>
                <c:pt idx="4">
                  <c:v>2355</c:v>
                </c:pt>
                <c:pt idx="5">
                  <c:v>#N/A</c:v>
                </c:pt>
                <c:pt idx="6">
                  <c:v>#N/A</c:v>
                </c:pt>
                <c:pt idx="7">
                  <c:v>1324</c:v>
                </c:pt>
                <c:pt idx="8">
                  <c:v>#N/A</c:v>
                </c:pt>
                <c:pt idx="9">
                  <c:v>#N/A</c:v>
                </c:pt>
                <c:pt idx="10">
                  <c:v>1287</c:v>
                </c:pt>
                <c:pt idx="11">
                  <c:v>#N/A</c:v>
                </c:pt>
                <c:pt idx="12">
                  <c:v>#N/A</c:v>
                </c:pt>
                <c:pt idx="13">
                  <c:v>958</c:v>
                </c:pt>
                <c:pt idx="14">
                  <c:v>#N/A</c:v>
                </c:pt>
              </c:numCache>
            </c:numRef>
          </c:val>
          <c:smooth val="0"/>
          <c:extLst>
            <c:ext xmlns:c16="http://schemas.microsoft.com/office/drawing/2014/chart" uri="{C3380CC4-5D6E-409C-BE32-E72D297353CC}">
              <c16:uniqueId val="{0000000B-13BD-4204-ADB7-55EC1A57DE4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2136</c:v>
                </c:pt>
                <c:pt idx="1">
                  <c:v>1939</c:v>
                </c:pt>
                <c:pt idx="2">
                  <c:v>1991</c:v>
                </c:pt>
              </c:numCache>
            </c:numRef>
          </c:val>
          <c:extLst>
            <c:ext xmlns:c16="http://schemas.microsoft.com/office/drawing/2014/chart" uri="{C3380CC4-5D6E-409C-BE32-E72D297353CC}">
              <c16:uniqueId val="{00000000-FC41-45FE-8244-11C3D06ED4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589</c:v>
                </c:pt>
                <c:pt idx="1">
                  <c:v>674</c:v>
                </c:pt>
                <c:pt idx="2">
                  <c:v>675</c:v>
                </c:pt>
              </c:numCache>
            </c:numRef>
          </c:val>
          <c:extLst>
            <c:ext xmlns:c16="http://schemas.microsoft.com/office/drawing/2014/chart" uri="{C3380CC4-5D6E-409C-BE32-E72D297353CC}">
              <c16:uniqueId val="{00000001-FC41-45FE-8244-11C3D06ED4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1397</c:v>
                </c:pt>
                <c:pt idx="1">
                  <c:v>1554</c:v>
                </c:pt>
                <c:pt idx="2">
                  <c:v>1677</c:v>
                </c:pt>
              </c:numCache>
            </c:numRef>
          </c:val>
          <c:extLst>
            <c:ext xmlns:c16="http://schemas.microsoft.com/office/drawing/2014/chart" uri="{C3380CC4-5D6E-409C-BE32-E72D297353CC}">
              <c16:uniqueId val="{00000002-FC41-45FE-8244-11C3D06ED4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{BDBC7516-F29C-4B63-BAC4-3C9E8E822258}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27C-4AD5-8CBC-7294AAB3F27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{DBF78053-A001-4BC2-B143-685223B9AF5F}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27C-4AD5-8CBC-7294AAB3F27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{508E2131-077A-4C54-B0AF-8E389651A77B}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27C-4AD5-8CBC-7294AAB3F27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{AFC3068B-9F31-4652-9E35-80F902F9E0D0}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27C-4AD5-8CBC-7294AAB3F27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{137B7D53-EB50-4D61-A387-747A0CD9B7A4}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27C-4AD5-8CBC-7294AAB3F2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{AFF5E5B6-F551-4006-8AE7-0D112AD61AFE}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27C-4AD5-8CBC-7294AAB3F2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{3074CB41-EA71-494F-8BD2-92D439E48EE9}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27C-4AD5-8CBC-7294AAB3F2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{E85D0230-D0BB-44F0-BB5A-817A03FFF81F}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27C-4AD5-8CBC-7294AAB3F2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{9A927545-DBFE-4EF1-9114-890D0C51B62E}</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27C-4AD5-8CBC-7294AAB3F27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c:v>
                </c:pt>
                <c:pt idx="8">
                  <c:v>57</c:v>
                </c:pt>
                <c:pt idx="16">
                  <c:v>57.4</c:v>
                </c:pt>
                <c:pt idx="24">
                  <c:v>59.7</c:v>
                </c:pt>
                <c:pt idx="32">
                  <c:v>62</c:v>
                </c:pt>
              </c:numCache>
            </c:numRef>
          </c:xVal>
          <c:yVal>
            <c:numRef>
              <c:f>公会計指標分析・財政指標組合せ分析表!$BP$51:$DC$51</c:f>
              <c:numCache>
                <c:formatCode>#,##0.0;"▲ "#,##0.0</c:formatCode>
                <c:ptCount val="40"/>
                <c:pt idx="0">
                  <c:v>56.1</c:v>
                </c:pt>
                <c:pt idx="8">
                  <c:v>47.2</c:v>
                </c:pt>
                <c:pt idx="16">
                  <c:v>27.1</c:v>
                </c:pt>
                <c:pt idx="24">
                  <c:v>26.5</c:v>
                </c:pt>
                <c:pt idx="32">
                  <c:v>19.100000000000001</c:v>
                </c:pt>
              </c:numCache>
            </c:numRef>
          </c:yVal>
          <c:smooth val="0"/>
          <c:extLst>
            <c:ext xmlns:c16="http://schemas.microsoft.com/office/drawing/2014/chart" uri="{C3380CC4-5D6E-409C-BE32-E72D297353CC}">
              <c16:uniqueId val="{00000009-627C-4AD5-8CBC-7294AAB3F27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{372234B9-9924-43CD-98F3-F3E839724308}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27C-4AD5-8CBC-7294AAB3F27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{D4A9459F-9539-48E4-8A53-81E47E6F56CA}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27C-4AD5-8CBC-7294AAB3F27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{953F95A3-4F7E-4383-8DC7-46C26F94CA2E}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27C-4AD5-8CBC-7294AAB3F27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{519FC0D3-79F9-4318-9895-4EF0958F3701}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27C-4AD5-8CBC-7294AAB3F27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{9E84AE3C-B728-477F-B660-B5B0D39B85B7}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27C-4AD5-8CBC-7294AAB3F27E}"/>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{CE3B6E27-966B-496A-95CC-BA7076B2DBA3}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27C-4AD5-8CBC-7294AAB3F27E}"/>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{83C5D0CC-6981-4660-9840-1E71BC617E6E}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27C-4AD5-8CBC-7294AAB3F27E}"/>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{FBA36D3A-5376-44FE-9FA4-58E8A9BBE207}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27C-4AD5-8CBC-7294AAB3F27E}"/>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{8D811566-101E-4F64-9A32-DE1971A52942}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27C-4AD5-8CBC-7294AAB3F27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58.6</c:v>
                </c:pt>
                <c:pt idx="16">
                  <c:v>59.7</c:v>
                </c:pt>
                <c:pt idx="24">
                  <c:v>60.7</c:v>
                </c:pt>
                <c:pt idx="32">
                  <c:v>61.1</c:v>
                </c:pt>
              </c:numCache>
            </c:numRef>
          </c:xVal>
          <c:yVal>
            <c:numRef>
              <c:f>公会計指標分析・財政指標組合せ分析表!$BP$55:$DC$55</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627C-4AD5-8CBC-7294AAB3F27E}"/>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{8620CCA0-3954-4F9D-BE3A-CEFDD832129F}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80A-45A5-BC6E-980BC2C145E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{7FC952CE-2A5B-41C8-AAB5-C64D96B4FA08}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0A-45A5-BC6E-980BC2C145E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{A1401661-F124-436F-B1E4-B65241E5AB09}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0A-45A5-BC6E-980BC2C145E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{2EF46C4A-422B-4D14-AFED-AAD27068A80E}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0A-45A5-BC6E-980BC2C145E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{F51E8FE0-A104-46CA-AEB4-9547FE629E8A}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0A-45A5-BC6E-980BC2C145E4}"/>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{FDCE06B9-D839-4E6D-8F28-6769E23DB2AF}</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80A-45A5-BC6E-980BC2C145E4}"/>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{0799609F-4992-4392-A159-F640369D0D4E}</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80A-45A5-BC6E-980BC2C145E4}"/>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{1A851E95-D641-43E0-9E0C-5C628D8EB22F}</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80A-45A5-BC6E-980BC2C145E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{752DEF81-9E53-416D-957F-384515302EBF}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80A-45A5-BC6E-980BC2C145E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10.199999999999999</c:v>
                </c:pt>
                <c:pt idx="16">
                  <c:v>10</c:v>
                </c:pt>
                <c:pt idx="24">
                  <c:v>9.6999999999999993</c:v>
                </c:pt>
                <c:pt idx="32">
                  <c:v>9.4</c:v>
                </c:pt>
              </c:numCache>
            </c:numRef>
          </c:xVal>
          <c:yVal>
            <c:numRef>
              <c:f>公会計指標分析・財政指標組合せ分析表!$BP$73:$DC$73</c:f>
              <c:numCache>
                <c:formatCode>#,##0.0;"▲ "#,##0.0</c:formatCode>
                <c:ptCount val="40"/>
                <c:pt idx="0">
                  <c:v>56.1</c:v>
                </c:pt>
                <c:pt idx="8">
                  <c:v>47.2</c:v>
                </c:pt>
                <c:pt idx="16">
                  <c:v>27.1</c:v>
                </c:pt>
                <c:pt idx="24">
                  <c:v>26.5</c:v>
                </c:pt>
                <c:pt idx="32">
                  <c:v>19.100000000000001</c:v>
                </c:pt>
              </c:numCache>
            </c:numRef>
          </c:yVal>
          <c:smooth val="0"/>
          <c:extLst>
            <c:ext xmlns:c16="http://schemas.microsoft.com/office/drawing/2014/chart" uri="{C3380CC4-5D6E-409C-BE32-E72D297353CC}">
              <c16:uniqueId val="{00000009-880A-45A5-BC6E-980BC2C145E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{2EAFE849-AF19-45EE-8A70-3A302C26A16D}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80A-45A5-BC6E-980BC2C145E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{2F91CD28-42BE-4FC1-94AD-58BDA5606261}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0A-45A5-BC6E-980BC2C145E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{55E4F1D6-0881-4F93-A9E4-9A729581A4A7}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0A-45A5-BC6E-980BC2C145E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{19F4ECC2-B7D6-4D31-B423-AECAD7357B81}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0A-45A5-BC6E-980BC2C145E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{7427B598-07A8-4589-B068-507177D5FFB9}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0A-45A5-BC6E-980BC2C145E4}"/>
                </c:ext>
              </c:extLst>
            </c:dLbl>
            <c:dLbl>
              <c:idx val="8"/>
              <c:layout>
                <c:manualLayout>
                  <c:x val="-3.4566214884349238E-2"/>
                  <c:y val="-9.7197287224460194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{99F00850-B38D-4532-A1C4-D75459EED7E9}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80A-45A5-BC6E-980BC2C145E4}"/>
                </c:ext>
              </c:extLst>
            </c:dLbl>
            <c:dLbl>
              <c:idx val="16"/>
              <c:layout>
                <c:manualLayout>
                  <c:x val="-2.8829768353872159E-2"/>
                  <c:y val="-6.283396819112452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{0DE7E124-ACCA-4D9B-AB1A-E407A46030C4}</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80A-45A5-BC6E-980BC2C145E4}"/>
                </c:ext>
              </c:extLst>
            </c:dLbl>
            <c:dLbl>
              <c:idx val="24"/>
              <c:layout>
                <c:manualLayout>
                  <c:x val="-3.1570342725075584E-2"/>
                  <c:y val="-2.7218685847797155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{2FE17293-74CD-4D60-B990-255D95BBA60A}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80A-45A5-BC6E-980BC2C145E4}"/>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{73FCF3E7-4E38-42CA-BE05-3414B79F887D}</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80A-45A5-BC6E-980BC2C145E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8.8000000000000007</c:v>
                </c:pt>
                <c:pt idx="24">
                  <c:v>8.9</c:v>
                </c:pt>
                <c:pt idx="32">
                  <c:v>8.6999999999999993</c:v>
                </c:pt>
              </c:numCache>
            </c:numRef>
          </c:xVal>
          <c:yVal>
            <c:numRef>
              <c:f>公会計指標分析・財政指標組合せ分析表!$BP$77:$DC$77</c:f>
              <c:numCache>
                <c:formatCode>#,##0.0;"▲ "#,##0.0</c:formatCode>
                <c:ptCount val="40"/>
                <c:pt idx="0">
                  <c:v>24</c:v>
                </c:pt>
                <c:pt idx="8">
                  <c:v>19.8</c:v>
                </c:pt>
                <c:pt idx="16">
                  <c:v>19.8</c:v>
                </c:pt>
                <c:pt idx="24">
                  <c:v>20</c:v>
                </c:pt>
                <c:pt idx="32">
                  <c:v>10.199999999999999</c:v>
                </c:pt>
              </c:numCache>
            </c:numRef>
          </c:yVal>
          <c:smooth val="0"/>
          <c:extLst>
            <c:ext xmlns:c16="http://schemas.microsoft.com/office/drawing/2014/chart" uri="{C3380CC4-5D6E-409C-BE32-E72D297353CC}">
              <c16:uniqueId val="{00000013-880A-45A5-BC6E-980BC2C145E4}"/>
            </c:ext>
          </c:extLst>
        </c:ser>
        <c:dLbls>
          <c:showLegendKey val="0"/>
          <c:showVal val="1"/>
          <c:showCatName val="0"/>
          <c:showSerName val="0"/>
          <c:showPercent val="0"/>
          <c:showBubbleSize val="0"/>
        </c:dLbls>
        <c:axId val="84219776"/>
        <c:axId val="84234240"/>
      </c:scatterChart>
      <c:valAx>
        <c:axId val="84219776"/>
        <c:scaling>
          <c:orientation val="maxMin"/>
          <c:max val="12"/>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実質公債費比率は、早期健全化基準</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9.4</a:t>
          </a:r>
          <a:r>
            <a:rPr kumimoji="1" lang="ja-JP" altLang="en-US" sz="1400">
              <a:latin typeface="ＭＳ ゴシック" pitchFamily="49" charset="-128"/>
              <a:ea typeface="ＭＳ ゴシック" pitchFamily="49" charset="-128"/>
            </a:rPr>
            <a:t>％となっており、昨年度から</a:t>
          </a:r>
          <a:r>
            <a:rPr kumimoji="1" lang="en-US" altLang="ja-JP" sz="1400">
              <a:latin typeface="ＭＳ ゴシック" pitchFamily="49" charset="-128"/>
              <a:ea typeface="ＭＳ ゴシック" pitchFamily="49" charset="-128"/>
            </a:rPr>
            <a:t>0.3</a:t>
          </a:r>
          <a:r>
            <a:rPr kumimoji="1" lang="ja-JP" altLang="en-US" sz="1400">
              <a:latin typeface="ＭＳ ゴシック" pitchFamily="49" charset="-128"/>
              <a:ea typeface="ＭＳ ゴシック" pitchFamily="49" charset="-128"/>
            </a:rPr>
            <a:t>％改善している。</a:t>
          </a:r>
        </a:p>
        <a:p>
          <a:r>
            <a:rPr kumimoji="1" lang="ja-JP" altLang="en-US" sz="1400">
              <a:latin typeface="ＭＳ ゴシック" pitchFamily="49" charset="-128"/>
              <a:ea typeface="ＭＳ ゴシック" pitchFamily="49" charset="-128"/>
            </a:rPr>
            <a:t>　元利償還金について、令和２年度は昨年度に比べ若干減となっていて、年々減少傾向にあるため、実質公債費比率は減少していく見込みである。</a:t>
          </a:r>
        </a:p>
        <a:p>
          <a:r>
            <a:rPr kumimoji="1" lang="ja-JP" altLang="en-US" sz="1400">
              <a:latin typeface="ＭＳ ゴシック" pitchFamily="49" charset="-128"/>
              <a:ea typeface="ＭＳ ゴシック" pitchFamily="49" charset="-128"/>
            </a:rPr>
            <a:t>　健全な財政運営のため、これまでと同様に公債費の適正化に取り組んでいく。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将来負担比率は、早期健全化基準</a:t>
          </a:r>
          <a:r>
            <a:rPr kumimoji="1" lang="en-US" altLang="ja-JP" sz="1400">
              <a:latin typeface="ＭＳ ゴシック" pitchFamily="49" charset="-128"/>
              <a:ea typeface="ＭＳ ゴシック" pitchFamily="49" charset="-128"/>
            </a:rPr>
            <a:t>350</a:t>
          </a:r>
          <a:r>
            <a:rPr kumimoji="1" lang="ja-JP" altLang="en-US" sz="1400">
              <a:latin typeface="ＭＳ ゴシック" pitchFamily="49" charset="-128"/>
              <a:ea typeface="ＭＳ ゴシック" pitchFamily="49" charset="-128"/>
            </a:rPr>
            <a:t>％に対し、</a:t>
          </a:r>
          <a:r>
            <a:rPr kumimoji="1" lang="en-US" altLang="ja-JP" sz="1400">
              <a:latin typeface="ＭＳ ゴシック" pitchFamily="49" charset="-128"/>
              <a:ea typeface="ＭＳ ゴシック" pitchFamily="49" charset="-128"/>
            </a:rPr>
            <a:t>19.1</a:t>
          </a:r>
          <a:r>
            <a:rPr kumimoji="1" lang="ja-JP" altLang="en-US" sz="1400">
              <a:latin typeface="ＭＳ ゴシック" pitchFamily="49" charset="-128"/>
              <a:ea typeface="ＭＳ ゴシック" pitchFamily="49" charset="-128"/>
            </a:rPr>
            <a:t>％となっており、昨年度から</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％改善している。</a:t>
          </a:r>
        </a:p>
        <a:p>
          <a:r>
            <a:rPr kumimoji="1" lang="ja-JP" altLang="en-US" sz="1400">
              <a:latin typeface="ＭＳ ゴシック" pitchFamily="49" charset="-128"/>
              <a:ea typeface="ＭＳ ゴシック" pitchFamily="49" charset="-128"/>
            </a:rPr>
            <a:t>　改善の要因としては、地方債現在高及び公営企業債償還に伴う繰入見込額の減少のためである。</a:t>
          </a:r>
        </a:p>
        <a:p>
          <a:r>
            <a:rPr kumimoji="1" lang="ja-JP" altLang="en-US" sz="1400">
              <a:latin typeface="ＭＳ ゴシック" pitchFamily="49" charset="-128"/>
              <a:ea typeface="ＭＳ ゴシック" pitchFamily="49" charset="-128"/>
            </a:rPr>
            <a:t>　今後も、適正な将来負担比率を維持するため、公共施設等総合管理計画を活用し、経費の削減や計画的な地方債発行を行う必要がある。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青森県五戸町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決算剰余金から財政調整基金へ</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万円積み立てたこと、財政調整基金から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万円取り崩したこと、ふるさと納税寄附金基金等に積み立てたことにより、基金全体としては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基金の使途の明確化を図るため、特定目的基金に積み立てていくことを予定している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地域振興基金：新町の一体性の確保や均衡ある地域振興のため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公共施設等整備基金：公共施設の整備や除却に要する経費の財源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過疎地域自立促進特別事業基金：五戸町過疎地域自立促進特別事業に要する経費の財源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地域振興基金：取り崩し及び積立なし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公共施設等整備基金：取り崩し及び積立なし</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過疎自立促進特別事業基金：過疎対策事業債発行による増加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過疎自立促進事業基金及び公共施設等整備基金：閉校施設の取り壊し工事のため、計画的に積立てを行う予定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万円積み立てたことによる増加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万円取り崩したことによる減少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公共施設の維持修繕や災害への備え等のため、現状を維持する見込み</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利子積立金による増加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地方債償還に備えて、計画的に積立てを行う予定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929A0497-1DEA-4E76-8CFC-ACBBE5ED19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6BA97F3A-A8B4-421F-8BD5-536457ED7E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FC02D20B-7F78-43C2-8243-805CE21AB3AF}"/>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CD1D134A-34E0-40A1-ABD0-010BB0FB994E}"/>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B36C6424-D5A8-4AAC-9CC8-519D1265C37F}"/>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CD5D80C-5D09-473F-BCDF-AB5A9D309B3B}"/>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E5837BC-95E9-449E-9A35-EEB11A4B8A6C}"/>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F0569848-37CC-491C-AB4C-10A713D29A1D}"/>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D86AC87D-D988-41CA-8918-B228D12260EC}"/>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C510910-02D5-4DE7-81E1-F558DF7EB8D4}"/>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9C5483E1-E38B-4DEA-BDAD-9F8E96603E2E}"/>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FF6D75AB-4976-4FFC-AF33-A92A1EBC017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9C9D37B7-0FE5-48AA-B5A4-493A746A5FFE}"/>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16FB5B63-173E-4650-BB60-1F3DB10D698E}"/>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AFD5A6DA-313D-4CD1-99DA-A1B833E3259F}"/>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E61E1FEC-BAA2-4FF0-9B55-6E8C7F665D2A}"/>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E2300D68-D457-4314-BE01-19C83FAC767C}"/>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87C18425-9A5D-4F15-9AA1-27E78697E9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C6B32D13-21AE-4833-95F8-498CE6065ED5}"/>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49CECD0-1D09-409B-B765-99ED78517649}"/>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AFEBDAE7-CDF0-4ABA-8AD1-AD5D7E53701E}"/>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B808A81-97E2-4CDF-8EEE-C84A185FBB8D}"/>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FE19263-0FA9-4A0F-846A-7F1948858804}"/>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D44C594A-0E01-40D5-B1C5-72F390F5C87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94C395EE-7F9E-4C7B-ADF0-195C16F70676}"/>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DC8B8245-55F8-4AF6-B4D9-826036398F84}"/>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D3BA0C85-9E63-46E3-8200-EF7C116A10B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262B7C8-9307-4FDD-9DC7-CF6491F60D3D}"/>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388B5800-929F-4250-AAFC-483D096AB223}"/>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10B44DA8-99DC-4F0F-8738-4E35900C67FD}"/>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5C1DD9BE-BE34-4D64-8769-2E160FA209F9}"/>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FEF6A3B4-8C1C-448F-9674-82E2B3B4C8DE}"/>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FE0ACA81-5458-4663-BD21-D4B537F694D5}"/>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3675326-A2B8-4505-A9CD-BF7F9E28B481}"/>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F4A01845-C1BE-421F-AA3E-1EBA0FC0655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34C8EB48-3956-4F66-90DF-13D4AF21ADA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BECA010C-350D-4206-A63C-C15CB20CB75A}"/>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3B6165B3-5E3A-42CE-A109-78C2D1898F7A}"/>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15494595-FD81-401A-AAF6-5DFA3CFA1AF6}"/>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5792ABCE-6452-4267-ADFA-EDDE862D5F4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F3BCCF2F-223C-43B9-87E8-EBC5A29DC3A3}"/>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E1326D9-8CFF-4DED-93E7-385290A1866F}"/>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1020C9D4-8D9F-4A7A-9077-8BA3E347635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BCC3749E-7F69-4039-BD24-E902FB0024D3}"/>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F2F5B5A-FE65-4C8E-8CD6-52922B1252B4}"/>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24FB3A04-E0AD-4D61-B77C-48EBBBDB8B2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A91F5D28-2302-4F58-8519-0F3007C266B8}"/>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有形固定資産減価償却率は、類似団体を</a:t>
          </a:r>
          <a:r>
            <a:rPr kumimoji="1" lang="en-US" altLang="ja-JP" sz="1100" baseline="0">
              <a:latin typeface="ＭＳ Ｐゴシック" panose="020B0600070205080204" pitchFamily="50" charset="-128"/>
              <a:ea typeface="ＭＳ Ｐゴシック" panose="020B0600070205080204" pitchFamily="50" charset="-128"/>
            </a:rPr>
            <a:t>0.9</a:t>
          </a:r>
          <a:r>
            <a:rPr kumimoji="1" lang="ja-JP" altLang="en-US" sz="1100" baseline="0">
              <a:latin typeface="ＭＳ Ｐゴシック" panose="020B0600070205080204" pitchFamily="50" charset="-128"/>
              <a:ea typeface="ＭＳ Ｐゴシック" panose="020B0600070205080204" pitchFamily="50" charset="-128"/>
            </a:rPr>
            <a:t>ポイント上回っている。五戸消防署建築事業が平成</a:t>
          </a:r>
          <a:r>
            <a:rPr kumimoji="1" lang="en-US" altLang="ja-JP" sz="1100" baseline="0">
              <a:latin typeface="ＭＳ Ｐゴシック" panose="020B0600070205080204" pitchFamily="50" charset="-128"/>
              <a:ea typeface="ＭＳ Ｐゴシック" panose="020B0600070205080204" pitchFamily="50" charset="-128"/>
            </a:rPr>
            <a:t>28</a:t>
          </a:r>
          <a:r>
            <a:rPr kumimoji="1" lang="ja-JP" altLang="en-US" sz="1100" baseline="0">
              <a:latin typeface="ＭＳ Ｐゴシック" panose="020B0600070205080204" pitchFamily="50" charset="-128"/>
              <a:ea typeface="ＭＳ Ｐゴシック" panose="020B0600070205080204" pitchFamily="50" charset="-128"/>
            </a:rPr>
            <a:t>～</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年度にあったがそのほかの施設の減価償却により昨年度より</a:t>
          </a:r>
          <a:r>
            <a:rPr kumimoji="1" lang="en-US" altLang="ja-JP" sz="1100" baseline="0">
              <a:latin typeface="ＭＳ Ｐゴシック" panose="020B0600070205080204" pitchFamily="50" charset="-128"/>
              <a:ea typeface="ＭＳ Ｐゴシック" panose="020B0600070205080204" pitchFamily="50" charset="-128"/>
            </a:rPr>
            <a:t>0.3</a:t>
          </a:r>
          <a:r>
            <a:rPr kumimoji="1" lang="ja-JP" altLang="en-US" sz="1100" baseline="0">
              <a:latin typeface="ＭＳ Ｐゴシック" panose="020B0600070205080204" pitchFamily="50" charset="-128"/>
              <a:ea typeface="ＭＳ Ｐゴシック" panose="020B0600070205080204" pitchFamily="50" charset="-128"/>
            </a:rPr>
            <a:t>ポイント増加した。</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14AFC94-D381-4B2D-B439-EB14665F05C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82559FFA-A3D1-436F-98E5-E495EBF99BF8}"/>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AACB1CF8-BC79-4A48-950C-2157E9D4BA9A}"/>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C0B3591E-832D-45E1-8EE4-F10D633459EE}"/>
            </a:ext>
          </a:extLst>
        </xdr:cNvPr>
        <xdr:cNvCxnSpPr/>
      </xdr:nvCxnSpPr>
      <xdr:spPr>
        <a:xfrm>
          <a:off x="1270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E17F108F-D764-43C7-B7F5-F8BB1F3BA813}"/>
            </a:ext>
          </a:extLst>
        </xdr:cNvPr>
        <xdr:cNvSpPr txBox="1"/>
      </xdr:nvSpPr>
      <xdr:spPr>
        <a:xfrm>
          <a:off x="847106" y="58148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65555769-B8DE-4B22-89B1-382630652673}"/>
            </a:ext>
          </a:extLst>
        </xdr:cNvPr>
        <xdr:cNvCxnSpPr/>
      </xdr:nvCxnSpPr>
      <xdr:spPr>
        <a:xfrm>
          <a:off x="1270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F1052894-011B-44B4-A1BA-F13A9DE8D519}"/>
            </a:ext>
          </a:extLst>
        </xdr:cNvPr>
        <xdr:cNvSpPr txBox="1"/>
      </xdr:nvSpPr>
      <xdr:spPr>
        <a:xfrm>
          <a:off x="847106" y="53830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5ECBBE83-0316-4903-A4A7-98E21CE418C3}"/>
            </a:ext>
          </a:extLst>
        </xdr:cNvPr>
        <xdr:cNvCxnSpPr/>
      </xdr:nvCxnSpPr>
      <xdr:spPr>
        <a:xfrm>
          <a:off x="1270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118D251A-A6F6-4BCC-A7D3-6194460C382E}"/>
            </a:ext>
          </a:extLst>
        </xdr:cNvPr>
        <xdr:cNvSpPr txBox="1"/>
      </xdr:nvSpPr>
      <xdr:spPr>
        <a:xfrm>
          <a:off x="847106" y="4951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8C182CA5-7187-4FFF-B7A1-01EB4776EED6}"/>
            </a:ext>
          </a:extLst>
        </xdr:cNvPr>
        <xdr:cNvCxnSpPr/>
      </xdr:nvCxnSpPr>
      <xdr:spPr>
        <a:xfrm>
          <a:off x="1270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88734C8B-1A66-4963-8F8C-6B5B53929A8D}"/>
            </a:ext>
          </a:extLst>
        </xdr:cNvPr>
        <xdr:cNvSpPr txBox="1"/>
      </xdr:nvSpPr>
      <xdr:spPr>
        <a:xfrm>
          <a:off x="847106" y="45194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DA169B7D-A139-4B13-A65B-28D07C21D81E}"/>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E6E264B0-5EE7-4795-91B7-5E69BA87DEC8}"/>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8EE9D7B5-66D7-44B1-90BD-5BD7BB136AE3}"/>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151257</xdr:rowOff>
    </xdr:from>
    <xdr:to>
      <xdr:col>23</xdr:col>
      <xdr:colOff>85090</xdr:colOff>
      <xdr:row>34</xdr:row>
      <xdr:rowOff>53467</xdr:rowOff>
    </xdr:to>
    <xdr:cxnSp macro="">
      <xdr:nvCxnSpPr>
        <xdr:cNvPr id="63" name="直線コネクタ 62">
          <a:extLst>
            <a:ext uri="{FF2B5EF4-FFF2-40B4-BE49-F238E27FC236}">
              <a16:creationId xmlns:a16="http://schemas.microsoft.com/office/drawing/2014/main" id="{80E22142-35D8-4D35-8FA4-8DA358286B8C}"/>
            </a:ext>
          </a:extLst>
        </xdr:cNvPr>
        <xdr:cNvCxnSpPr/>
      </xdr:nvCxnSpPr>
      <xdr:spPr>
        <a:xfrm flipV="1">
          <a:off x="4760595" y="4608957"/>
          <a:ext cx="127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57294</xdr:rowOff>
    </xdr:from>
    <xdr:ext cx="405111" cy="259045"/>
    <xdr:sp macro="" textlink="">
      <xdr:nvSpPr>
        <xdr:cNvPr id="64" name="有形固定資産減価償却率最小値テキスト">
          <a:extLst>
            <a:ext uri="{FF2B5EF4-FFF2-40B4-BE49-F238E27FC236}">
              <a16:creationId xmlns:a16="http://schemas.microsoft.com/office/drawing/2014/main" id="{0B9F423B-0D92-4EAA-97D7-8B00C1E28616}"/>
            </a:ext>
          </a:extLst>
        </xdr:cNvPr>
        <xdr:cNvSpPr txBox="1"/>
      </xdr:nvSpPr>
      <xdr:spPr>
        <a:xfrm>
          <a:off x="4813300" y="5886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53467</xdr:rowOff>
    </xdr:from>
    <xdr:to>
      <xdr:col>23</xdr:col>
      <xdr:colOff>174625</xdr:colOff>
      <xdr:row>34</xdr:row>
      <xdr:rowOff>53467</xdr:rowOff>
    </xdr:to>
    <xdr:cxnSp macro="">
      <xdr:nvCxnSpPr>
        <xdr:cNvPr id="65" name="直線コネクタ 64">
          <a:extLst>
            <a:ext uri="{FF2B5EF4-FFF2-40B4-BE49-F238E27FC236}">
              <a16:creationId xmlns:a16="http://schemas.microsoft.com/office/drawing/2014/main" id="{582745C4-A90E-4406-BB6F-56DD407C3CC2}"/>
            </a:ext>
          </a:extLst>
        </xdr:cNvPr>
        <xdr:cNvCxnSpPr/>
      </xdr:nvCxnSpPr>
      <xdr:spPr>
        <a:xfrm>
          <a:off x="4673600" y="5882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97934</xdr:rowOff>
    </xdr:from>
    <xdr:ext cx="405111" cy="259045"/>
    <xdr:sp macro="" textlink="">
      <xdr:nvSpPr>
        <xdr:cNvPr id="66" name="有形固定資産減価償却率最大値テキスト">
          <a:extLst>
            <a:ext uri="{FF2B5EF4-FFF2-40B4-BE49-F238E27FC236}">
              <a16:creationId xmlns:a16="http://schemas.microsoft.com/office/drawing/2014/main" id="{96397F0F-3B01-41D3-98BE-27C64881B03D}"/>
            </a:ext>
          </a:extLst>
        </xdr:cNvPr>
        <xdr:cNvSpPr txBox="1"/>
      </xdr:nvSpPr>
      <xdr:spPr>
        <a:xfrm>
          <a:off x="4813300" y="4384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151257</xdr:rowOff>
    </xdr:from>
    <xdr:to>
      <xdr:col>23</xdr:col>
      <xdr:colOff>174625</xdr:colOff>
      <xdr:row>26</xdr:row>
      <xdr:rowOff>151257</xdr:rowOff>
    </xdr:to>
    <xdr:cxnSp macro="">
      <xdr:nvCxnSpPr>
        <xdr:cNvPr id="67" name="直線コネクタ 66">
          <a:extLst>
            <a:ext uri="{FF2B5EF4-FFF2-40B4-BE49-F238E27FC236}">
              <a16:creationId xmlns:a16="http://schemas.microsoft.com/office/drawing/2014/main" id="{8EC20700-A993-4217-A0F4-6A332D62DF04}"/>
            </a:ext>
          </a:extLst>
        </xdr:cNvPr>
        <xdr:cNvCxnSpPr/>
      </xdr:nvCxnSpPr>
      <xdr:spPr>
        <a:xfrm>
          <a:off x="4673600" y="4608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10050</xdr:rowOff>
    </xdr:from>
    <xdr:ext cx="405111" cy="259045"/>
    <xdr:sp macro="" textlink="">
      <xdr:nvSpPr>
        <xdr:cNvPr id="68" name="有形固定資産減価償却率平均値テキスト">
          <a:extLst>
            <a:ext uri="{FF2B5EF4-FFF2-40B4-BE49-F238E27FC236}">
              <a16:creationId xmlns:a16="http://schemas.microsoft.com/office/drawing/2014/main" id="{24372DDF-B28B-4666-AF5F-B1854094EAAA}"/>
            </a:ext>
          </a:extLst>
        </xdr:cNvPr>
        <xdr:cNvSpPr txBox="1"/>
      </xdr:nvSpPr>
      <xdr:spPr>
        <a:xfrm>
          <a:off x="4813300" y="53250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158623</xdr:rowOff>
    </xdr:from>
    <xdr:to>
      <xdr:col>23</xdr:col>
      <xdr:colOff>136525</xdr:colOff>
      <xdr:row>32</xdr:row>
      <xdr:rowOff>88773</xdr:rowOff>
    </xdr:to>
    <xdr:sp macro="" textlink="">
      <xdr:nvSpPr>
        <xdr:cNvPr id="69" name="フローチャート: 判断 68">
          <a:extLst>
            <a:ext uri="{FF2B5EF4-FFF2-40B4-BE49-F238E27FC236}">
              <a16:creationId xmlns:a16="http://schemas.microsoft.com/office/drawing/2014/main" id="{ED12083A-BCB8-4CA5-80C3-DDC71C1F46B7}"/>
            </a:ext>
          </a:extLst>
        </xdr:cNvPr>
        <xdr:cNvSpPr/>
      </xdr:nvSpPr>
      <xdr:spPr>
        <a:xfrm>
          <a:off x="4711700" y="54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141351</xdr:rowOff>
    </xdr:from>
    <xdr:to>
      <xdr:col>19</xdr:col>
      <xdr:colOff>187325</xdr:colOff>
      <xdr:row>32</xdr:row>
      <xdr:rowOff>71501</xdr:rowOff>
    </xdr:to>
    <xdr:sp macro="" textlink="">
      <xdr:nvSpPr>
        <xdr:cNvPr id="70" name="フローチャート: 判断 69">
          <a:extLst>
            <a:ext uri="{FF2B5EF4-FFF2-40B4-BE49-F238E27FC236}">
              <a16:creationId xmlns:a16="http://schemas.microsoft.com/office/drawing/2014/main" id="{655CEF2B-B1CE-4F58-BE32-E9C5478EFFAE}"/>
            </a:ext>
          </a:extLst>
        </xdr:cNvPr>
        <xdr:cNvSpPr/>
      </xdr:nvSpPr>
      <xdr:spPr>
        <a:xfrm>
          <a:off x="4000500" y="545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98171</xdr:rowOff>
    </xdr:from>
    <xdr:to>
      <xdr:col>15</xdr:col>
      <xdr:colOff>187325</xdr:colOff>
      <xdr:row>32</xdr:row>
      <xdr:rowOff>28321</xdr:rowOff>
    </xdr:to>
    <xdr:sp macro="" textlink="">
      <xdr:nvSpPr>
        <xdr:cNvPr id="71" name="フローチャート: 判断 70">
          <a:extLst>
            <a:ext uri="{FF2B5EF4-FFF2-40B4-BE49-F238E27FC236}">
              <a16:creationId xmlns:a16="http://schemas.microsoft.com/office/drawing/2014/main" id="{EED0D8AB-6B46-4169-A20E-20B1C63AFB80}"/>
            </a:ext>
          </a:extLst>
        </xdr:cNvPr>
        <xdr:cNvSpPr/>
      </xdr:nvSpPr>
      <xdr:spPr>
        <a:xfrm>
          <a:off x="3238500" y="5413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50673</xdr:rowOff>
    </xdr:from>
    <xdr:to>
      <xdr:col>11</xdr:col>
      <xdr:colOff>187325</xdr:colOff>
      <xdr:row>31</xdr:row>
      <xdr:rowOff>152273</xdr:rowOff>
    </xdr:to>
    <xdr:sp macro="" textlink="">
      <xdr:nvSpPr>
        <xdr:cNvPr id="72" name="フローチャート: 判断 71">
          <a:extLst>
            <a:ext uri="{FF2B5EF4-FFF2-40B4-BE49-F238E27FC236}">
              <a16:creationId xmlns:a16="http://schemas.microsoft.com/office/drawing/2014/main" id="{EE59BD53-9A0B-4CA1-8B4C-E863FDEC7242}"/>
            </a:ext>
          </a:extLst>
        </xdr:cNvPr>
        <xdr:cNvSpPr/>
      </xdr:nvSpPr>
      <xdr:spPr>
        <a:xfrm>
          <a:off x="2476500" y="5365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114173</xdr:rowOff>
    </xdr:from>
    <xdr:to>
      <xdr:col>7</xdr:col>
      <xdr:colOff>187325</xdr:colOff>
      <xdr:row>31</xdr:row>
      <xdr:rowOff>44323</xdr:rowOff>
    </xdr:to>
    <xdr:sp macro="" textlink="">
      <xdr:nvSpPr>
        <xdr:cNvPr id="73" name="フローチャート: 判断 72">
          <a:extLst>
            <a:ext uri="{FF2B5EF4-FFF2-40B4-BE49-F238E27FC236}">
              <a16:creationId xmlns:a16="http://schemas.microsoft.com/office/drawing/2014/main" id="{60D93532-BE1C-4E5F-9C30-4FCA5884F5AB}"/>
            </a:ext>
          </a:extLst>
        </xdr:cNvPr>
        <xdr:cNvSpPr/>
      </xdr:nvSpPr>
      <xdr:spPr>
        <a:xfrm>
          <a:off x="1714500" y="525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DA0EB160-5277-43C9-8ED7-A7D84A93941B}"/>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B73EDB2A-B161-46E8-AB39-7D959DF4777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170BA95-FEB3-4041-9B8C-8DE76BACFF45}"/>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15DB7C23-D8F0-47F9-8C46-237F7EBBEE42}"/>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492AA654-5816-4071-A7E0-443982ECDB72}"/>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79" name="楕円 78">
          <a:extLst>
            <a:ext uri="{FF2B5EF4-FFF2-40B4-BE49-F238E27FC236}">
              <a16:creationId xmlns:a16="http://schemas.microsoft.com/office/drawing/2014/main" id="{9DCFAD51-E8BB-49A9-B811-C25B1EDCA58D}"/>
            </a:ext>
          </a:extLst>
        </xdr:cNvPr>
        <xdr:cNvSpPr/>
      </xdr:nvSpPr>
      <xdr:spPr>
        <a:xfrm>
          <a:off x="4711700" y="551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0" name="有形固定資産減価償却率該当値テキスト">
          <a:extLst>
            <a:ext uri="{FF2B5EF4-FFF2-40B4-BE49-F238E27FC236}">
              <a16:creationId xmlns:a16="http://schemas.microsoft.com/office/drawing/2014/main" id="{1496900D-6312-403D-866F-2325EFB4C3FA}"/>
            </a:ext>
          </a:extLst>
        </xdr:cNvPr>
        <xdr:cNvSpPr txBox="1"/>
      </xdr:nvSpPr>
      <xdr:spPr>
        <a:xfrm>
          <a:off x="4813300" y="549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98171</xdr:rowOff>
    </xdr:from>
    <xdr:to>
      <xdr:col>19</xdr:col>
      <xdr:colOff>187325</xdr:colOff>
      <xdr:row>32</xdr:row>
      <xdr:rowOff>28321</xdr:rowOff>
    </xdr:to>
    <xdr:sp macro="" textlink="">
      <xdr:nvSpPr>
        <xdr:cNvPr id="81" name="楕円 80">
          <a:extLst>
            <a:ext uri="{FF2B5EF4-FFF2-40B4-BE49-F238E27FC236}">
              <a16:creationId xmlns:a16="http://schemas.microsoft.com/office/drawing/2014/main" id="{543F95B7-3453-4E77-9789-B023EFADE7AC}"/>
            </a:ext>
          </a:extLst>
        </xdr:cNvPr>
        <xdr:cNvSpPr/>
      </xdr:nvSpPr>
      <xdr:spPr>
        <a:xfrm>
          <a:off x="4000500" y="541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148971</xdr:rowOff>
    </xdr:from>
    <xdr:to>
      <xdr:col>23</xdr:col>
      <xdr:colOff>85725</xdr:colOff>
      <xdr:row>32</xdr:row>
      <xdr:rowOff>76835</xdr:rowOff>
    </xdr:to>
    <xdr:cxnSp macro="">
      <xdr:nvCxnSpPr>
        <xdr:cNvPr id="82" name="直線コネクタ 81">
          <a:extLst>
            <a:ext uri="{FF2B5EF4-FFF2-40B4-BE49-F238E27FC236}">
              <a16:creationId xmlns:a16="http://schemas.microsoft.com/office/drawing/2014/main" id="{C8107236-1A08-46D9-BC08-3F286DA41C3D}"/>
            </a:ext>
          </a:extLst>
        </xdr:cNvPr>
        <xdr:cNvCxnSpPr/>
      </xdr:nvCxnSpPr>
      <xdr:spPr>
        <a:xfrm>
          <a:off x="4051300" y="5463921"/>
          <a:ext cx="7112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170307</xdr:rowOff>
    </xdr:from>
    <xdr:to>
      <xdr:col>15</xdr:col>
      <xdr:colOff>187325</xdr:colOff>
      <xdr:row>31</xdr:row>
      <xdr:rowOff>100457</xdr:rowOff>
    </xdr:to>
    <xdr:sp macro="" textlink="">
      <xdr:nvSpPr>
        <xdr:cNvPr id="83" name="楕円 82">
          <a:extLst>
            <a:ext uri="{FF2B5EF4-FFF2-40B4-BE49-F238E27FC236}">
              <a16:creationId xmlns:a16="http://schemas.microsoft.com/office/drawing/2014/main" id="{652A21AA-E268-409E-A884-4C34824D939C}"/>
            </a:ext>
          </a:extLst>
        </xdr:cNvPr>
        <xdr:cNvSpPr/>
      </xdr:nvSpPr>
      <xdr:spPr>
        <a:xfrm>
          <a:off x="3238500" y="531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49657</xdr:rowOff>
    </xdr:from>
    <xdr:to>
      <xdr:col>19</xdr:col>
      <xdr:colOff>136525</xdr:colOff>
      <xdr:row>31</xdr:row>
      <xdr:rowOff>148971</xdr:rowOff>
    </xdr:to>
    <xdr:cxnSp macro="">
      <xdr:nvCxnSpPr>
        <xdr:cNvPr id="84" name="直線コネクタ 83">
          <a:extLst>
            <a:ext uri="{FF2B5EF4-FFF2-40B4-BE49-F238E27FC236}">
              <a16:creationId xmlns:a16="http://schemas.microsoft.com/office/drawing/2014/main" id="{C1F36600-99AA-4358-84A8-09F7351882F8}"/>
            </a:ext>
          </a:extLst>
        </xdr:cNvPr>
        <xdr:cNvCxnSpPr/>
      </xdr:nvCxnSpPr>
      <xdr:spPr>
        <a:xfrm>
          <a:off x="3289300" y="5364607"/>
          <a:ext cx="762000" cy="9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153035</xdr:rowOff>
    </xdr:from>
    <xdr:to>
      <xdr:col>11</xdr:col>
      <xdr:colOff>187325</xdr:colOff>
      <xdr:row>31</xdr:row>
      <xdr:rowOff>83185</xdr:rowOff>
    </xdr:to>
    <xdr:sp macro="" textlink="">
      <xdr:nvSpPr>
        <xdr:cNvPr id="85" name="楕円 84">
          <a:extLst>
            <a:ext uri="{FF2B5EF4-FFF2-40B4-BE49-F238E27FC236}">
              <a16:creationId xmlns:a16="http://schemas.microsoft.com/office/drawing/2014/main" id="{4D07D371-D199-47C7-8E74-A5DEC617B904}"/>
            </a:ext>
          </a:extLst>
        </xdr:cNvPr>
        <xdr:cNvSpPr/>
      </xdr:nvSpPr>
      <xdr:spPr>
        <a:xfrm>
          <a:off x="2476500" y="5296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32385</xdr:rowOff>
    </xdr:from>
    <xdr:to>
      <xdr:col>15</xdr:col>
      <xdr:colOff>136525</xdr:colOff>
      <xdr:row>31</xdr:row>
      <xdr:rowOff>49657</xdr:rowOff>
    </xdr:to>
    <xdr:cxnSp macro="">
      <xdr:nvCxnSpPr>
        <xdr:cNvPr id="86" name="直線コネクタ 85">
          <a:extLst>
            <a:ext uri="{FF2B5EF4-FFF2-40B4-BE49-F238E27FC236}">
              <a16:creationId xmlns:a16="http://schemas.microsoft.com/office/drawing/2014/main" id="{05329FC0-3230-4896-9458-DC7A4F2F693D}"/>
            </a:ext>
          </a:extLst>
        </xdr:cNvPr>
        <xdr:cNvCxnSpPr/>
      </xdr:nvCxnSpPr>
      <xdr:spPr>
        <a:xfrm>
          <a:off x="2527300" y="5347335"/>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66675</xdr:rowOff>
    </xdr:from>
    <xdr:to>
      <xdr:col>7</xdr:col>
      <xdr:colOff>187325</xdr:colOff>
      <xdr:row>30</xdr:row>
      <xdr:rowOff>168275</xdr:rowOff>
    </xdr:to>
    <xdr:sp macro="" textlink="">
      <xdr:nvSpPr>
        <xdr:cNvPr id="87" name="楕円 86">
          <a:extLst>
            <a:ext uri="{FF2B5EF4-FFF2-40B4-BE49-F238E27FC236}">
              <a16:creationId xmlns:a16="http://schemas.microsoft.com/office/drawing/2014/main" id="{8E247DC6-F2C0-417D-9CDA-A40B0A4ADFCA}"/>
            </a:ext>
          </a:extLst>
        </xdr:cNvPr>
        <xdr:cNvSpPr/>
      </xdr:nvSpPr>
      <xdr:spPr>
        <a:xfrm>
          <a:off x="1714500" y="521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117475</xdr:rowOff>
    </xdr:from>
    <xdr:to>
      <xdr:col>11</xdr:col>
      <xdr:colOff>136525</xdr:colOff>
      <xdr:row>31</xdr:row>
      <xdr:rowOff>32385</xdr:rowOff>
    </xdr:to>
    <xdr:cxnSp macro="">
      <xdr:nvCxnSpPr>
        <xdr:cNvPr id="88" name="直線コネクタ 87">
          <a:extLst>
            <a:ext uri="{FF2B5EF4-FFF2-40B4-BE49-F238E27FC236}">
              <a16:creationId xmlns:a16="http://schemas.microsoft.com/office/drawing/2014/main" id="{AF9999A0-255C-4BE9-ACDF-8968A4E642C6}"/>
            </a:ext>
          </a:extLst>
        </xdr:cNvPr>
        <xdr:cNvCxnSpPr/>
      </xdr:nvCxnSpPr>
      <xdr:spPr>
        <a:xfrm>
          <a:off x="1765300" y="5260975"/>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62628</xdr:rowOff>
    </xdr:from>
    <xdr:ext cx="405111" cy="259045"/>
    <xdr:sp macro="" textlink="">
      <xdr:nvSpPr>
        <xdr:cNvPr id="89" name="n_1aveValue有形固定資産減価償却率">
          <a:extLst>
            <a:ext uri="{FF2B5EF4-FFF2-40B4-BE49-F238E27FC236}">
              <a16:creationId xmlns:a16="http://schemas.microsoft.com/office/drawing/2014/main" id="{064891D4-5D8F-4361-AD15-B525D369DC9F}"/>
            </a:ext>
          </a:extLst>
        </xdr:cNvPr>
        <xdr:cNvSpPr txBox="1"/>
      </xdr:nvSpPr>
      <xdr:spPr>
        <a:xfrm>
          <a:off x="3836044" y="5549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19448</xdr:rowOff>
    </xdr:from>
    <xdr:ext cx="405111" cy="259045"/>
    <xdr:sp macro="" textlink="">
      <xdr:nvSpPr>
        <xdr:cNvPr id="90" name="n_2aveValue有形固定資産減価償却率">
          <a:extLst>
            <a:ext uri="{FF2B5EF4-FFF2-40B4-BE49-F238E27FC236}">
              <a16:creationId xmlns:a16="http://schemas.microsoft.com/office/drawing/2014/main" id="{3BA0A66B-A962-464B-BF28-CCED3B989547}"/>
            </a:ext>
          </a:extLst>
        </xdr:cNvPr>
        <xdr:cNvSpPr txBox="1"/>
      </xdr:nvSpPr>
      <xdr:spPr>
        <a:xfrm>
          <a:off x="3086744" y="5505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143400</xdr:rowOff>
    </xdr:from>
    <xdr:ext cx="405111" cy="259045"/>
    <xdr:sp macro="" textlink="">
      <xdr:nvSpPr>
        <xdr:cNvPr id="91" name="n_3aveValue有形固定資産減価償却率">
          <a:extLst>
            <a:ext uri="{FF2B5EF4-FFF2-40B4-BE49-F238E27FC236}">
              <a16:creationId xmlns:a16="http://schemas.microsoft.com/office/drawing/2014/main" id="{B73B4CE6-765C-4290-918A-70B0C3B26924}"/>
            </a:ext>
          </a:extLst>
        </xdr:cNvPr>
        <xdr:cNvSpPr txBox="1"/>
      </xdr:nvSpPr>
      <xdr:spPr>
        <a:xfrm>
          <a:off x="2324744" y="5458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35450</xdr:rowOff>
    </xdr:from>
    <xdr:ext cx="405111" cy="259045"/>
    <xdr:sp macro="" textlink="">
      <xdr:nvSpPr>
        <xdr:cNvPr id="92" name="n_4aveValue有形固定資産減価償却率">
          <a:extLst>
            <a:ext uri="{FF2B5EF4-FFF2-40B4-BE49-F238E27FC236}">
              <a16:creationId xmlns:a16="http://schemas.microsoft.com/office/drawing/2014/main" id="{24CDE52A-E7B0-4099-A431-D6CE0713F7DE}"/>
            </a:ext>
          </a:extLst>
        </xdr:cNvPr>
        <xdr:cNvSpPr txBox="1"/>
      </xdr:nvSpPr>
      <xdr:spPr>
        <a:xfrm>
          <a:off x="1562744" y="53504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44848</xdr:rowOff>
    </xdr:from>
    <xdr:ext cx="405111" cy="259045"/>
    <xdr:sp macro="" textlink="">
      <xdr:nvSpPr>
        <xdr:cNvPr id="93" name="n_1mainValue有形固定資産減価償却率">
          <a:extLst>
            <a:ext uri="{FF2B5EF4-FFF2-40B4-BE49-F238E27FC236}">
              <a16:creationId xmlns:a16="http://schemas.microsoft.com/office/drawing/2014/main" id="{58D425D2-5F67-4F6C-9A86-B3C2D7CC7F39}"/>
            </a:ext>
          </a:extLst>
        </xdr:cNvPr>
        <xdr:cNvSpPr txBox="1"/>
      </xdr:nvSpPr>
      <xdr:spPr>
        <a:xfrm>
          <a:off x="3836044" y="51883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116984</xdr:rowOff>
    </xdr:from>
    <xdr:ext cx="405111" cy="259045"/>
    <xdr:sp macro="" textlink="">
      <xdr:nvSpPr>
        <xdr:cNvPr id="94" name="n_2mainValue有形固定資産減価償却率">
          <a:extLst>
            <a:ext uri="{FF2B5EF4-FFF2-40B4-BE49-F238E27FC236}">
              <a16:creationId xmlns:a16="http://schemas.microsoft.com/office/drawing/2014/main" id="{5D13ACDD-94B4-43E2-91DC-ABBDE25A821F}"/>
            </a:ext>
          </a:extLst>
        </xdr:cNvPr>
        <xdr:cNvSpPr txBox="1"/>
      </xdr:nvSpPr>
      <xdr:spPr>
        <a:xfrm>
          <a:off x="3086744" y="5089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99712</xdr:rowOff>
    </xdr:from>
    <xdr:ext cx="405111" cy="259045"/>
    <xdr:sp macro="" textlink="">
      <xdr:nvSpPr>
        <xdr:cNvPr id="95" name="n_3mainValue有形固定資産減価償却率">
          <a:extLst>
            <a:ext uri="{FF2B5EF4-FFF2-40B4-BE49-F238E27FC236}">
              <a16:creationId xmlns:a16="http://schemas.microsoft.com/office/drawing/2014/main" id="{32E3EAD0-7D95-4150-BFF9-2FA9C9866309}"/>
            </a:ext>
          </a:extLst>
        </xdr:cNvPr>
        <xdr:cNvSpPr txBox="1"/>
      </xdr:nvSpPr>
      <xdr:spPr>
        <a:xfrm>
          <a:off x="2324744" y="5071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13352</xdr:rowOff>
    </xdr:from>
    <xdr:ext cx="405111" cy="259045"/>
    <xdr:sp macro="" textlink="">
      <xdr:nvSpPr>
        <xdr:cNvPr id="96" name="n_4mainValue有形固定資産減価償却率">
          <a:extLst>
            <a:ext uri="{FF2B5EF4-FFF2-40B4-BE49-F238E27FC236}">
              <a16:creationId xmlns:a16="http://schemas.microsoft.com/office/drawing/2014/main" id="{40C916A2-5662-4B66-AC79-8C3C932023EB}"/>
            </a:ext>
          </a:extLst>
        </xdr:cNvPr>
        <xdr:cNvSpPr txBox="1"/>
      </xdr:nvSpPr>
      <xdr:spPr>
        <a:xfrm>
          <a:off x="1562744" y="4985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46FB9D89-1E3D-4FDD-9A0E-82258150F6E6}"/>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7A1B721-A96F-484C-9218-84F65ADC4CF2}"/>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92AE838F-82FC-47AE-9BCC-2489D87D809B}"/>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[ 505.9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9E8A56DB-0B0C-4F65-B8CF-F78A75ACB26B}"/>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3E9A4E98-206F-4783-820B-675254483823}"/>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C2E06C75-A785-419F-8E92-509AF412B57F}"/>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61E3CA06-DD8E-4B07-A02A-D2FDCB275A8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5687CAC0-5DE0-4FFB-9403-7CFDB7944ADF}"/>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7B7B0345-230C-4D52-A7BA-C925438F4166}"/>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4C508A71-6D55-4E09-AE7D-22A5B394B0AF}"/>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247F9F13-F15F-4D26-A8DE-3C66A47C5096}"/>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15382F2-6D40-46DE-A221-BD23AEB2C67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CB47FF94-1793-4F28-82E4-9EDA8DB7668A}"/>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債務償還比率は、類似団体を</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ポイント下回っている。地方債発行の抑制に努め、年々現在高が減少しているため今後も減少していくことが見込まれる。</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29C81EAF-CC0C-4E1C-B98E-F9A8F97F104F}"/>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D2AE8F34-DBFB-4EF9-9048-6B51A5A8992A}"/>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42E8618A-BA80-4C39-ADE7-E334A246A53E}"/>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a:extLst>
            <a:ext uri="{FF2B5EF4-FFF2-40B4-BE49-F238E27FC236}">
              <a16:creationId xmlns:a16="http://schemas.microsoft.com/office/drawing/2014/main" id="{C5DAAE6B-B959-4678-A45F-522EACD5D8D6}"/>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4" name="テキスト ボックス 113">
          <a:extLst>
            <a:ext uri="{FF2B5EF4-FFF2-40B4-BE49-F238E27FC236}">
              <a16:creationId xmlns:a16="http://schemas.microsoft.com/office/drawing/2014/main" id="{1F181DE7-4418-4E29-B958-70BC7BA1182C}"/>
            </a:ext>
          </a:extLst>
        </xdr:cNvPr>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a:extLst>
            <a:ext uri="{FF2B5EF4-FFF2-40B4-BE49-F238E27FC236}">
              <a16:creationId xmlns:a16="http://schemas.microsoft.com/office/drawing/2014/main" id="{36CAC97E-15F8-425D-AA84-9D4025B5E5AB}"/>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a:extLst>
            <a:ext uri="{FF2B5EF4-FFF2-40B4-BE49-F238E27FC236}">
              <a16:creationId xmlns:a16="http://schemas.microsoft.com/office/drawing/2014/main" id="{8D0647F1-23D9-410D-B172-59D9528B1B58}"/>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a:extLst>
            <a:ext uri="{FF2B5EF4-FFF2-40B4-BE49-F238E27FC236}">
              <a16:creationId xmlns:a16="http://schemas.microsoft.com/office/drawing/2014/main" id="{9DF2FE00-A0A1-4F97-A7C3-878DF2592304}"/>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18" name="テキスト ボックス 117">
          <a:extLst>
            <a:ext uri="{FF2B5EF4-FFF2-40B4-BE49-F238E27FC236}">
              <a16:creationId xmlns:a16="http://schemas.microsoft.com/office/drawing/2014/main" id="{3C929593-D9EB-4295-9DBB-C6456149A733}"/>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a:extLst>
            <a:ext uri="{FF2B5EF4-FFF2-40B4-BE49-F238E27FC236}">
              <a16:creationId xmlns:a16="http://schemas.microsoft.com/office/drawing/2014/main" id="{A84406C5-7E47-4DD8-833D-D813CD4B646E}"/>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61774</xdr:rowOff>
    </xdr:from>
    <xdr:ext cx="410689" cy="225703"/>
    <xdr:sp macro="" textlink="">
      <xdr:nvSpPr>
        <xdr:cNvPr id="120" name="テキスト ボックス 119">
          <a:extLst>
            <a:ext uri="{FF2B5EF4-FFF2-40B4-BE49-F238E27FC236}">
              <a16:creationId xmlns:a16="http://schemas.microsoft.com/office/drawing/2014/main" id="{DD87F939-D23A-4180-A6E6-5A508FD1FEC9}"/>
            </a:ext>
          </a:extLst>
        </xdr:cNvPr>
        <xdr:cNvSpPr txBox="1"/>
      </xdr:nvSpPr>
      <xdr:spPr>
        <a:xfrm>
          <a:off x="10828811" y="45194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a:extLst>
            <a:ext uri="{FF2B5EF4-FFF2-40B4-BE49-F238E27FC236}">
              <a16:creationId xmlns:a16="http://schemas.microsoft.com/office/drawing/2014/main" id="{7F9C6454-3747-4F82-BD6C-DE1F03F60315}"/>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2" name="テキスト ボックス 121">
          <a:extLst>
            <a:ext uri="{FF2B5EF4-FFF2-40B4-BE49-F238E27FC236}">
              <a16:creationId xmlns:a16="http://schemas.microsoft.com/office/drawing/2014/main" id="{7174D511-1385-4E4E-A182-BDA896EA5B20}"/>
            </a:ext>
          </a:extLst>
        </xdr:cNvPr>
        <xdr:cNvSpPr txBox="1"/>
      </xdr:nvSpPr>
      <xdr:spPr>
        <a:xfrm>
          <a:off x="10931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a:extLst>
            <a:ext uri="{FF2B5EF4-FFF2-40B4-BE49-F238E27FC236}">
              <a16:creationId xmlns:a16="http://schemas.microsoft.com/office/drawing/2014/main" id="{648394BA-B0A2-4263-BB01-3639C2C74AA2}"/>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136576</xdr:rowOff>
    </xdr:from>
    <xdr:to>
      <xdr:col>76</xdr:col>
      <xdr:colOff>21589</xdr:colOff>
      <xdr:row>35</xdr:row>
      <xdr:rowOff>8966</xdr:rowOff>
    </xdr:to>
    <xdr:cxnSp macro="">
      <xdr:nvCxnSpPr>
        <xdr:cNvPr id="124" name="直線コネクタ 123">
          <a:extLst>
            <a:ext uri="{FF2B5EF4-FFF2-40B4-BE49-F238E27FC236}">
              <a16:creationId xmlns:a16="http://schemas.microsoft.com/office/drawing/2014/main" id="{4CCE6A63-D963-49F6-A036-E1F4681DAEA8}"/>
            </a:ext>
          </a:extLst>
        </xdr:cNvPr>
        <xdr:cNvCxnSpPr/>
      </xdr:nvCxnSpPr>
      <xdr:spPr>
        <a:xfrm flipV="1">
          <a:off x="14793595" y="4594276"/>
          <a:ext cx="1269" cy="1415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12793</xdr:rowOff>
    </xdr:from>
    <xdr:ext cx="469744" cy="259045"/>
    <xdr:sp macro="" textlink="">
      <xdr:nvSpPr>
        <xdr:cNvPr id="125" name="債務償還比率最小値テキスト">
          <a:extLst>
            <a:ext uri="{FF2B5EF4-FFF2-40B4-BE49-F238E27FC236}">
              <a16:creationId xmlns:a16="http://schemas.microsoft.com/office/drawing/2014/main" id="{4F5C7791-CA91-4E6F-B32B-C5099A380280}"/>
            </a:ext>
          </a:extLst>
        </xdr:cNvPr>
        <xdr:cNvSpPr txBox="1"/>
      </xdr:nvSpPr>
      <xdr:spPr>
        <a:xfrm>
          <a:off x="14846300" y="601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8966</xdr:rowOff>
    </xdr:from>
    <xdr:to>
      <xdr:col>76</xdr:col>
      <xdr:colOff>111125</xdr:colOff>
      <xdr:row>35</xdr:row>
      <xdr:rowOff>8966</xdr:rowOff>
    </xdr:to>
    <xdr:cxnSp macro="">
      <xdr:nvCxnSpPr>
        <xdr:cNvPr id="126" name="直線コネクタ 125">
          <a:extLst>
            <a:ext uri="{FF2B5EF4-FFF2-40B4-BE49-F238E27FC236}">
              <a16:creationId xmlns:a16="http://schemas.microsoft.com/office/drawing/2014/main" id="{C912B1F4-39CB-4B16-89AE-F7FDD789F954}"/>
            </a:ext>
          </a:extLst>
        </xdr:cNvPr>
        <xdr:cNvCxnSpPr/>
      </xdr:nvCxnSpPr>
      <xdr:spPr>
        <a:xfrm>
          <a:off x="14706600" y="6009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83253</xdr:rowOff>
    </xdr:from>
    <xdr:ext cx="469744" cy="259045"/>
    <xdr:sp macro="" textlink="">
      <xdr:nvSpPr>
        <xdr:cNvPr id="127" name="債務償還比率最大値テキスト">
          <a:extLst>
            <a:ext uri="{FF2B5EF4-FFF2-40B4-BE49-F238E27FC236}">
              <a16:creationId xmlns:a16="http://schemas.microsoft.com/office/drawing/2014/main" id="{F631950D-99B9-43CB-BA59-9C85D98C58F3}"/>
            </a:ext>
          </a:extLst>
        </xdr:cNvPr>
        <xdr:cNvSpPr txBox="1"/>
      </xdr:nvSpPr>
      <xdr:spPr>
        <a:xfrm>
          <a:off x="14846300" y="4369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136576</xdr:rowOff>
    </xdr:from>
    <xdr:to>
      <xdr:col>76</xdr:col>
      <xdr:colOff>111125</xdr:colOff>
      <xdr:row>26</xdr:row>
      <xdr:rowOff>136576</xdr:rowOff>
    </xdr:to>
    <xdr:cxnSp macro="">
      <xdr:nvCxnSpPr>
        <xdr:cNvPr id="128" name="直線コネクタ 127">
          <a:extLst>
            <a:ext uri="{FF2B5EF4-FFF2-40B4-BE49-F238E27FC236}">
              <a16:creationId xmlns:a16="http://schemas.microsoft.com/office/drawing/2014/main" id="{269FFF83-A267-4155-AFAC-5EAA1200A9F2}"/>
            </a:ext>
          </a:extLst>
        </xdr:cNvPr>
        <xdr:cNvCxnSpPr/>
      </xdr:nvCxnSpPr>
      <xdr:spPr>
        <a:xfrm>
          <a:off x="14706600" y="4594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80510</xdr:rowOff>
    </xdr:from>
    <xdr:ext cx="469744" cy="259045"/>
    <xdr:sp macro="" textlink="">
      <xdr:nvSpPr>
        <xdr:cNvPr id="129" name="債務償還比率平均値テキスト">
          <a:extLst>
            <a:ext uri="{FF2B5EF4-FFF2-40B4-BE49-F238E27FC236}">
              <a16:creationId xmlns:a16="http://schemas.microsoft.com/office/drawing/2014/main" id="{3FF16ACF-DB15-44EA-91D9-B2DC6A36457B}"/>
            </a:ext>
          </a:extLst>
        </xdr:cNvPr>
        <xdr:cNvSpPr txBox="1"/>
      </xdr:nvSpPr>
      <xdr:spPr>
        <a:xfrm>
          <a:off x="14846300" y="5224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102083</xdr:rowOff>
    </xdr:from>
    <xdr:to>
      <xdr:col>76</xdr:col>
      <xdr:colOff>73025</xdr:colOff>
      <xdr:row>31</xdr:row>
      <xdr:rowOff>32233</xdr:rowOff>
    </xdr:to>
    <xdr:sp macro="" textlink="">
      <xdr:nvSpPr>
        <xdr:cNvPr id="130" name="フローチャート: 判断 129">
          <a:extLst>
            <a:ext uri="{FF2B5EF4-FFF2-40B4-BE49-F238E27FC236}">
              <a16:creationId xmlns:a16="http://schemas.microsoft.com/office/drawing/2014/main" id="{80A94D48-5AAB-416A-B1CC-284F6C03F446}"/>
            </a:ext>
          </a:extLst>
        </xdr:cNvPr>
        <xdr:cNvSpPr/>
      </xdr:nvSpPr>
      <xdr:spPr>
        <a:xfrm>
          <a:off x="14744700" y="524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138354</xdr:rowOff>
    </xdr:from>
    <xdr:to>
      <xdr:col>72</xdr:col>
      <xdr:colOff>123825</xdr:colOff>
      <xdr:row>31</xdr:row>
      <xdr:rowOff>68504</xdr:rowOff>
    </xdr:to>
    <xdr:sp macro="" textlink="">
      <xdr:nvSpPr>
        <xdr:cNvPr id="131" name="フローチャート: 判断 130">
          <a:extLst>
            <a:ext uri="{FF2B5EF4-FFF2-40B4-BE49-F238E27FC236}">
              <a16:creationId xmlns:a16="http://schemas.microsoft.com/office/drawing/2014/main" id="{406B0A53-66AE-4190-BF48-AA241755DF7F}"/>
            </a:ext>
          </a:extLst>
        </xdr:cNvPr>
        <xdr:cNvSpPr/>
      </xdr:nvSpPr>
      <xdr:spPr>
        <a:xfrm>
          <a:off x="14033500" y="528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151092</xdr:rowOff>
    </xdr:from>
    <xdr:to>
      <xdr:col>68</xdr:col>
      <xdr:colOff>123825</xdr:colOff>
      <xdr:row>31</xdr:row>
      <xdr:rowOff>81242</xdr:rowOff>
    </xdr:to>
    <xdr:sp macro="" textlink="">
      <xdr:nvSpPr>
        <xdr:cNvPr id="132" name="フローチャート: 判断 131">
          <a:extLst>
            <a:ext uri="{FF2B5EF4-FFF2-40B4-BE49-F238E27FC236}">
              <a16:creationId xmlns:a16="http://schemas.microsoft.com/office/drawing/2014/main" id="{B70CE96D-6975-4C36-8FE4-D7BD8165995B}"/>
            </a:ext>
          </a:extLst>
        </xdr:cNvPr>
        <xdr:cNvSpPr/>
      </xdr:nvSpPr>
      <xdr:spPr>
        <a:xfrm>
          <a:off x="13271500" y="529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132956</xdr:rowOff>
    </xdr:from>
    <xdr:to>
      <xdr:col>64</xdr:col>
      <xdr:colOff>123825</xdr:colOff>
      <xdr:row>31</xdr:row>
      <xdr:rowOff>63106</xdr:rowOff>
    </xdr:to>
    <xdr:sp macro="" textlink="">
      <xdr:nvSpPr>
        <xdr:cNvPr id="133" name="フローチャート: 判断 132">
          <a:extLst>
            <a:ext uri="{FF2B5EF4-FFF2-40B4-BE49-F238E27FC236}">
              <a16:creationId xmlns:a16="http://schemas.microsoft.com/office/drawing/2014/main" id="{D25949D4-661B-4BBA-B02C-AC2E5F473FF7}"/>
            </a:ext>
          </a:extLst>
        </xdr:cNvPr>
        <xdr:cNvSpPr/>
      </xdr:nvSpPr>
      <xdr:spPr>
        <a:xfrm>
          <a:off x="12509500" y="527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148285</xdr:rowOff>
    </xdr:from>
    <xdr:to>
      <xdr:col>60</xdr:col>
      <xdr:colOff>123825</xdr:colOff>
      <xdr:row>31</xdr:row>
      <xdr:rowOff>78435</xdr:rowOff>
    </xdr:to>
    <xdr:sp macro="" textlink="">
      <xdr:nvSpPr>
        <xdr:cNvPr id="134" name="フローチャート: 判断 133">
          <a:extLst>
            <a:ext uri="{FF2B5EF4-FFF2-40B4-BE49-F238E27FC236}">
              <a16:creationId xmlns:a16="http://schemas.microsoft.com/office/drawing/2014/main" id="{59C4053A-41B9-4A43-9C31-9B73263C3759}"/>
            </a:ext>
          </a:extLst>
        </xdr:cNvPr>
        <xdr:cNvSpPr/>
      </xdr:nvSpPr>
      <xdr:spPr>
        <a:xfrm>
          <a:off x="11747500" y="529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61B71578-0B16-4431-AE16-7F4E84C7045E}"/>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20227C8-869B-4F2C-967A-4E373E12725D}"/>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D5729D54-8A23-49F8-B6EE-0118FD6975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9E0216A0-B33A-466D-BFE9-A491FFD5CDE6}"/>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D889D261-A2A9-433F-9593-7AC8E76F8413}"/>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79413</xdr:rowOff>
    </xdr:from>
    <xdr:to>
      <xdr:col>76</xdr:col>
      <xdr:colOff>73025</xdr:colOff>
      <xdr:row>31</xdr:row>
      <xdr:rowOff>9563</xdr:rowOff>
    </xdr:to>
    <xdr:sp macro="" textlink="">
      <xdr:nvSpPr>
        <xdr:cNvPr id="140" name="楕円 139">
          <a:extLst>
            <a:ext uri="{FF2B5EF4-FFF2-40B4-BE49-F238E27FC236}">
              <a16:creationId xmlns:a16="http://schemas.microsoft.com/office/drawing/2014/main" id="{78C1072A-30C0-429A-8752-D92EF582C018}"/>
            </a:ext>
          </a:extLst>
        </xdr:cNvPr>
        <xdr:cNvSpPr/>
      </xdr:nvSpPr>
      <xdr:spPr>
        <a:xfrm>
          <a:off x="14744700" y="522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102290</xdr:rowOff>
    </xdr:from>
    <xdr:ext cx="469744" cy="259045"/>
    <xdr:sp macro="" textlink="">
      <xdr:nvSpPr>
        <xdr:cNvPr id="141" name="債務償還比率該当値テキスト">
          <a:extLst>
            <a:ext uri="{FF2B5EF4-FFF2-40B4-BE49-F238E27FC236}">
              <a16:creationId xmlns:a16="http://schemas.microsoft.com/office/drawing/2014/main" id="{D7DA5134-09B5-4CFD-8047-E428A1058D39}"/>
            </a:ext>
          </a:extLst>
        </xdr:cNvPr>
        <xdr:cNvSpPr txBox="1"/>
      </xdr:nvSpPr>
      <xdr:spPr>
        <a:xfrm>
          <a:off x="14846300" y="507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20879</xdr:rowOff>
    </xdr:from>
    <xdr:to>
      <xdr:col>72</xdr:col>
      <xdr:colOff>123825</xdr:colOff>
      <xdr:row>31</xdr:row>
      <xdr:rowOff>122479</xdr:rowOff>
    </xdr:to>
    <xdr:sp macro="" textlink="">
      <xdr:nvSpPr>
        <xdr:cNvPr id="142" name="楕円 141">
          <a:extLst>
            <a:ext uri="{FF2B5EF4-FFF2-40B4-BE49-F238E27FC236}">
              <a16:creationId xmlns:a16="http://schemas.microsoft.com/office/drawing/2014/main" id="{D855B03D-4EEB-4E73-A223-6176328DCA22}"/>
            </a:ext>
          </a:extLst>
        </xdr:cNvPr>
        <xdr:cNvSpPr/>
      </xdr:nvSpPr>
      <xdr:spPr>
        <a:xfrm>
          <a:off x="14033500" y="533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130213</xdr:rowOff>
    </xdr:from>
    <xdr:to>
      <xdr:col>76</xdr:col>
      <xdr:colOff>22225</xdr:colOff>
      <xdr:row>31</xdr:row>
      <xdr:rowOff>71679</xdr:rowOff>
    </xdr:to>
    <xdr:cxnSp macro="">
      <xdr:nvCxnSpPr>
        <xdr:cNvPr id="143" name="直線コネクタ 142">
          <a:extLst>
            <a:ext uri="{FF2B5EF4-FFF2-40B4-BE49-F238E27FC236}">
              <a16:creationId xmlns:a16="http://schemas.microsoft.com/office/drawing/2014/main" id="{26753117-A5C7-4635-8DFD-C55BF9607459}"/>
            </a:ext>
          </a:extLst>
        </xdr:cNvPr>
        <xdr:cNvCxnSpPr/>
      </xdr:nvCxnSpPr>
      <xdr:spPr>
        <a:xfrm flipV="1">
          <a:off x="14084300" y="5273713"/>
          <a:ext cx="711200" cy="1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24117</xdr:rowOff>
    </xdr:from>
    <xdr:to>
      <xdr:col>68</xdr:col>
      <xdr:colOff>123825</xdr:colOff>
      <xdr:row>31</xdr:row>
      <xdr:rowOff>125717</xdr:rowOff>
    </xdr:to>
    <xdr:sp macro="" textlink="">
      <xdr:nvSpPr>
        <xdr:cNvPr id="144" name="楕円 143">
          <a:extLst>
            <a:ext uri="{FF2B5EF4-FFF2-40B4-BE49-F238E27FC236}">
              <a16:creationId xmlns:a16="http://schemas.microsoft.com/office/drawing/2014/main" id="{EDE46056-BEA2-4EF6-86C8-CF8944CD4A3C}"/>
            </a:ext>
          </a:extLst>
        </xdr:cNvPr>
        <xdr:cNvSpPr/>
      </xdr:nvSpPr>
      <xdr:spPr>
        <a:xfrm>
          <a:off x="13271500" y="533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71679</xdr:rowOff>
    </xdr:from>
    <xdr:to>
      <xdr:col>72</xdr:col>
      <xdr:colOff>73025</xdr:colOff>
      <xdr:row>31</xdr:row>
      <xdr:rowOff>74917</xdr:rowOff>
    </xdr:to>
    <xdr:cxnSp macro="">
      <xdr:nvCxnSpPr>
        <xdr:cNvPr id="145" name="直線コネクタ 144">
          <a:extLst>
            <a:ext uri="{FF2B5EF4-FFF2-40B4-BE49-F238E27FC236}">
              <a16:creationId xmlns:a16="http://schemas.microsoft.com/office/drawing/2014/main" id="{20F0853E-D16D-4040-87E5-D47C1975691C}"/>
            </a:ext>
          </a:extLst>
        </xdr:cNvPr>
        <xdr:cNvCxnSpPr/>
      </xdr:nvCxnSpPr>
      <xdr:spPr>
        <a:xfrm flipV="1">
          <a:off x="13322300" y="5386629"/>
          <a:ext cx="762000" cy="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4254</xdr:rowOff>
    </xdr:from>
    <xdr:to>
      <xdr:col>64</xdr:col>
      <xdr:colOff>123825</xdr:colOff>
      <xdr:row>31</xdr:row>
      <xdr:rowOff>105854</xdr:rowOff>
    </xdr:to>
    <xdr:sp macro="" textlink="">
      <xdr:nvSpPr>
        <xdr:cNvPr id="146" name="楕円 145">
          <a:extLst>
            <a:ext uri="{FF2B5EF4-FFF2-40B4-BE49-F238E27FC236}">
              <a16:creationId xmlns:a16="http://schemas.microsoft.com/office/drawing/2014/main" id="{4921FAE6-4AC2-4725-ABE6-012F1FF6B43F}"/>
            </a:ext>
          </a:extLst>
        </xdr:cNvPr>
        <xdr:cNvSpPr/>
      </xdr:nvSpPr>
      <xdr:spPr>
        <a:xfrm>
          <a:off x="12509500" y="531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55054</xdr:rowOff>
    </xdr:from>
    <xdr:to>
      <xdr:col>68</xdr:col>
      <xdr:colOff>73025</xdr:colOff>
      <xdr:row>31</xdr:row>
      <xdr:rowOff>74917</xdr:rowOff>
    </xdr:to>
    <xdr:cxnSp macro="">
      <xdr:nvCxnSpPr>
        <xdr:cNvPr id="147" name="直線コネクタ 146">
          <a:extLst>
            <a:ext uri="{FF2B5EF4-FFF2-40B4-BE49-F238E27FC236}">
              <a16:creationId xmlns:a16="http://schemas.microsoft.com/office/drawing/2014/main" id="{36E70A93-7310-473A-A7A4-3B91BBAE1E48}"/>
            </a:ext>
          </a:extLst>
        </xdr:cNvPr>
        <xdr:cNvCxnSpPr/>
      </xdr:nvCxnSpPr>
      <xdr:spPr>
        <a:xfrm>
          <a:off x="12560300" y="5370004"/>
          <a:ext cx="762000" cy="19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165773</xdr:rowOff>
    </xdr:from>
    <xdr:to>
      <xdr:col>60</xdr:col>
      <xdr:colOff>123825</xdr:colOff>
      <xdr:row>31</xdr:row>
      <xdr:rowOff>95923</xdr:rowOff>
    </xdr:to>
    <xdr:sp macro="" textlink="">
      <xdr:nvSpPr>
        <xdr:cNvPr id="148" name="楕円 147">
          <a:extLst>
            <a:ext uri="{FF2B5EF4-FFF2-40B4-BE49-F238E27FC236}">
              <a16:creationId xmlns:a16="http://schemas.microsoft.com/office/drawing/2014/main" id="{87E6BEC9-0FA3-4947-8427-EC16058A43EE}"/>
            </a:ext>
          </a:extLst>
        </xdr:cNvPr>
        <xdr:cNvSpPr/>
      </xdr:nvSpPr>
      <xdr:spPr>
        <a:xfrm>
          <a:off x="11747500" y="530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45123</xdr:rowOff>
    </xdr:from>
    <xdr:to>
      <xdr:col>64</xdr:col>
      <xdr:colOff>73025</xdr:colOff>
      <xdr:row>31</xdr:row>
      <xdr:rowOff>55054</xdr:rowOff>
    </xdr:to>
    <xdr:cxnSp macro="">
      <xdr:nvCxnSpPr>
        <xdr:cNvPr id="149" name="直線コネクタ 148">
          <a:extLst>
            <a:ext uri="{FF2B5EF4-FFF2-40B4-BE49-F238E27FC236}">
              <a16:creationId xmlns:a16="http://schemas.microsoft.com/office/drawing/2014/main" id="{6698ED61-786D-48FD-85A2-E0FCB48A2B26}"/>
            </a:ext>
          </a:extLst>
        </xdr:cNvPr>
        <xdr:cNvCxnSpPr/>
      </xdr:nvCxnSpPr>
      <xdr:spPr>
        <a:xfrm>
          <a:off x="11798300" y="5360073"/>
          <a:ext cx="762000" cy="9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85031</xdr:rowOff>
    </xdr:from>
    <xdr:ext cx="469744" cy="259045"/>
    <xdr:sp macro="" textlink="">
      <xdr:nvSpPr>
        <xdr:cNvPr id="150" name="n_1aveValue債務償還比率">
          <a:extLst>
            <a:ext uri="{FF2B5EF4-FFF2-40B4-BE49-F238E27FC236}">
              <a16:creationId xmlns:a16="http://schemas.microsoft.com/office/drawing/2014/main" id="{30B9A442-F2C0-4B77-9C3E-FF0733CCDD85}"/>
            </a:ext>
          </a:extLst>
        </xdr:cNvPr>
        <xdr:cNvSpPr txBox="1"/>
      </xdr:nvSpPr>
      <xdr:spPr>
        <a:xfrm>
          <a:off x="13836727" y="505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97769</xdr:rowOff>
    </xdr:from>
    <xdr:ext cx="469744" cy="259045"/>
    <xdr:sp macro="" textlink="">
      <xdr:nvSpPr>
        <xdr:cNvPr id="151" name="n_2aveValue債務償還比率">
          <a:extLst>
            <a:ext uri="{FF2B5EF4-FFF2-40B4-BE49-F238E27FC236}">
              <a16:creationId xmlns:a16="http://schemas.microsoft.com/office/drawing/2014/main" id="{13E7F328-77C4-49BD-AEA6-D6BDB50F60A1}"/>
            </a:ext>
          </a:extLst>
        </xdr:cNvPr>
        <xdr:cNvSpPr txBox="1"/>
      </xdr:nvSpPr>
      <xdr:spPr>
        <a:xfrm>
          <a:off x="13087427" y="5069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79633</xdr:rowOff>
    </xdr:from>
    <xdr:ext cx="469744" cy="259045"/>
    <xdr:sp macro="" textlink="">
      <xdr:nvSpPr>
        <xdr:cNvPr id="152" name="n_3aveValue債務償還比率">
          <a:extLst>
            <a:ext uri="{FF2B5EF4-FFF2-40B4-BE49-F238E27FC236}">
              <a16:creationId xmlns:a16="http://schemas.microsoft.com/office/drawing/2014/main" id="{C5E0F384-E39C-4DF4-9285-671C57D14307}"/>
            </a:ext>
          </a:extLst>
        </xdr:cNvPr>
        <xdr:cNvSpPr txBox="1"/>
      </xdr:nvSpPr>
      <xdr:spPr>
        <a:xfrm>
          <a:off x="12325427" y="5051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94962</xdr:rowOff>
    </xdr:from>
    <xdr:ext cx="469744" cy="259045"/>
    <xdr:sp macro="" textlink="">
      <xdr:nvSpPr>
        <xdr:cNvPr id="153" name="n_4aveValue債務償還比率">
          <a:extLst>
            <a:ext uri="{FF2B5EF4-FFF2-40B4-BE49-F238E27FC236}">
              <a16:creationId xmlns:a16="http://schemas.microsoft.com/office/drawing/2014/main" id="{0E4D1F47-202C-45DB-A7B3-34E18C310033}"/>
            </a:ext>
          </a:extLst>
        </xdr:cNvPr>
        <xdr:cNvSpPr txBox="1"/>
      </xdr:nvSpPr>
      <xdr:spPr>
        <a:xfrm>
          <a:off x="11563427" y="50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113606</xdr:rowOff>
    </xdr:from>
    <xdr:ext cx="469744" cy="259045"/>
    <xdr:sp macro="" textlink="">
      <xdr:nvSpPr>
        <xdr:cNvPr id="154" name="n_1mainValue債務償還比率">
          <a:extLst>
            <a:ext uri="{FF2B5EF4-FFF2-40B4-BE49-F238E27FC236}">
              <a16:creationId xmlns:a16="http://schemas.microsoft.com/office/drawing/2014/main" id="{B02E7DFD-5E38-40C6-8B9E-44349FABAC18}"/>
            </a:ext>
          </a:extLst>
        </xdr:cNvPr>
        <xdr:cNvSpPr txBox="1"/>
      </xdr:nvSpPr>
      <xdr:spPr>
        <a:xfrm>
          <a:off x="13836727" y="542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116844</xdr:rowOff>
    </xdr:from>
    <xdr:ext cx="469744" cy="259045"/>
    <xdr:sp macro="" textlink="">
      <xdr:nvSpPr>
        <xdr:cNvPr id="155" name="n_2mainValue債務償還比率">
          <a:extLst>
            <a:ext uri="{FF2B5EF4-FFF2-40B4-BE49-F238E27FC236}">
              <a16:creationId xmlns:a16="http://schemas.microsoft.com/office/drawing/2014/main" id="{B840A719-81BB-4A4A-82C3-6883C2AD3C85}"/>
            </a:ext>
          </a:extLst>
        </xdr:cNvPr>
        <xdr:cNvSpPr txBox="1"/>
      </xdr:nvSpPr>
      <xdr:spPr>
        <a:xfrm>
          <a:off x="13087427" y="543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96981</xdr:rowOff>
    </xdr:from>
    <xdr:ext cx="469744" cy="259045"/>
    <xdr:sp macro="" textlink="">
      <xdr:nvSpPr>
        <xdr:cNvPr id="156" name="n_3mainValue債務償還比率">
          <a:extLst>
            <a:ext uri="{FF2B5EF4-FFF2-40B4-BE49-F238E27FC236}">
              <a16:creationId xmlns:a16="http://schemas.microsoft.com/office/drawing/2014/main" id="{EC60C6D1-9114-4B94-8CDD-F7E35C2FDCD6}"/>
            </a:ext>
          </a:extLst>
        </xdr:cNvPr>
        <xdr:cNvSpPr txBox="1"/>
      </xdr:nvSpPr>
      <xdr:spPr>
        <a:xfrm>
          <a:off x="12325427" y="541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87050</xdr:rowOff>
    </xdr:from>
    <xdr:ext cx="469744" cy="259045"/>
    <xdr:sp macro="" textlink="">
      <xdr:nvSpPr>
        <xdr:cNvPr id="157" name="n_4mainValue債務償還比率">
          <a:extLst>
            <a:ext uri="{FF2B5EF4-FFF2-40B4-BE49-F238E27FC236}">
              <a16:creationId xmlns:a16="http://schemas.microsoft.com/office/drawing/2014/main" id="{489C6E38-B6C0-4EDF-92AB-1DDA6FE51321}"/>
            </a:ext>
          </a:extLst>
        </xdr:cNvPr>
        <xdr:cNvSpPr txBox="1"/>
      </xdr:nvSpPr>
      <xdr:spPr>
        <a:xfrm>
          <a:off x="11563427" y="5402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8" name="正方形/長方形 157">
          <a:extLst>
            <a:ext uri="{FF2B5EF4-FFF2-40B4-BE49-F238E27FC236}">
              <a16:creationId xmlns:a16="http://schemas.microsoft.com/office/drawing/2014/main" id="{E89FA5A7-6D34-4F12-98B9-DF11211FC862}"/>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9" name="正方形/長方形 158">
          <a:extLst>
            <a:ext uri="{FF2B5EF4-FFF2-40B4-BE49-F238E27FC236}">
              <a16:creationId xmlns:a16="http://schemas.microsoft.com/office/drawing/2014/main" id="{E9980A44-C3BC-4D33-B9B5-6EB65A99C38B}"/>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0" name="テキスト ボックス 159">
          <a:extLst>
            <a:ext uri="{FF2B5EF4-FFF2-40B4-BE49-F238E27FC236}">
              <a16:creationId xmlns:a16="http://schemas.microsoft.com/office/drawing/2014/main" id="{0C866245-942B-44E9-9875-37D062D5E369}"/>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1" name="テキスト ボックス 160">
          <a:extLst>
            <a:ext uri="{FF2B5EF4-FFF2-40B4-BE49-F238E27FC236}">
              <a16:creationId xmlns:a16="http://schemas.microsoft.com/office/drawing/2014/main" id="{CD8A84B6-B387-4D72-BF09-FCAE216C8D7B}"/>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2" name="テキスト ボックス 161">
          <a:extLst>
            <a:ext uri="{FF2B5EF4-FFF2-40B4-BE49-F238E27FC236}">
              <a16:creationId xmlns:a16="http://schemas.microsoft.com/office/drawing/2014/main" id="{2A4E8B17-D0A5-49EE-BF6B-B0AC32B96E23}"/>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3" name="テキスト ボックス 162">
          <a:extLst>
            <a:ext uri="{FF2B5EF4-FFF2-40B4-BE49-F238E27FC236}">
              <a16:creationId xmlns:a16="http://schemas.microsoft.com/office/drawing/2014/main" id="{B3AE1834-4EC2-4DEF-BB80-9E1F508731B3}"/>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1BBAB39-4E7B-4367-8DBA-585075B198D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9A062EA-E8B5-46E9-B2E4-DE511854F7D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3DE985A-67DD-4494-8F97-14B1AEEFA569}"/>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A89E2619-54E9-4905-9C95-CC91FBBDBAC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10012B9-1AD6-4628-8CC2-6E302870FE92}"/>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CF379C4-6C68-4BC2-A8C3-A0BAE633CA7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D6213D87-3AB0-451A-A6C4-9E9EF6C550C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46A79EB-FFAD-496A-ABCB-13366776BEC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1CCD0BB7-66C0-4751-933E-6C32F2E24A8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DEDDBC-539D-420E-A05E-DD0A7AE7E4D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F59CCCF-0A90-4819-A1D2-CD1D29F030F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2AE40E4E-6BDE-43F9-A924-4566B33A503A}"/>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594BA4E1-2396-4E4A-A854-9042073AA60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4655A4-CE38-40D9-9E47-0BBE9B5DF79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4574FFA-B672-4699-90E5-1DBAB810B70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FD7868D-5317-4670-89B4-E4418F18E8B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BFF97AB-7D11-482C-9D7E-A8FF83A9AEF9}"/>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941332-11F8-4035-B8CF-E3BC6177F56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BD1C9DC6-478F-42D8-974F-1F9FECA0DFC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292EFAB3-452B-4047-9BDD-D343647D925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A71C0CB-FB90-48D4-A2D7-58E7A2FC9B0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3C60D533-3A39-4695-BE37-F4CCE149078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71AA4B10-7DEA-4860-8873-E4F7876DD39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354A36F-2744-481A-879A-01B39F82783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A73D1E0-6EF2-457D-986C-6D1557E1F859}"/>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F50ECAD-19C5-4394-8B6C-0130575EA5D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87558067-1949-4F31-BDB1-CCC62F9C6ABF}"/>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ABB54B0-67F5-46EF-8A77-8A8518B4C92E}"/>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60E00A58-48CA-4878-8BF6-A92940ACEE0F}"/>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BEDECDBB-EB5C-4BAA-88D3-EE5E91F0377B}"/>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8163AD57-B2F8-4509-AEF1-4DB35499A538}"/>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15BA212-58A7-477B-B605-C902808EDFE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F7B09DE-FBF7-4E92-899B-6504EEA358D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CC81E134-989B-43B3-82CE-F8DC216DE2B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E8DB361-8D43-4766-926C-7C087BD5795B}"/>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5B2BFA4-C963-4990-8D3A-12D1A6BFA49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44701E8D-2366-416B-9FA7-89A063B4B77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BA19A48-A5A0-4F92-8F3D-7AC1D5761568}"/>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BF93513-0D45-4714-86E4-45E523C10A4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3F6632C3-E542-497D-8981-7070F3F25D5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2983D13-3647-44DD-A9C8-4287B6F16BE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24EB7AD8-5EBF-44AA-8859-659ECB2DBEF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64C7F92F-AA22-4D35-93F2-2535A7AA6B1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685C4E3C-344E-41E2-9397-CDA3C70ED383}"/>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78FC749D-BDFB-4D42-A2DB-AC5C60B99AD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0E9B33E-C60C-4258-85B9-6182F9D68484}"/>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F2A51611-2CBE-4EA8-B24E-096645242E8F}"/>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CAE80F2-5C4B-4E91-9D7C-14514EB5044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3F30172E-9B3C-4FC5-807C-C9F94DDD8045}"/>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5F51602A-9BFD-4478-B29B-22DEE8CB7CD4}"/>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40F71CA5-15F8-490A-8C2B-C77624F9C29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56D4006-E0FC-4200-9062-9BB940DF212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3894D3AE-903F-4CEF-AA2D-6C9286E61A5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60A9677-C9B0-41EE-B8F1-26BC7590F678}"/>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B1C9641F-6AD8-4387-A161-2B8316C786E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108585</xdr:rowOff>
    </xdr:from>
    <xdr:to>
      <xdr:col>24</xdr:col>
      <xdr:colOff>62865</xdr:colOff>
      <xdr:row>41</xdr:row>
      <xdr:rowOff>97155</xdr:rowOff>
    </xdr:to>
    <xdr:cxnSp macro="">
      <xdr:nvCxnSpPr>
        <xdr:cNvPr id="57" name="直線コネクタ 56">
          <a:extLst>
            <a:ext uri="{FF2B5EF4-FFF2-40B4-BE49-F238E27FC236}">
              <a16:creationId xmlns:a16="http://schemas.microsoft.com/office/drawing/2014/main" id="{ADCBCB63-3869-44B2-9FBD-FF8EBF9228CE}"/>
            </a:ext>
          </a:extLst>
        </xdr:cNvPr>
        <xdr:cNvCxnSpPr/>
      </xdr:nvCxnSpPr>
      <xdr:spPr>
        <a:xfrm flipV="1">
          <a:off x="4634865" y="5937885"/>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100982</xdr:rowOff>
    </xdr:from>
    <xdr:ext cx="405111" cy="259045"/>
    <xdr:sp macro="" textlink="">
      <xdr:nvSpPr>
        <xdr:cNvPr id="58" name="【道路】&#10;有形固定資産減価償却率最小値テキスト">
          <a:extLst>
            <a:ext uri="{FF2B5EF4-FFF2-40B4-BE49-F238E27FC236}">
              <a16:creationId xmlns:a16="http://schemas.microsoft.com/office/drawing/2014/main" id="{1B6DA429-F8C6-463D-8B14-25AC003BFBBE}"/>
            </a:ext>
          </a:extLst>
        </xdr:cNvPr>
        <xdr:cNvSpPr txBox="1"/>
      </xdr:nvSpPr>
      <xdr:spPr>
        <a:xfrm>
          <a:off x="4673600" y="713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97155</xdr:rowOff>
    </xdr:from>
    <xdr:to>
      <xdr:col>24</xdr:col>
      <xdr:colOff>152400</xdr:colOff>
      <xdr:row>41</xdr:row>
      <xdr:rowOff>97155</xdr:rowOff>
    </xdr:to>
    <xdr:cxnSp macro="">
      <xdr:nvCxnSpPr>
        <xdr:cNvPr id="59" name="直線コネクタ 58">
          <a:extLst>
            <a:ext uri="{FF2B5EF4-FFF2-40B4-BE49-F238E27FC236}">
              <a16:creationId xmlns:a16="http://schemas.microsoft.com/office/drawing/2014/main" id="{6A9921E3-BD37-4B32-89E5-64B874D31EE3}"/>
            </a:ext>
          </a:extLst>
        </xdr:cNvPr>
        <xdr:cNvCxnSpPr/>
      </xdr:nvCxnSpPr>
      <xdr:spPr>
        <a:xfrm>
          <a:off x="4546600" y="712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55262</xdr:rowOff>
    </xdr:from>
    <xdr:ext cx="405111" cy="259045"/>
    <xdr:sp macro="" textlink="">
      <xdr:nvSpPr>
        <xdr:cNvPr id="60" name="【道路】&#10;有形固定資産減価償却率最大値テキスト">
          <a:extLst>
            <a:ext uri="{FF2B5EF4-FFF2-40B4-BE49-F238E27FC236}">
              <a16:creationId xmlns:a16="http://schemas.microsoft.com/office/drawing/2014/main" id="{4381A9D0-5691-44C9-BE52-8E74A2466016}"/>
            </a:ext>
          </a:extLst>
        </xdr:cNvPr>
        <xdr:cNvSpPr txBox="1"/>
      </xdr:nvSpPr>
      <xdr:spPr>
        <a:xfrm>
          <a:off x="4673600" y="571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108585</xdr:rowOff>
    </xdr:from>
    <xdr:to>
      <xdr:col>24</xdr:col>
      <xdr:colOff>152400</xdr:colOff>
      <xdr:row>34</xdr:row>
      <xdr:rowOff>108585</xdr:rowOff>
    </xdr:to>
    <xdr:cxnSp macro="">
      <xdr:nvCxnSpPr>
        <xdr:cNvPr id="61" name="直線コネクタ 60">
          <a:extLst>
            <a:ext uri="{FF2B5EF4-FFF2-40B4-BE49-F238E27FC236}">
              <a16:creationId xmlns:a16="http://schemas.microsoft.com/office/drawing/2014/main" id="{F0F72018-0135-4077-9465-8247F0006568}"/>
            </a:ext>
          </a:extLst>
        </xdr:cNvPr>
        <xdr:cNvCxnSpPr/>
      </xdr:nvCxnSpPr>
      <xdr:spPr>
        <a:xfrm>
          <a:off x="4546600" y="593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43832</xdr:rowOff>
    </xdr:from>
    <xdr:ext cx="405111" cy="259045"/>
    <xdr:sp macro="" textlink="">
      <xdr:nvSpPr>
        <xdr:cNvPr id="62" name="【道路】&#10;有形固定資産減価償却率平均値テキスト">
          <a:extLst>
            <a:ext uri="{FF2B5EF4-FFF2-40B4-BE49-F238E27FC236}">
              <a16:creationId xmlns:a16="http://schemas.microsoft.com/office/drawing/2014/main" id="{3162704F-6F20-46E7-92FC-EF6838F39424}"/>
            </a:ext>
          </a:extLst>
        </xdr:cNvPr>
        <xdr:cNvSpPr txBox="1"/>
      </xdr:nvSpPr>
      <xdr:spPr>
        <a:xfrm>
          <a:off x="46736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65405</xdr:rowOff>
    </xdr:from>
    <xdr:to>
      <xdr:col>24</xdr:col>
      <xdr:colOff>114300</xdr:colOff>
      <xdr:row>37</xdr:row>
      <xdr:rowOff>167005</xdr:rowOff>
    </xdr:to>
    <xdr:sp macro="" textlink="">
      <xdr:nvSpPr>
        <xdr:cNvPr id="63" name="フローチャート: 判断 62">
          <a:extLst>
            <a:ext uri="{FF2B5EF4-FFF2-40B4-BE49-F238E27FC236}">
              <a16:creationId xmlns:a16="http://schemas.microsoft.com/office/drawing/2014/main" id="{B9BB77E0-8BEF-4A78-8257-C30EEB94E6F2}"/>
            </a:ext>
          </a:extLst>
        </xdr:cNvPr>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61595</xdr:rowOff>
    </xdr:from>
    <xdr:to>
      <xdr:col>20</xdr:col>
      <xdr:colOff>38100</xdr:colOff>
      <xdr:row>37</xdr:row>
      <xdr:rowOff>163195</xdr:rowOff>
    </xdr:to>
    <xdr:sp macro="" textlink="">
      <xdr:nvSpPr>
        <xdr:cNvPr id="64" name="フローチャート: 判断 63">
          <a:extLst>
            <a:ext uri="{FF2B5EF4-FFF2-40B4-BE49-F238E27FC236}">
              <a16:creationId xmlns:a16="http://schemas.microsoft.com/office/drawing/2014/main" id="{33CA1F0C-56A8-4EAC-99C9-BDEBB8A2DCFA}"/>
            </a:ext>
          </a:extLst>
        </xdr:cNvPr>
        <xdr:cNvSpPr/>
      </xdr:nvSpPr>
      <xdr:spPr>
        <a:xfrm>
          <a:off x="3746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19685</xdr:rowOff>
    </xdr:from>
    <xdr:to>
      <xdr:col>15</xdr:col>
      <xdr:colOff>101600</xdr:colOff>
      <xdr:row>37</xdr:row>
      <xdr:rowOff>121285</xdr:rowOff>
    </xdr:to>
    <xdr:sp macro="" textlink="">
      <xdr:nvSpPr>
        <xdr:cNvPr id="65" name="フローチャート: 判断 64">
          <a:extLst>
            <a:ext uri="{FF2B5EF4-FFF2-40B4-BE49-F238E27FC236}">
              <a16:creationId xmlns:a16="http://schemas.microsoft.com/office/drawing/2014/main" id="{33B29E57-40E5-4EDD-ADA2-3F3B0286E896}"/>
            </a:ext>
          </a:extLst>
        </xdr:cNvPr>
        <xdr:cNvSpPr/>
      </xdr:nvSpPr>
      <xdr:spPr>
        <a:xfrm>
          <a:off x="2857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10160</xdr:rowOff>
    </xdr:from>
    <xdr:to>
      <xdr:col>10</xdr:col>
      <xdr:colOff>165100</xdr:colOff>
      <xdr:row>37</xdr:row>
      <xdr:rowOff>111760</xdr:rowOff>
    </xdr:to>
    <xdr:sp macro="" textlink="">
      <xdr:nvSpPr>
        <xdr:cNvPr id="66" name="フローチャート: 判断 65">
          <a:extLst>
            <a:ext uri="{FF2B5EF4-FFF2-40B4-BE49-F238E27FC236}">
              <a16:creationId xmlns:a16="http://schemas.microsoft.com/office/drawing/2014/main" id="{8EF3116B-3F3D-40A5-96FE-0BF4FFD3E51E}"/>
            </a:ext>
          </a:extLst>
        </xdr:cNvPr>
        <xdr:cNvSpPr/>
      </xdr:nvSpPr>
      <xdr:spPr>
        <a:xfrm>
          <a:off x="1968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149225</xdr:rowOff>
    </xdr:from>
    <xdr:to>
      <xdr:col>6</xdr:col>
      <xdr:colOff>38100</xdr:colOff>
      <xdr:row>37</xdr:row>
      <xdr:rowOff>79375</xdr:rowOff>
    </xdr:to>
    <xdr:sp macro="" textlink="">
      <xdr:nvSpPr>
        <xdr:cNvPr id="67" name="フローチャート: 判断 66">
          <a:extLst>
            <a:ext uri="{FF2B5EF4-FFF2-40B4-BE49-F238E27FC236}">
              <a16:creationId xmlns:a16="http://schemas.microsoft.com/office/drawing/2014/main" id="{3E6B6B15-667A-43A9-91FE-B01CBB34F4A7}"/>
            </a:ext>
          </a:extLst>
        </xdr:cNvPr>
        <xdr:cNvSpPr/>
      </xdr:nvSpPr>
      <xdr:spPr>
        <a:xfrm>
          <a:off x="1079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5C91A452-1B64-4484-96AF-9DB3E1D9873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4850E945-9C0A-441F-B6CC-CB041E0C2F13}"/>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3C61A16-EAF1-47E1-B232-D2CBACF54CB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1D41A367-9164-4B45-B24C-51C64C11C20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F99B9C4F-2A73-403C-82B3-37075C3D8F7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73" name="楕円 72">
          <a:extLst>
            <a:ext uri="{FF2B5EF4-FFF2-40B4-BE49-F238E27FC236}">
              <a16:creationId xmlns:a16="http://schemas.microsoft.com/office/drawing/2014/main" id="{7BFD2A58-37E9-462C-AB56-163F2AAF1F87}"/>
            </a:ext>
          </a:extLst>
        </xdr:cNvPr>
        <xdr:cNvSpPr/>
      </xdr:nvSpPr>
      <xdr:spPr>
        <a:xfrm>
          <a:off x="45847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118762</xdr:rowOff>
    </xdr:from>
    <xdr:ext cx="405111" cy="259045"/>
    <xdr:sp macro="" textlink="">
      <xdr:nvSpPr>
        <xdr:cNvPr id="74" name="【道路】&#10;有形固定資産減価償却率該当値テキスト">
          <a:extLst>
            <a:ext uri="{FF2B5EF4-FFF2-40B4-BE49-F238E27FC236}">
              <a16:creationId xmlns:a16="http://schemas.microsoft.com/office/drawing/2014/main" id="{D339F4F2-2B78-4239-AC39-83CF85ABC695}"/>
            </a:ext>
          </a:extLst>
        </xdr:cNvPr>
        <xdr:cNvSpPr txBox="1"/>
      </xdr:nvSpPr>
      <xdr:spPr>
        <a:xfrm>
          <a:off x="4673600"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57785</xdr:rowOff>
    </xdr:from>
    <xdr:to>
      <xdr:col>20</xdr:col>
      <xdr:colOff>38100</xdr:colOff>
      <xdr:row>36</xdr:row>
      <xdr:rowOff>159385</xdr:rowOff>
    </xdr:to>
    <xdr:sp macro="" textlink="">
      <xdr:nvSpPr>
        <xdr:cNvPr id="75" name="楕円 74">
          <a:extLst>
            <a:ext uri="{FF2B5EF4-FFF2-40B4-BE49-F238E27FC236}">
              <a16:creationId xmlns:a16="http://schemas.microsoft.com/office/drawing/2014/main" id="{9FF223FD-DB04-4AB0-A1DC-CD0D33F1E41F}"/>
            </a:ext>
          </a:extLst>
        </xdr:cNvPr>
        <xdr:cNvSpPr/>
      </xdr:nvSpPr>
      <xdr:spPr>
        <a:xfrm>
          <a:off x="37465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108585</xdr:rowOff>
    </xdr:from>
    <xdr:to>
      <xdr:col>24</xdr:col>
      <xdr:colOff>63500</xdr:colOff>
      <xdr:row>36</xdr:row>
      <xdr:rowOff>146685</xdr:rowOff>
    </xdr:to>
    <xdr:cxnSp macro="">
      <xdr:nvCxnSpPr>
        <xdr:cNvPr id="76" name="直線コネクタ 75">
          <a:extLst>
            <a:ext uri="{FF2B5EF4-FFF2-40B4-BE49-F238E27FC236}">
              <a16:creationId xmlns:a16="http://schemas.microsoft.com/office/drawing/2014/main" id="{C2BA1EB9-35F5-457B-80C9-FE4B3D08B9A5}"/>
            </a:ext>
          </a:extLst>
        </xdr:cNvPr>
        <xdr:cNvCxnSpPr/>
      </xdr:nvCxnSpPr>
      <xdr:spPr>
        <a:xfrm>
          <a:off x="3797300" y="628078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19685</xdr:rowOff>
    </xdr:from>
    <xdr:to>
      <xdr:col>15</xdr:col>
      <xdr:colOff>101600</xdr:colOff>
      <xdr:row>36</xdr:row>
      <xdr:rowOff>121285</xdr:rowOff>
    </xdr:to>
    <xdr:sp macro="" textlink="">
      <xdr:nvSpPr>
        <xdr:cNvPr id="77" name="楕円 76">
          <a:extLst>
            <a:ext uri="{FF2B5EF4-FFF2-40B4-BE49-F238E27FC236}">
              <a16:creationId xmlns:a16="http://schemas.microsoft.com/office/drawing/2014/main" id="{2D13FA43-AF66-455E-8EB0-89E91E7B891A}"/>
            </a:ext>
          </a:extLst>
        </xdr:cNvPr>
        <xdr:cNvSpPr/>
      </xdr:nvSpPr>
      <xdr:spPr>
        <a:xfrm>
          <a:off x="2857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70485</xdr:rowOff>
    </xdr:from>
    <xdr:to>
      <xdr:col>19</xdr:col>
      <xdr:colOff>177800</xdr:colOff>
      <xdr:row>36</xdr:row>
      <xdr:rowOff>108585</xdr:rowOff>
    </xdr:to>
    <xdr:cxnSp macro="">
      <xdr:nvCxnSpPr>
        <xdr:cNvPr id="78" name="直線コネクタ 77">
          <a:extLst>
            <a:ext uri="{FF2B5EF4-FFF2-40B4-BE49-F238E27FC236}">
              <a16:creationId xmlns:a16="http://schemas.microsoft.com/office/drawing/2014/main" id="{B247EC44-C282-4AD7-8122-7F4BAEF181A2}"/>
            </a:ext>
          </a:extLst>
        </xdr:cNvPr>
        <xdr:cNvCxnSpPr/>
      </xdr:nvCxnSpPr>
      <xdr:spPr>
        <a:xfrm>
          <a:off x="2908300" y="62426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154940</xdr:rowOff>
    </xdr:from>
    <xdr:to>
      <xdr:col>10</xdr:col>
      <xdr:colOff>165100</xdr:colOff>
      <xdr:row>36</xdr:row>
      <xdr:rowOff>85090</xdr:rowOff>
    </xdr:to>
    <xdr:sp macro="" textlink="">
      <xdr:nvSpPr>
        <xdr:cNvPr id="79" name="楕円 78">
          <a:extLst>
            <a:ext uri="{FF2B5EF4-FFF2-40B4-BE49-F238E27FC236}">
              <a16:creationId xmlns:a16="http://schemas.microsoft.com/office/drawing/2014/main" id="{FD2C39FB-7805-41F7-A158-60CCD8002BEC}"/>
            </a:ext>
          </a:extLst>
        </xdr:cNvPr>
        <xdr:cNvSpPr/>
      </xdr:nvSpPr>
      <xdr:spPr>
        <a:xfrm>
          <a:off x="1968500" y="615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34290</xdr:rowOff>
    </xdr:from>
    <xdr:to>
      <xdr:col>15</xdr:col>
      <xdr:colOff>50800</xdr:colOff>
      <xdr:row>36</xdr:row>
      <xdr:rowOff>70485</xdr:rowOff>
    </xdr:to>
    <xdr:cxnSp macro="">
      <xdr:nvCxnSpPr>
        <xdr:cNvPr id="80" name="直線コネクタ 79">
          <a:extLst>
            <a:ext uri="{FF2B5EF4-FFF2-40B4-BE49-F238E27FC236}">
              <a16:creationId xmlns:a16="http://schemas.microsoft.com/office/drawing/2014/main" id="{885C813D-8004-40F9-A2B3-ED6BBE7B5E22}"/>
            </a:ext>
          </a:extLst>
        </xdr:cNvPr>
        <xdr:cNvCxnSpPr/>
      </xdr:nvCxnSpPr>
      <xdr:spPr>
        <a:xfrm>
          <a:off x="2019300" y="620649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120650</xdr:rowOff>
    </xdr:from>
    <xdr:to>
      <xdr:col>6</xdr:col>
      <xdr:colOff>38100</xdr:colOff>
      <xdr:row>36</xdr:row>
      <xdr:rowOff>50800</xdr:rowOff>
    </xdr:to>
    <xdr:sp macro="" textlink="">
      <xdr:nvSpPr>
        <xdr:cNvPr id="81" name="楕円 80">
          <a:extLst>
            <a:ext uri="{FF2B5EF4-FFF2-40B4-BE49-F238E27FC236}">
              <a16:creationId xmlns:a16="http://schemas.microsoft.com/office/drawing/2014/main" id="{7196BD99-FD53-4157-8607-21B5003993F6}"/>
            </a:ext>
          </a:extLst>
        </xdr:cNvPr>
        <xdr:cNvSpPr/>
      </xdr:nvSpPr>
      <xdr:spPr>
        <a:xfrm>
          <a:off x="1079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0</xdr:rowOff>
    </xdr:from>
    <xdr:to>
      <xdr:col>10</xdr:col>
      <xdr:colOff>114300</xdr:colOff>
      <xdr:row>36</xdr:row>
      <xdr:rowOff>34290</xdr:rowOff>
    </xdr:to>
    <xdr:cxnSp macro="">
      <xdr:nvCxnSpPr>
        <xdr:cNvPr id="82" name="直線コネクタ 81">
          <a:extLst>
            <a:ext uri="{FF2B5EF4-FFF2-40B4-BE49-F238E27FC236}">
              <a16:creationId xmlns:a16="http://schemas.microsoft.com/office/drawing/2014/main" id="{940117DC-93CA-4507-ADEF-8124876A169F}"/>
            </a:ext>
          </a:extLst>
        </xdr:cNvPr>
        <xdr:cNvCxnSpPr/>
      </xdr:nvCxnSpPr>
      <xdr:spPr>
        <a:xfrm>
          <a:off x="1130300" y="617220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154322</xdr:rowOff>
    </xdr:from>
    <xdr:ext cx="405111" cy="259045"/>
    <xdr:sp macro="" textlink="">
      <xdr:nvSpPr>
        <xdr:cNvPr id="83" name="n_1aveValue【道路】&#10;有形固定資産減価償却率">
          <a:extLst>
            <a:ext uri="{FF2B5EF4-FFF2-40B4-BE49-F238E27FC236}">
              <a16:creationId xmlns:a16="http://schemas.microsoft.com/office/drawing/2014/main" id="{6F7CA5E0-04AD-45A4-B4C6-D1781FDF9C93}"/>
            </a:ext>
          </a:extLst>
        </xdr:cNvPr>
        <xdr:cNvSpPr txBox="1"/>
      </xdr:nvSpPr>
      <xdr:spPr>
        <a:xfrm>
          <a:off x="35820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112412</xdr:rowOff>
    </xdr:from>
    <xdr:ext cx="405111" cy="259045"/>
    <xdr:sp macro="" textlink="">
      <xdr:nvSpPr>
        <xdr:cNvPr id="84" name="n_2aveValue【道路】&#10;有形固定資産減価償却率">
          <a:extLst>
            <a:ext uri="{FF2B5EF4-FFF2-40B4-BE49-F238E27FC236}">
              <a16:creationId xmlns:a16="http://schemas.microsoft.com/office/drawing/2014/main" id="{915C975D-9D16-46D2-9391-FE16E93F90A1}"/>
            </a:ext>
          </a:extLst>
        </xdr:cNvPr>
        <xdr:cNvSpPr txBox="1"/>
      </xdr:nvSpPr>
      <xdr:spPr>
        <a:xfrm>
          <a:off x="2705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102887</xdr:rowOff>
    </xdr:from>
    <xdr:ext cx="405111" cy="259045"/>
    <xdr:sp macro="" textlink="">
      <xdr:nvSpPr>
        <xdr:cNvPr id="85" name="n_3aveValue【道路】&#10;有形固定資産減価償却率">
          <a:extLst>
            <a:ext uri="{FF2B5EF4-FFF2-40B4-BE49-F238E27FC236}">
              <a16:creationId xmlns:a16="http://schemas.microsoft.com/office/drawing/2014/main" id="{A7183F8C-C610-45DF-B422-B4A3B6EA8C38}"/>
            </a:ext>
          </a:extLst>
        </xdr:cNvPr>
        <xdr:cNvSpPr txBox="1"/>
      </xdr:nvSpPr>
      <xdr:spPr>
        <a:xfrm>
          <a:off x="181674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70502</xdr:rowOff>
    </xdr:from>
    <xdr:ext cx="405111" cy="259045"/>
    <xdr:sp macro="" textlink="">
      <xdr:nvSpPr>
        <xdr:cNvPr id="86" name="n_4aveValue【道路】&#10;有形固定資産減価償却率">
          <a:extLst>
            <a:ext uri="{FF2B5EF4-FFF2-40B4-BE49-F238E27FC236}">
              <a16:creationId xmlns:a16="http://schemas.microsoft.com/office/drawing/2014/main" id="{1134C698-2095-4CFA-A032-CAF5B860D698}"/>
            </a:ext>
          </a:extLst>
        </xdr:cNvPr>
        <xdr:cNvSpPr txBox="1"/>
      </xdr:nvSpPr>
      <xdr:spPr>
        <a:xfrm>
          <a:off x="927744"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4462</xdr:rowOff>
    </xdr:from>
    <xdr:ext cx="405111" cy="259045"/>
    <xdr:sp macro="" textlink="">
      <xdr:nvSpPr>
        <xdr:cNvPr id="87" name="n_1mainValue【道路】&#10;有形固定資産減価償却率">
          <a:extLst>
            <a:ext uri="{FF2B5EF4-FFF2-40B4-BE49-F238E27FC236}">
              <a16:creationId xmlns:a16="http://schemas.microsoft.com/office/drawing/2014/main" id="{F3B29EF9-10F9-4A8C-AE32-45B22104EF73}"/>
            </a:ext>
          </a:extLst>
        </xdr:cNvPr>
        <xdr:cNvSpPr txBox="1"/>
      </xdr:nvSpPr>
      <xdr:spPr>
        <a:xfrm>
          <a:off x="3582044" y="6005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137812</xdr:rowOff>
    </xdr:from>
    <xdr:ext cx="405111" cy="259045"/>
    <xdr:sp macro="" textlink="">
      <xdr:nvSpPr>
        <xdr:cNvPr id="88" name="n_2mainValue【道路】&#10;有形固定資産減価償却率">
          <a:extLst>
            <a:ext uri="{FF2B5EF4-FFF2-40B4-BE49-F238E27FC236}">
              <a16:creationId xmlns:a16="http://schemas.microsoft.com/office/drawing/2014/main" id="{5AB01A46-8E44-4DD0-8BC1-FBEE50D36705}"/>
            </a:ext>
          </a:extLst>
        </xdr:cNvPr>
        <xdr:cNvSpPr txBox="1"/>
      </xdr:nvSpPr>
      <xdr:spPr>
        <a:xfrm>
          <a:off x="2705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101617</xdr:rowOff>
    </xdr:from>
    <xdr:ext cx="405111" cy="259045"/>
    <xdr:sp macro="" textlink="">
      <xdr:nvSpPr>
        <xdr:cNvPr id="89" name="n_3mainValue【道路】&#10;有形固定資産減価償却率">
          <a:extLst>
            <a:ext uri="{FF2B5EF4-FFF2-40B4-BE49-F238E27FC236}">
              <a16:creationId xmlns:a16="http://schemas.microsoft.com/office/drawing/2014/main" id="{06175C70-76B3-4C90-BCFB-E93F3A4FDAFD}"/>
            </a:ext>
          </a:extLst>
        </xdr:cNvPr>
        <xdr:cNvSpPr txBox="1"/>
      </xdr:nvSpPr>
      <xdr:spPr>
        <a:xfrm>
          <a:off x="181674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67327</xdr:rowOff>
    </xdr:from>
    <xdr:ext cx="405111" cy="259045"/>
    <xdr:sp macro="" textlink="">
      <xdr:nvSpPr>
        <xdr:cNvPr id="90" name="n_4mainValue【道路】&#10;有形固定資産減価償却率">
          <a:extLst>
            <a:ext uri="{FF2B5EF4-FFF2-40B4-BE49-F238E27FC236}">
              <a16:creationId xmlns:a16="http://schemas.microsoft.com/office/drawing/2014/main" id="{13037966-CA5B-4BF5-BC9A-8B2E5BB42429}"/>
            </a:ext>
          </a:extLst>
        </xdr:cNvPr>
        <xdr:cNvSpPr txBox="1"/>
      </xdr:nvSpPr>
      <xdr:spPr>
        <a:xfrm>
          <a:off x="9277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4C098FF-86B6-41A5-9C1E-ECD9F78CF071}"/>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5CF5FD7-E8E8-4992-90E9-05EB1AA879E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A095B9C5-671C-48CF-9B21-99BD3F169DA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DE355B31-39E1-4BD9-80AD-06EA3EFCC1C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1C51670D-87EC-4C96-9098-DE64901E42A4}"/>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6CD087C9-F959-4C2D-A0C5-7B7A075F985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8C9ED131-71B2-40AF-9C99-3BA83C4CB86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8A01AF8-BFD2-499D-94DB-872EA4AFA028}"/>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C2ED8275-5ACE-40F7-BF53-38FE9B8468D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13F3BD6F-EAE3-4660-8275-D4663FF8AEC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133350</xdr:rowOff>
    </xdr:from>
    <xdr:to>
      <xdr:col>59</xdr:col>
      <xdr:colOff>50800</xdr:colOff>
      <xdr:row>42</xdr:row>
      <xdr:rowOff>133350</xdr:rowOff>
    </xdr:to>
    <xdr:cxnSp macro="">
      <xdr:nvCxnSpPr>
        <xdr:cNvPr id="101" name="直線コネクタ 100">
          <a:extLst>
            <a:ext uri="{FF2B5EF4-FFF2-40B4-BE49-F238E27FC236}">
              <a16:creationId xmlns:a16="http://schemas.microsoft.com/office/drawing/2014/main" id="{1B38E0B8-04B0-4919-B7CC-65B969BC6F8F}"/>
            </a:ext>
          </a:extLst>
        </xdr:cNvPr>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162577</xdr:rowOff>
    </xdr:from>
    <xdr:ext cx="467179" cy="259045"/>
    <xdr:sp macro="" textlink="">
      <xdr:nvSpPr>
        <xdr:cNvPr id="102" name="テキスト ボックス 101">
          <a:extLst>
            <a:ext uri="{FF2B5EF4-FFF2-40B4-BE49-F238E27FC236}">
              <a16:creationId xmlns:a16="http://schemas.microsoft.com/office/drawing/2014/main" id="{58EC2EC0-D529-4C1A-BF22-2069AE0E5F78}"/>
            </a:ext>
          </a:extLst>
        </xdr:cNvPr>
        <xdr:cNvSpPr txBox="1"/>
      </xdr:nvSpPr>
      <xdr:spPr>
        <a:xfrm>
          <a:off x="6136821" y="719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103" name="直線コネクタ 102">
          <a:extLst>
            <a:ext uri="{FF2B5EF4-FFF2-40B4-BE49-F238E27FC236}">
              <a16:creationId xmlns:a16="http://schemas.microsoft.com/office/drawing/2014/main" id="{F7302AD7-8F39-4E2F-B687-2439C62C9DD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104" name="テキスト ボックス 103">
          <a:extLst>
            <a:ext uri="{FF2B5EF4-FFF2-40B4-BE49-F238E27FC236}">
              <a16:creationId xmlns:a16="http://schemas.microsoft.com/office/drawing/2014/main" id="{A60B8E62-5EE8-4337-B56F-522119615644}"/>
            </a:ext>
          </a:extLst>
        </xdr:cNvPr>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105" name="直線コネクタ 104">
          <a:extLst>
            <a:ext uri="{FF2B5EF4-FFF2-40B4-BE49-F238E27FC236}">
              <a16:creationId xmlns:a16="http://schemas.microsoft.com/office/drawing/2014/main" id="{9009F48B-0CE2-4402-B458-0B51CE402C41}"/>
            </a:ext>
          </a:extLst>
        </xdr:cNvPr>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106" name="テキスト ボックス 105">
          <a:extLst>
            <a:ext uri="{FF2B5EF4-FFF2-40B4-BE49-F238E27FC236}">
              <a16:creationId xmlns:a16="http://schemas.microsoft.com/office/drawing/2014/main" id="{0FAFF760-8875-406C-B24B-C6EC532499E7}"/>
            </a:ext>
          </a:extLst>
        </xdr:cNvPr>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7" name="直線コネクタ 106">
          <a:extLst>
            <a:ext uri="{FF2B5EF4-FFF2-40B4-BE49-F238E27FC236}">
              <a16:creationId xmlns:a16="http://schemas.microsoft.com/office/drawing/2014/main" id="{286BBF54-AE49-4B0D-AB1F-8C0D3AEB7C5A}"/>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8" name="テキスト ボックス 107">
          <a:extLst>
            <a:ext uri="{FF2B5EF4-FFF2-40B4-BE49-F238E27FC236}">
              <a16:creationId xmlns:a16="http://schemas.microsoft.com/office/drawing/2014/main" id="{4E6E983B-2478-4D3E-A258-57B206C341D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109" name="直線コネクタ 108">
          <a:extLst>
            <a:ext uri="{FF2B5EF4-FFF2-40B4-BE49-F238E27FC236}">
              <a16:creationId xmlns:a16="http://schemas.microsoft.com/office/drawing/2014/main" id="{2E342AE4-AA2D-4C39-BD41-121C568CD536}"/>
            </a:ext>
          </a:extLst>
        </xdr:cNvPr>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48277</xdr:rowOff>
    </xdr:from>
    <xdr:ext cx="595419" cy="259045"/>
    <xdr:sp macro="" textlink="">
      <xdr:nvSpPr>
        <xdr:cNvPr id="110" name="テキスト ボックス 109">
          <a:extLst>
            <a:ext uri="{FF2B5EF4-FFF2-40B4-BE49-F238E27FC236}">
              <a16:creationId xmlns:a16="http://schemas.microsoft.com/office/drawing/2014/main" id="{435CE7FC-B67C-4ADE-BD9D-A17EAAB38DCD}"/>
            </a:ext>
          </a:extLst>
        </xdr:cNvPr>
        <xdr:cNvSpPr txBox="1"/>
      </xdr:nvSpPr>
      <xdr:spPr>
        <a:xfrm>
          <a:off x="6008581" y="604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11" name="直線コネクタ 110">
          <a:extLst>
            <a:ext uri="{FF2B5EF4-FFF2-40B4-BE49-F238E27FC236}">
              <a16:creationId xmlns:a16="http://schemas.microsoft.com/office/drawing/2014/main" id="{70208CFE-95DD-4681-885F-E4AF3CE7EC17}"/>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105427</xdr:rowOff>
    </xdr:from>
    <xdr:ext cx="595419" cy="259045"/>
    <xdr:sp macro="" textlink="">
      <xdr:nvSpPr>
        <xdr:cNvPr id="112" name="テキスト ボックス 111">
          <a:extLst>
            <a:ext uri="{FF2B5EF4-FFF2-40B4-BE49-F238E27FC236}">
              <a16:creationId xmlns:a16="http://schemas.microsoft.com/office/drawing/2014/main" id="{21564098-112A-40C0-BDF7-B7654D72DAD0}"/>
            </a:ext>
          </a:extLst>
        </xdr:cNvPr>
        <xdr:cNvSpPr txBox="1"/>
      </xdr:nvSpPr>
      <xdr:spPr>
        <a:xfrm>
          <a:off x="6008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13" name="直線コネクタ 112">
          <a:extLst>
            <a:ext uri="{FF2B5EF4-FFF2-40B4-BE49-F238E27FC236}">
              <a16:creationId xmlns:a16="http://schemas.microsoft.com/office/drawing/2014/main" id="{B1FC4F78-D980-4513-BF3F-8C7A780D59BE}"/>
            </a:ext>
          </a:extLst>
        </xdr:cNvPr>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162577</xdr:rowOff>
    </xdr:from>
    <xdr:ext cx="595419" cy="259045"/>
    <xdr:sp macro="" textlink="">
      <xdr:nvSpPr>
        <xdr:cNvPr id="114" name="テキスト ボックス 113">
          <a:extLst>
            <a:ext uri="{FF2B5EF4-FFF2-40B4-BE49-F238E27FC236}">
              <a16:creationId xmlns:a16="http://schemas.microsoft.com/office/drawing/2014/main" id="{A66FFACD-509D-4899-9769-1921552768A7}"/>
            </a:ext>
          </a:extLst>
        </xdr:cNvPr>
        <xdr:cNvSpPr txBox="1"/>
      </xdr:nvSpPr>
      <xdr:spPr>
        <a:xfrm>
          <a:off x="6008581" y="547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73B143B7-6810-47C3-8983-66EBF5AD511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6" name="テキスト ボックス 115">
          <a:extLst>
            <a:ext uri="{FF2B5EF4-FFF2-40B4-BE49-F238E27FC236}">
              <a16:creationId xmlns:a16="http://schemas.microsoft.com/office/drawing/2014/main" id="{D3298207-0A81-4410-817E-08B54FC7F68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道路】&#10;一人当たり延長グラフ枠">
          <a:extLst>
            <a:ext uri="{FF2B5EF4-FFF2-40B4-BE49-F238E27FC236}">
              <a16:creationId xmlns:a16="http://schemas.microsoft.com/office/drawing/2014/main" id="{AFEB51F3-4922-4FF3-B086-E92232176C5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155248</xdr:rowOff>
    </xdr:from>
    <xdr:to>
      <xdr:col>54</xdr:col>
      <xdr:colOff>189865</xdr:colOff>
      <xdr:row>41</xdr:row>
      <xdr:rowOff>110890</xdr:rowOff>
    </xdr:to>
    <xdr:cxnSp macro="">
      <xdr:nvCxnSpPr>
        <xdr:cNvPr id="118" name="直線コネクタ 117">
          <a:extLst>
            <a:ext uri="{FF2B5EF4-FFF2-40B4-BE49-F238E27FC236}">
              <a16:creationId xmlns:a16="http://schemas.microsoft.com/office/drawing/2014/main" id="{3845BBF0-ABF8-4DDC-8A50-255585C21EA5}"/>
            </a:ext>
          </a:extLst>
        </xdr:cNvPr>
        <xdr:cNvCxnSpPr/>
      </xdr:nvCxnSpPr>
      <xdr:spPr>
        <a:xfrm flipV="1">
          <a:off x="10476865" y="5813098"/>
          <a:ext cx="0" cy="1327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114717</xdr:rowOff>
    </xdr:from>
    <xdr:ext cx="534377" cy="259045"/>
    <xdr:sp macro="" textlink="">
      <xdr:nvSpPr>
        <xdr:cNvPr id="119" name="【道路】&#10;一人当たり延長最小値テキスト">
          <a:extLst>
            <a:ext uri="{FF2B5EF4-FFF2-40B4-BE49-F238E27FC236}">
              <a16:creationId xmlns:a16="http://schemas.microsoft.com/office/drawing/2014/main" id="{FC4C1F0C-4976-4580-9114-15B781DA1E9B}"/>
            </a:ext>
          </a:extLst>
        </xdr:cNvPr>
        <xdr:cNvSpPr txBox="1"/>
      </xdr:nvSpPr>
      <xdr:spPr>
        <a:xfrm>
          <a:off x="10515600" y="714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110890</xdr:rowOff>
    </xdr:from>
    <xdr:to>
      <xdr:col>55</xdr:col>
      <xdr:colOff>88900</xdr:colOff>
      <xdr:row>41</xdr:row>
      <xdr:rowOff>110890</xdr:rowOff>
    </xdr:to>
    <xdr:cxnSp macro="">
      <xdr:nvCxnSpPr>
        <xdr:cNvPr id="120" name="直線コネクタ 119">
          <a:extLst>
            <a:ext uri="{FF2B5EF4-FFF2-40B4-BE49-F238E27FC236}">
              <a16:creationId xmlns:a16="http://schemas.microsoft.com/office/drawing/2014/main" id="{30BCC2AB-0A8B-4111-BE71-3771B08047DE}"/>
            </a:ext>
          </a:extLst>
        </xdr:cNvPr>
        <xdr:cNvCxnSpPr/>
      </xdr:nvCxnSpPr>
      <xdr:spPr>
        <a:xfrm>
          <a:off x="10388600" y="714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101925</xdr:rowOff>
    </xdr:from>
    <xdr:ext cx="599010" cy="259045"/>
    <xdr:sp macro="" textlink="">
      <xdr:nvSpPr>
        <xdr:cNvPr id="121" name="【道路】&#10;一人当たり延長最大値テキスト">
          <a:extLst>
            <a:ext uri="{FF2B5EF4-FFF2-40B4-BE49-F238E27FC236}">
              <a16:creationId xmlns:a16="http://schemas.microsoft.com/office/drawing/2014/main" id="{DA68EA83-5BE2-41E0-B930-FE4588C88511}"/>
            </a:ext>
          </a:extLst>
        </xdr:cNvPr>
        <xdr:cNvSpPr txBox="1"/>
      </xdr:nvSpPr>
      <xdr:spPr>
        <a:xfrm>
          <a:off x="10515600" y="5588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155248</xdr:rowOff>
    </xdr:from>
    <xdr:to>
      <xdr:col>55</xdr:col>
      <xdr:colOff>88900</xdr:colOff>
      <xdr:row>33</xdr:row>
      <xdr:rowOff>155248</xdr:rowOff>
    </xdr:to>
    <xdr:cxnSp macro="">
      <xdr:nvCxnSpPr>
        <xdr:cNvPr id="122" name="直線コネクタ 121">
          <a:extLst>
            <a:ext uri="{FF2B5EF4-FFF2-40B4-BE49-F238E27FC236}">
              <a16:creationId xmlns:a16="http://schemas.microsoft.com/office/drawing/2014/main" id="{1A5F18CF-667C-416F-AEE8-EEFB054C89F6}"/>
            </a:ext>
          </a:extLst>
        </xdr:cNvPr>
        <xdr:cNvCxnSpPr/>
      </xdr:nvCxnSpPr>
      <xdr:spPr>
        <a:xfrm>
          <a:off x="10388600" y="5813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40009</xdr:rowOff>
    </xdr:from>
    <xdr:ext cx="534377" cy="259045"/>
    <xdr:sp macro="" textlink="">
      <xdr:nvSpPr>
        <xdr:cNvPr id="123" name="【道路】&#10;一人当たり延長平均値テキスト">
          <a:extLst>
            <a:ext uri="{FF2B5EF4-FFF2-40B4-BE49-F238E27FC236}">
              <a16:creationId xmlns:a16="http://schemas.microsoft.com/office/drawing/2014/main" id="{08295EA5-C099-43E1-AD16-01D9A80F7C0A}"/>
            </a:ext>
          </a:extLst>
        </xdr:cNvPr>
        <xdr:cNvSpPr txBox="1"/>
      </xdr:nvSpPr>
      <xdr:spPr>
        <a:xfrm>
          <a:off x="10515600" y="6726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17132</xdr:rowOff>
    </xdr:from>
    <xdr:to>
      <xdr:col>55</xdr:col>
      <xdr:colOff>50800</xdr:colOff>
      <xdr:row>40</xdr:row>
      <xdr:rowOff>118732</xdr:rowOff>
    </xdr:to>
    <xdr:sp macro="" textlink="">
      <xdr:nvSpPr>
        <xdr:cNvPr id="124" name="フローチャート: 判断 123">
          <a:extLst>
            <a:ext uri="{FF2B5EF4-FFF2-40B4-BE49-F238E27FC236}">
              <a16:creationId xmlns:a16="http://schemas.microsoft.com/office/drawing/2014/main" id="{4BAFAAEA-06F0-4FFF-8B48-DFF35742A79E}"/>
            </a:ext>
          </a:extLst>
        </xdr:cNvPr>
        <xdr:cNvSpPr/>
      </xdr:nvSpPr>
      <xdr:spPr>
        <a:xfrm>
          <a:off x="10426700" y="6875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29648</xdr:rowOff>
    </xdr:from>
    <xdr:to>
      <xdr:col>50</xdr:col>
      <xdr:colOff>165100</xdr:colOff>
      <xdr:row>40</xdr:row>
      <xdr:rowOff>131248</xdr:rowOff>
    </xdr:to>
    <xdr:sp macro="" textlink="">
      <xdr:nvSpPr>
        <xdr:cNvPr id="125" name="フローチャート: 判断 124">
          <a:extLst>
            <a:ext uri="{FF2B5EF4-FFF2-40B4-BE49-F238E27FC236}">
              <a16:creationId xmlns:a16="http://schemas.microsoft.com/office/drawing/2014/main" id="{CCD8D68E-0516-4447-88D0-AFB4B73EA079}"/>
            </a:ext>
          </a:extLst>
        </xdr:cNvPr>
        <xdr:cNvSpPr/>
      </xdr:nvSpPr>
      <xdr:spPr>
        <a:xfrm>
          <a:off x="9588500" y="688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32582</xdr:rowOff>
    </xdr:from>
    <xdr:to>
      <xdr:col>46</xdr:col>
      <xdr:colOff>38100</xdr:colOff>
      <xdr:row>40</xdr:row>
      <xdr:rowOff>134182</xdr:rowOff>
    </xdr:to>
    <xdr:sp macro="" textlink="">
      <xdr:nvSpPr>
        <xdr:cNvPr id="126" name="フローチャート: 判断 125">
          <a:extLst>
            <a:ext uri="{FF2B5EF4-FFF2-40B4-BE49-F238E27FC236}">
              <a16:creationId xmlns:a16="http://schemas.microsoft.com/office/drawing/2014/main" id="{15B3FA53-8956-47A1-AE5A-2FAE86448A3E}"/>
            </a:ext>
          </a:extLst>
        </xdr:cNvPr>
        <xdr:cNvSpPr/>
      </xdr:nvSpPr>
      <xdr:spPr>
        <a:xfrm>
          <a:off x="8699500" y="6890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38497</xdr:rowOff>
    </xdr:from>
    <xdr:to>
      <xdr:col>41</xdr:col>
      <xdr:colOff>101600</xdr:colOff>
      <xdr:row>40</xdr:row>
      <xdr:rowOff>140097</xdr:rowOff>
    </xdr:to>
    <xdr:sp macro="" textlink="">
      <xdr:nvSpPr>
        <xdr:cNvPr id="127" name="フローチャート: 判断 126">
          <a:extLst>
            <a:ext uri="{FF2B5EF4-FFF2-40B4-BE49-F238E27FC236}">
              <a16:creationId xmlns:a16="http://schemas.microsoft.com/office/drawing/2014/main" id="{6B38972A-C5A5-4572-91DC-D9BC0B7EE76A}"/>
            </a:ext>
          </a:extLst>
        </xdr:cNvPr>
        <xdr:cNvSpPr/>
      </xdr:nvSpPr>
      <xdr:spPr>
        <a:xfrm>
          <a:off x="7810500" y="6896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55061</xdr:rowOff>
    </xdr:from>
    <xdr:to>
      <xdr:col>36</xdr:col>
      <xdr:colOff>165100</xdr:colOff>
      <xdr:row>40</xdr:row>
      <xdr:rowOff>156661</xdr:rowOff>
    </xdr:to>
    <xdr:sp macro="" textlink="">
      <xdr:nvSpPr>
        <xdr:cNvPr id="128" name="フローチャート: 判断 127">
          <a:extLst>
            <a:ext uri="{FF2B5EF4-FFF2-40B4-BE49-F238E27FC236}">
              <a16:creationId xmlns:a16="http://schemas.microsoft.com/office/drawing/2014/main" id="{E6436912-B04D-41EC-8A7D-C06133917E45}"/>
            </a:ext>
          </a:extLst>
        </xdr:cNvPr>
        <xdr:cNvSpPr/>
      </xdr:nvSpPr>
      <xdr:spPr>
        <a:xfrm>
          <a:off x="6921500" y="691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F2836C2-7C2D-475C-AFC3-F3E4BE970DE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94AB480A-0858-44A0-874A-3F6B1EFDFE73}"/>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CBECC2D7-2969-4ED7-A58E-117A1CE878AF}"/>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59AEA5A2-1456-4EFA-B839-5FCCD8C0557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BD046585-975E-4A92-8A88-4F0E681C373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131118</xdr:rowOff>
    </xdr:from>
    <xdr:to>
      <xdr:col>55</xdr:col>
      <xdr:colOff>50800</xdr:colOff>
      <xdr:row>41</xdr:row>
      <xdr:rowOff>61268</xdr:rowOff>
    </xdr:to>
    <xdr:sp macro="" textlink="">
      <xdr:nvSpPr>
        <xdr:cNvPr id="134" name="楕円 133">
          <a:extLst>
            <a:ext uri="{FF2B5EF4-FFF2-40B4-BE49-F238E27FC236}">
              <a16:creationId xmlns:a16="http://schemas.microsoft.com/office/drawing/2014/main" id="{B411B01A-F93A-4D89-B903-2083D0862EB8}"/>
            </a:ext>
          </a:extLst>
        </xdr:cNvPr>
        <xdr:cNvSpPr/>
      </xdr:nvSpPr>
      <xdr:spPr>
        <a:xfrm>
          <a:off x="10426700" y="6989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46045</xdr:rowOff>
    </xdr:from>
    <xdr:ext cx="534377" cy="259045"/>
    <xdr:sp macro="" textlink="">
      <xdr:nvSpPr>
        <xdr:cNvPr id="135" name="【道路】&#10;一人当たり延長該当値テキスト">
          <a:extLst>
            <a:ext uri="{FF2B5EF4-FFF2-40B4-BE49-F238E27FC236}">
              <a16:creationId xmlns:a16="http://schemas.microsoft.com/office/drawing/2014/main" id="{FDF6A1AA-F6D5-43A7-A3C1-CB26534FC874}"/>
            </a:ext>
          </a:extLst>
        </xdr:cNvPr>
        <xdr:cNvSpPr txBox="1"/>
      </xdr:nvSpPr>
      <xdr:spPr>
        <a:xfrm>
          <a:off x="10515600" y="690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136985</xdr:rowOff>
    </xdr:from>
    <xdr:to>
      <xdr:col>50</xdr:col>
      <xdr:colOff>165100</xdr:colOff>
      <xdr:row>41</xdr:row>
      <xdr:rowOff>67135</xdr:rowOff>
    </xdr:to>
    <xdr:sp macro="" textlink="">
      <xdr:nvSpPr>
        <xdr:cNvPr id="136" name="楕円 135">
          <a:extLst>
            <a:ext uri="{FF2B5EF4-FFF2-40B4-BE49-F238E27FC236}">
              <a16:creationId xmlns:a16="http://schemas.microsoft.com/office/drawing/2014/main" id="{8DFE9DCE-97C3-4EFC-8CE8-7D04692AA654}"/>
            </a:ext>
          </a:extLst>
        </xdr:cNvPr>
        <xdr:cNvSpPr/>
      </xdr:nvSpPr>
      <xdr:spPr>
        <a:xfrm>
          <a:off x="9588500" y="699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10468</xdr:rowOff>
    </xdr:from>
    <xdr:to>
      <xdr:col>55</xdr:col>
      <xdr:colOff>0</xdr:colOff>
      <xdr:row>41</xdr:row>
      <xdr:rowOff>16335</xdr:rowOff>
    </xdr:to>
    <xdr:cxnSp macro="">
      <xdr:nvCxnSpPr>
        <xdr:cNvPr id="137" name="直線コネクタ 136">
          <a:extLst>
            <a:ext uri="{FF2B5EF4-FFF2-40B4-BE49-F238E27FC236}">
              <a16:creationId xmlns:a16="http://schemas.microsoft.com/office/drawing/2014/main" id="{523DF809-BD09-4257-9606-A90783ACC812}"/>
            </a:ext>
          </a:extLst>
        </xdr:cNvPr>
        <xdr:cNvCxnSpPr/>
      </xdr:nvCxnSpPr>
      <xdr:spPr>
        <a:xfrm flipV="1">
          <a:off x="9639300" y="7039918"/>
          <a:ext cx="838200" cy="5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141786</xdr:rowOff>
    </xdr:from>
    <xdr:to>
      <xdr:col>46</xdr:col>
      <xdr:colOff>38100</xdr:colOff>
      <xdr:row>41</xdr:row>
      <xdr:rowOff>71936</xdr:rowOff>
    </xdr:to>
    <xdr:sp macro="" textlink="">
      <xdr:nvSpPr>
        <xdr:cNvPr id="138" name="楕円 137">
          <a:extLst>
            <a:ext uri="{FF2B5EF4-FFF2-40B4-BE49-F238E27FC236}">
              <a16:creationId xmlns:a16="http://schemas.microsoft.com/office/drawing/2014/main" id="{82DBEB03-D386-45EA-BE84-9DC9A8E73904}"/>
            </a:ext>
          </a:extLst>
        </xdr:cNvPr>
        <xdr:cNvSpPr/>
      </xdr:nvSpPr>
      <xdr:spPr>
        <a:xfrm>
          <a:off x="8699500" y="699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16335</xdr:rowOff>
    </xdr:from>
    <xdr:to>
      <xdr:col>50</xdr:col>
      <xdr:colOff>114300</xdr:colOff>
      <xdr:row>41</xdr:row>
      <xdr:rowOff>21136</xdr:rowOff>
    </xdr:to>
    <xdr:cxnSp macro="">
      <xdr:nvCxnSpPr>
        <xdr:cNvPr id="139" name="直線コネクタ 138">
          <a:extLst>
            <a:ext uri="{FF2B5EF4-FFF2-40B4-BE49-F238E27FC236}">
              <a16:creationId xmlns:a16="http://schemas.microsoft.com/office/drawing/2014/main" id="{6C19D386-D16F-4693-9FA8-329F1B2CBBE4}"/>
            </a:ext>
          </a:extLst>
        </xdr:cNvPr>
        <xdr:cNvCxnSpPr/>
      </xdr:nvCxnSpPr>
      <xdr:spPr>
        <a:xfrm flipV="1">
          <a:off x="8750300" y="7045785"/>
          <a:ext cx="8890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146958</xdr:rowOff>
    </xdr:from>
    <xdr:to>
      <xdr:col>41</xdr:col>
      <xdr:colOff>101600</xdr:colOff>
      <xdr:row>41</xdr:row>
      <xdr:rowOff>77108</xdr:rowOff>
    </xdr:to>
    <xdr:sp macro="" textlink="">
      <xdr:nvSpPr>
        <xdr:cNvPr id="140" name="楕円 139">
          <a:extLst>
            <a:ext uri="{FF2B5EF4-FFF2-40B4-BE49-F238E27FC236}">
              <a16:creationId xmlns:a16="http://schemas.microsoft.com/office/drawing/2014/main" id="{757DF7B9-7872-488E-958D-97807F47CF0A}"/>
            </a:ext>
          </a:extLst>
        </xdr:cNvPr>
        <xdr:cNvSpPr/>
      </xdr:nvSpPr>
      <xdr:spPr>
        <a:xfrm>
          <a:off x="7810500" y="700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21136</xdr:rowOff>
    </xdr:from>
    <xdr:to>
      <xdr:col>45</xdr:col>
      <xdr:colOff>177800</xdr:colOff>
      <xdr:row>41</xdr:row>
      <xdr:rowOff>26308</xdr:rowOff>
    </xdr:to>
    <xdr:cxnSp macro="">
      <xdr:nvCxnSpPr>
        <xdr:cNvPr id="141" name="直線コネクタ 140">
          <a:extLst>
            <a:ext uri="{FF2B5EF4-FFF2-40B4-BE49-F238E27FC236}">
              <a16:creationId xmlns:a16="http://schemas.microsoft.com/office/drawing/2014/main" id="{B9750DA3-DAED-4E25-ABC4-DA9D8E6817E7}"/>
            </a:ext>
          </a:extLst>
        </xdr:cNvPr>
        <xdr:cNvCxnSpPr/>
      </xdr:nvCxnSpPr>
      <xdr:spPr>
        <a:xfrm flipV="1">
          <a:off x="7861300" y="7050586"/>
          <a:ext cx="889000" cy="5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152911</xdr:rowOff>
    </xdr:from>
    <xdr:to>
      <xdr:col>36</xdr:col>
      <xdr:colOff>165100</xdr:colOff>
      <xdr:row>41</xdr:row>
      <xdr:rowOff>83061</xdr:rowOff>
    </xdr:to>
    <xdr:sp macro="" textlink="">
      <xdr:nvSpPr>
        <xdr:cNvPr id="142" name="楕円 141">
          <a:extLst>
            <a:ext uri="{FF2B5EF4-FFF2-40B4-BE49-F238E27FC236}">
              <a16:creationId xmlns:a16="http://schemas.microsoft.com/office/drawing/2014/main" id="{6E954480-4E06-4D92-B74C-64FEB21B8779}"/>
            </a:ext>
          </a:extLst>
        </xdr:cNvPr>
        <xdr:cNvSpPr/>
      </xdr:nvSpPr>
      <xdr:spPr>
        <a:xfrm>
          <a:off x="6921500" y="701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26308</xdr:rowOff>
    </xdr:from>
    <xdr:to>
      <xdr:col>41</xdr:col>
      <xdr:colOff>50800</xdr:colOff>
      <xdr:row>41</xdr:row>
      <xdr:rowOff>32261</xdr:rowOff>
    </xdr:to>
    <xdr:cxnSp macro="">
      <xdr:nvCxnSpPr>
        <xdr:cNvPr id="143" name="直線コネクタ 142">
          <a:extLst>
            <a:ext uri="{FF2B5EF4-FFF2-40B4-BE49-F238E27FC236}">
              <a16:creationId xmlns:a16="http://schemas.microsoft.com/office/drawing/2014/main" id="{DAAFBF56-82EC-4B3C-80D4-D4D5A1764786}"/>
            </a:ext>
          </a:extLst>
        </xdr:cNvPr>
        <xdr:cNvCxnSpPr/>
      </xdr:nvCxnSpPr>
      <xdr:spPr>
        <a:xfrm flipV="1">
          <a:off x="6972300" y="7055758"/>
          <a:ext cx="889000" cy="5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147775</xdr:rowOff>
    </xdr:from>
    <xdr:ext cx="534377" cy="259045"/>
    <xdr:sp macro="" textlink="">
      <xdr:nvSpPr>
        <xdr:cNvPr id="144" name="n_1aveValue【道路】&#10;一人当たり延長">
          <a:extLst>
            <a:ext uri="{FF2B5EF4-FFF2-40B4-BE49-F238E27FC236}">
              <a16:creationId xmlns:a16="http://schemas.microsoft.com/office/drawing/2014/main" id="{D1C5ABC1-9FFB-4689-894F-4837C155FD1C}"/>
            </a:ext>
          </a:extLst>
        </xdr:cNvPr>
        <xdr:cNvSpPr txBox="1"/>
      </xdr:nvSpPr>
      <xdr:spPr>
        <a:xfrm>
          <a:off x="9359411" y="666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150709</xdr:rowOff>
    </xdr:from>
    <xdr:ext cx="534377" cy="259045"/>
    <xdr:sp macro="" textlink="">
      <xdr:nvSpPr>
        <xdr:cNvPr id="145" name="n_2aveValue【道路】&#10;一人当たり延長">
          <a:extLst>
            <a:ext uri="{FF2B5EF4-FFF2-40B4-BE49-F238E27FC236}">
              <a16:creationId xmlns:a16="http://schemas.microsoft.com/office/drawing/2014/main" id="{3520656A-6D81-4F41-8249-5BB4B5344074}"/>
            </a:ext>
          </a:extLst>
        </xdr:cNvPr>
        <xdr:cNvSpPr txBox="1"/>
      </xdr:nvSpPr>
      <xdr:spPr>
        <a:xfrm>
          <a:off x="8483111" y="666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156624</xdr:rowOff>
    </xdr:from>
    <xdr:ext cx="534377" cy="259045"/>
    <xdr:sp macro="" textlink="">
      <xdr:nvSpPr>
        <xdr:cNvPr id="146" name="n_3aveValue【道路】&#10;一人当たり延長">
          <a:extLst>
            <a:ext uri="{FF2B5EF4-FFF2-40B4-BE49-F238E27FC236}">
              <a16:creationId xmlns:a16="http://schemas.microsoft.com/office/drawing/2014/main" id="{0CF640DC-C68C-4771-8ABB-79A915A6392D}"/>
            </a:ext>
          </a:extLst>
        </xdr:cNvPr>
        <xdr:cNvSpPr txBox="1"/>
      </xdr:nvSpPr>
      <xdr:spPr>
        <a:xfrm>
          <a:off x="7594111" y="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1738</xdr:rowOff>
    </xdr:from>
    <xdr:ext cx="534377" cy="259045"/>
    <xdr:sp macro="" textlink="">
      <xdr:nvSpPr>
        <xdr:cNvPr id="147" name="n_4aveValue【道路】&#10;一人当たり延長">
          <a:extLst>
            <a:ext uri="{FF2B5EF4-FFF2-40B4-BE49-F238E27FC236}">
              <a16:creationId xmlns:a16="http://schemas.microsoft.com/office/drawing/2014/main" id="{717C939B-7C15-4A38-9257-1C284022A50B}"/>
            </a:ext>
          </a:extLst>
        </xdr:cNvPr>
        <xdr:cNvSpPr txBox="1"/>
      </xdr:nvSpPr>
      <xdr:spPr>
        <a:xfrm>
          <a:off x="6705111" y="668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58262</xdr:rowOff>
    </xdr:from>
    <xdr:ext cx="534377" cy="259045"/>
    <xdr:sp macro="" textlink="">
      <xdr:nvSpPr>
        <xdr:cNvPr id="148" name="n_1mainValue【道路】&#10;一人当たり延長">
          <a:extLst>
            <a:ext uri="{FF2B5EF4-FFF2-40B4-BE49-F238E27FC236}">
              <a16:creationId xmlns:a16="http://schemas.microsoft.com/office/drawing/2014/main" id="{16CD2087-6B0A-4CD6-9B16-260EA0EE6D31}"/>
            </a:ext>
          </a:extLst>
        </xdr:cNvPr>
        <xdr:cNvSpPr txBox="1"/>
      </xdr:nvSpPr>
      <xdr:spPr>
        <a:xfrm>
          <a:off x="9359411" y="7087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63063</xdr:rowOff>
    </xdr:from>
    <xdr:ext cx="534377" cy="259045"/>
    <xdr:sp macro="" textlink="">
      <xdr:nvSpPr>
        <xdr:cNvPr id="149" name="n_2mainValue【道路】&#10;一人当たり延長">
          <a:extLst>
            <a:ext uri="{FF2B5EF4-FFF2-40B4-BE49-F238E27FC236}">
              <a16:creationId xmlns:a16="http://schemas.microsoft.com/office/drawing/2014/main" id="{21021041-6925-4EA7-A346-1334016E3F14}"/>
            </a:ext>
          </a:extLst>
        </xdr:cNvPr>
        <xdr:cNvSpPr txBox="1"/>
      </xdr:nvSpPr>
      <xdr:spPr>
        <a:xfrm>
          <a:off x="8483111" y="7092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68235</xdr:rowOff>
    </xdr:from>
    <xdr:ext cx="534377" cy="259045"/>
    <xdr:sp macro="" textlink="">
      <xdr:nvSpPr>
        <xdr:cNvPr id="150" name="n_3mainValue【道路】&#10;一人当たり延長">
          <a:extLst>
            <a:ext uri="{FF2B5EF4-FFF2-40B4-BE49-F238E27FC236}">
              <a16:creationId xmlns:a16="http://schemas.microsoft.com/office/drawing/2014/main" id="{7DE3DDB2-E49E-4F2B-AF97-0A8959AA6CC5}"/>
            </a:ext>
          </a:extLst>
        </xdr:cNvPr>
        <xdr:cNvSpPr txBox="1"/>
      </xdr:nvSpPr>
      <xdr:spPr>
        <a:xfrm>
          <a:off x="7594111" y="7097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74188</xdr:rowOff>
    </xdr:from>
    <xdr:ext cx="534377" cy="259045"/>
    <xdr:sp macro="" textlink="">
      <xdr:nvSpPr>
        <xdr:cNvPr id="151" name="n_4mainValue【道路】&#10;一人当たり延長">
          <a:extLst>
            <a:ext uri="{FF2B5EF4-FFF2-40B4-BE49-F238E27FC236}">
              <a16:creationId xmlns:a16="http://schemas.microsoft.com/office/drawing/2014/main" id="{30A0CB0C-0726-47B2-9ABC-1DBFC2C0516F}"/>
            </a:ext>
          </a:extLst>
        </xdr:cNvPr>
        <xdr:cNvSpPr txBox="1"/>
      </xdr:nvSpPr>
      <xdr:spPr>
        <a:xfrm>
          <a:off x="6705111" y="710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2FDE1538-6D93-4B09-9193-A96E2289901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0155835D-402B-4D3E-9777-4B54FABB01A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8669A5CB-5D20-4DA8-B4CC-3CCB145B63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1BDD3146-EEEB-48D2-B317-FB3F3EA075B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F3EB84B6-2E8F-42D0-AE78-67B9281490C6}"/>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A7B68538-33C6-497C-8DA2-1E3617B14C6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EAFDAAF4-51F1-42A8-9528-41B9D1DD64A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2B7C78E0-F847-4BCE-84B8-7752B074E4A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7D9E9F3B-24D3-4127-AB3F-3B50CF4C5DB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C17BCC78-54FE-4B65-90EA-C3F2D7947227}"/>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62" name="テキスト ボックス 161">
          <a:extLst>
            <a:ext uri="{FF2B5EF4-FFF2-40B4-BE49-F238E27FC236}">
              <a16:creationId xmlns:a16="http://schemas.microsoft.com/office/drawing/2014/main" id="{D16B4598-9C1A-46CE-9182-54F627CF2733}"/>
            </a:ext>
          </a:extLst>
        </xdr:cNvPr>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3" name="直線コネクタ 162">
          <a:extLst>
            <a:ext uri="{FF2B5EF4-FFF2-40B4-BE49-F238E27FC236}">
              <a16:creationId xmlns:a16="http://schemas.microsoft.com/office/drawing/2014/main" id="{79817752-E4CF-435C-9222-FA23674ADC60}"/>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4" name="テキスト ボックス 163">
          <a:extLst>
            <a:ext uri="{FF2B5EF4-FFF2-40B4-BE49-F238E27FC236}">
              <a16:creationId xmlns:a16="http://schemas.microsoft.com/office/drawing/2014/main" id="{8804EB4A-4675-4741-BEF1-6B127B22FCDA}"/>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5" name="直線コネクタ 164">
          <a:extLst>
            <a:ext uri="{FF2B5EF4-FFF2-40B4-BE49-F238E27FC236}">
              <a16:creationId xmlns:a16="http://schemas.microsoft.com/office/drawing/2014/main" id="{E10B0ED4-7588-409F-8C7C-55553353DF28}"/>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6" name="テキスト ボックス 165">
          <a:extLst>
            <a:ext uri="{FF2B5EF4-FFF2-40B4-BE49-F238E27FC236}">
              <a16:creationId xmlns:a16="http://schemas.microsoft.com/office/drawing/2014/main" id="{FC53B11B-DD43-4E41-BED0-C5ED3D23E189}"/>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7" name="直線コネクタ 166">
          <a:extLst>
            <a:ext uri="{FF2B5EF4-FFF2-40B4-BE49-F238E27FC236}">
              <a16:creationId xmlns:a16="http://schemas.microsoft.com/office/drawing/2014/main" id="{731AB10F-46B0-4CBC-A67E-B02E19D838A8}"/>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8" name="テキスト ボックス 167">
          <a:extLst>
            <a:ext uri="{FF2B5EF4-FFF2-40B4-BE49-F238E27FC236}">
              <a16:creationId xmlns:a16="http://schemas.microsoft.com/office/drawing/2014/main" id="{7622EB76-7388-4C71-9CF9-426E17FCA963}"/>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9" name="直線コネクタ 168">
          <a:extLst>
            <a:ext uri="{FF2B5EF4-FFF2-40B4-BE49-F238E27FC236}">
              <a16:creationId xmlns:a16="http://schemas.microsoft.com/office/drawing/2014/main" id="{CECAD1CA-2D3B-46D7-BE03-FA043FBEB756}"/>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70" name="テキスト ボックス 169">
          <a:extLst>
            <a:ext uri="{FF2B5EF4-FFF2-40B4-BE49-F238E27FC236}">
              <a16:creationId xmlns:a16="http://schemas.microsoft.com/office/drawing/2014/main" id="{821F220F-B85F-4ED6-B98B-34B9C09E793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7292A7C9-5896-434B-BE2D-3597B7C5AD2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2" name="テキスト ボックス 171">
          <a:extLst>
            <a:ext uri="{FF2B5EF4-FFF2-40B4-BE49-F238E27FC236}">
              <a16:creationId xmlns:a16="http://schemas.microsoft.com/office/drawing/2014/main" id="{E6045BB8-E11C-471E-BFAC-102AFE04B1DA}"/>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3A49BFC7-CEE0-43A5-BCE9-AAA7EAA7CB8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148590</xdr:rowOff>
    </xdr:from>
    <xdr:to>
      <xdr:col>24</xdr:col>
      <xdr:colOff>62865</xdr:colOff>
      <xdr:row>62</xdr:row>
      <xdr:rowOff>77724</xdr:rowOff>
    </xdr:to>
    <xdr:cxnSp macro="">
      <xdr:nvCxnSpPr>
        <xdr:cNvPr id="174" name="直線コネクタ 173">
          <a:extLst>
            <a:ext uri="{FF2B5EF4-FFF2-40B4-BE49-F238E27FC236}">
              <a16:creationId xmlns:a16="http://schemas.microsoft.com/office/drawing/2014/main" id="{A57E7FEC-4209-4BEA-A931-8A7735EC3CE1}"/>
            </a:ext>
          </a:extLst>
        </xdr:cNvPr>
        <xdr:cNvCxnSpPr/>
      </xdr:nvCxnSpPr>
      <xdr:spPr>
        <a:xfrm flipV="1">
          <a:off x="4634865" y="9578340"/>
          <a:ext cx="0" cy="1129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81551</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79D64EB2-6C9A-483F-AFD0-615C59EE7161}"/>
            </a:ext>
          </a:extLst>
        </xdr:cNvPr>
        <xdr:cNvSpPr txBox="1"/>
      </xdr:nvSpPr>
      <xdr:spPr>
        <a:xfrm>
          <a:off x="4673600" y="10711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77724</xdr:rowOff>
    </xdr:from>
    <xdr:to>
      <xdr:col>24</xdr:col>
      <xdr:colOff>152400</xdr:colOff>
      <xdr:row>62</xdr:row>
      <xdr:rowOff>77724</xdr:rowOff>
    </xdr:to>
    <xdr:cxnSp macro="">
      <xdr:nvCxnSpPr>
        <xdr:cNvPr id="176" name="直線コネクタ 175">
          <a:extLst>
            <a:ext uri="{FF2B5EF4-FFF2-40B4-BE49-F238E27FC236}">
              <a16:creationId xmlns:a16="http://schemas.microsoft.com/office/drawing/2014/main" id="{C934B330-3BD5-4495-B49D-417213584268}"/>
            </a:ext>
          </a:extLst>
        </xdr:cNvPr>
        <xdr:cNvCxnSpPr/>
      </xdr:nvCxnSpPr>
      <xdr:spPr>
        <a:xfrm>
          <a:off x="4546600" y="1070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95267</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AD3D6C31-A09D-4334-B32E-B583962E66FE}"/>
            </a:ext>
          </a:extLst>
        </xdr:cNvPr>
        <xdr:cNvSpPr txBox="1"/>
      </xdr:nvSpPr>
      <xdr:spPr>
        <a:xfrm>
          <a:off x="4673600" y="935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148590</xdr:rowOff>
    </xdr:from>
    <xdr:to>
      <xdr:col>24</xdr:col>
      <xdr:colOff>152400</xdr:colOff>
      <xdr:row>55</xdr:row>
      <xdr:rowOff>148590</xdr:rowOff>
    </xdr:to>
    <xdr:cxnSp macro="">
      <xdr:nvCxnSpPr>
        <xdr:cNvPr id="178" name="直線コネクタ 177">
          <a:extLst>
            <a:ext uri="{FF2B5EF4-FFF2-40B4-BE49-F238E27FC236}">
              <a16:creationId xmlns:a16="http://schemas.microsoft.com/office/drawing/2014/main" id="{A6E2B5DA-97B3-4738-8516-983021789F69}"/>
            </a:ext>
          </a:extLst>
        </xdr:cNvPr>
        <xdr:cNvCxnSpPr/>
      </xdr:nvCxnSpPr>
      <xdr:spPr>
        <a:xfrm>
          <a:off x="4546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109237</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FD2CAA4B-DD36-4B36-A04F-E732C2C540EC}"/>
            </a:ext>
          </a:extLst>
        </xdr:cNvPr>
        <xdr:cNvSpPr txBox="1"/>
      </xdr:nvSpPr>
      <xdr:spPr>
        <a:xfrm>
          <a:off x="4673600" y="98818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86360</xdr:rowOff>
    </xdr:from>
    <xdr:to>
      <xdr:col>24</xdr:col>
      <xdr:colOff>114300</xdr:colOff>
      <xdr:row>59</xdr:row>
      <xdr:rowOff>16510</xdr:rowOff>
    </xdr:to>
    <xdr:sp macro="" textlink="">
      <xdr:nvSpPr>
        <xdr:cNvPr id="180" name="フローチャート: 判断 179">
          <a:extLst>
            <a:ext uri="{FF2B5EF4-FFF2-40B4-BE49-F238E27FC236}">
              <a16:creationId xmlns:a16="http://schemas.microsoft.com/office/drawing/2014/main" id="{AE75FE08-A272-4137-94E8-367DD73EE794}"/>
            </a:ext>
          </a:extLst>
        </xdr:cNvPr>
        <xdr:cNvSpPr/>
      </xdr:nvSpPr>
      <xdr:spPr>
        <a:xfrm>
          <a:off x="4584700" y="1003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77216</xdr:rowOff>
    </xdr:from>
    <xdr:to>
      <xdr:col>20</xdr:col>
      <xdr:colOff>38100</xdr:colOff>
      <xdr:row>59</xdr:row>
      <xdr:rowOff>7366</xdr:rowOff>
    </xdr:to>
    <xdr:sp macro="" textlink="">
      <xdr:nvSpPr>
        <xdr:cNvPr id="181" name="フローチャート: 判断 180">
          <a:extLst>
            <a:ext uri="{FF2B5EF4-FFF2-40B4-BE49-F238E27FC236}">
              <a16:creationId xmlns:a16="http://schemas.microsoft.com/office/drawing/2014/main" id="{7B6ED5BC-064D-4128-A8A7-BDB4FEC8DDD6}"/>
            </a:ext>
          </a:extLst>
        </xdr:cNvPr>
        <xdr:cNvSpPr/>
      </xdr:nvSpPr>
      <xdr:spPr>
        <a:xfrm>
          <a:off x="3746500" y="100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26924</xdr:rowOff>
    </xdr:from>
    <xdr:to>
      <xdr:col>15</xdr:col>
      <xdr:colOff>101600</xdr:colOff>
      <xdr:row>58</xdr:row>
      <xdr:rowOff>128524</xdr:rowOff>
    </xdr:to>
    <xdr:sp macro="" textlink="">
      <xdr:nvSpPr>
        <xdr:cNvPr id="182" name="フローチャート: 判断 181">
          <a:extLst>
            <a:ext uri="{FF2B5EF4-FFF2-40B4-BE49-F238E27FC236}">
              <a16:creationId xmlns:a16="http://schemas.microsoft.com/office/drawing/2014/main" id="{173A034C-6BFE-4CBA-8E55-2AAC391CA336}"/>
            </a:ext>
          </a:extLst>
        </xdr:cNvPr>
        <xdr:cNvSpPr/>
      </xdr:nvSpPr>
      <xdr:spPr>
        <a:xfrm>
          <a:off x="2857500" y="9971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17780</xdr:rowOff>
    </xdr:from>
    <xdr:to>
      <xdr:col>10</xdr:col>
      <xdr:colOff>165100</xdr:colOff>
      <xdr:row>58</xdr:row>
      <xdr:rowOff>119380</xdr:rowOff>
    </xdr:to>
    <xdr:sp macro="" textlink="">
      <xdr:nvSpPr>
        <xdr:cNvPr id="183" name="フローチャート: 判断 182">
          <a:extLst>
            <a:ext uri="{FF2B5EF4-FFF2-40B4-BE49-F238E27FC236}">
              <a16:creationId xmlns:a16="http://schemas.microsoft.com/office/drawing/2014/main" id="{A94040E6-6CBB-45B7-A029-97D317A27233}"/>
            </a:ext>
          </a:extLst>
        </xdr:cNvPr>
        <xdr:cNvSpPr/>
      </xdr:nvSpPr>
      <xdr:spPr>
        <a:xfrm>
          <a:off x="1968500" y="9961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116078</xdr:rowOff>
    </xdr:from>
    <xdr:to>
      <xdr:col>6</xdr:col>
      <xdr:colOff>38100</xdr:colOff>
      <xdr:row>58</xdr:row>
      <xdr:rowOff>46228</xdr:rowOff>
    </xdr:to>
    <xdr:sp macro="" textlink="">
      <xdr:nvSpPr>
        <xdr:cNvPr id="184" name="フローチャート: 判断 183">
          <a:extLst>
            <a:ext uri="{FF2B5EF4-FFF2-40B4-BE49-F238E27FC236}">
              <a16:creationId xmlns:a16="http://schemas.microsoft.com/office/drawing/2014/main" id="{A20F5B5B-500F-490A-83A7-B1E336B5A330}"/>
            </a:ext>
          </a:extLst>
        </xdr:cNvPr>
        <xdr:cNvSpPr/>
      </xdr:nvSpPr>
      <xdr:spPr>
        <a:xfrm>
          <a:off x="1079500" y="988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A337D5C-1A4F-4C6C-92DC-028B826B808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3F0EC5EE-1F44-41C0-B021-1FD5C6706675}"/>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E78AD3B1-04AA-4FDB-8AEA-88CB5BB88EE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C9120FA3-4A47-4188-A8EE-9B9DFDC740CD}"/>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BD555F0E-F424-4AB9-8283-18B7721F494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20066</xdr:rowOff>
    </xdr:from>
    <xdr:to>
      <xdr:col>24</xdr:col>
      <xdr:colOff>114300</xdr:colOff>
      <xdr:row>61</xdr:row>
      <xdr:rowOff>121666</xdr:rowOff>
    </xdr:to>
    <xdr:sp macro="" textlink="">
      <xdr:nvSpPr>
        <xdr:cNvPr id="190" name="楕円 189">
          <a:extLst>
            <a:ext uri="{FF2B5EF4-FFF2-40B4-BE49-F238E27FC236}">
              <a16:creationId xmlns:a16="http://schemas.microsoft.com/office/drawing/2014/main" id="{CA510820-DDF2-4230-A838-A244FC4C8405}"/>
            </a:ext>
          </a:extLst>
        </xdr:cNvPr>
        <xdr:cNvSpPr/>
      </xdr:nvSpPr>
      <xdr:spPr>
        <a:xfrm>
          <a:off x="4584700" y="1047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169943</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9703B029-F01F-49B2-8688-1277F84309A2}"/>
            </a:ext>
          </a:extLst>
        </xdr:cNvPr>
        <xdr:cNvSpPr txBox="1"/>
      </xdr:nvSpPr>
      <xdr:spPr>
        <a:xfrm>
          <a:off x="4673600"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168656</xdr:rowOff>
    </xdr:from>
    <xdr:to>
      <xdr:col>20</xdr:col>
      <xdr:colOff>38100</xdr:colOff>
      <xdr:row>61</xdr:row>
      <xdr:rowOff>98806</xdr:rowOff>
    </xdr:to>
    <xdr:sp macro="" textlink="">
      <xdr:nvSpPr>
        <xdr:cNvPr id="192" name="楕円 191">
          <a:extLst>
            <a:ext uri="{FF2B5EF4-FFF2-40B4-BE49-F238E27FC236}">
              <a16:creationId xmlns:a16="http://schemas.microsoft.com/office/drawing/2014/main" id="{9E8ACE3E-6018-4E99-B86F-EEA8F3B8C52B}"/>
            </a:ext>
          </a:extLst>
        </xdr:cNvPr>
        <xdr:cNvSpPr/>
      </xdr:nvSpPr>
      <xdr:spPr>
        <a:xfrm>
          <a:off x="3746500" y="1045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48006</xdr:rowOff>
    </xdr:from>
    <xdr:to>
      <xdr:col>24</xdr:col>
      <xdr:colOff>63500</xdr:colOff>
      <xdr:row>61</xdr:row>
      <xdr:rowOff>70866</xdr:rowOff>
    </xdr:to>
    <xdr:cxnSp macro="">
      <xdr:nvCxnSpPr>
        <xdr:cNvPr id="193" name="直線コネクタ 192">
          <a:extLst>
            <a:ext uri="{FF2B5EF4-FFF2-40B4-BE49-F238E27FC236}">
              <a16:creationId xmlns:a16="http://schemas.microsoft.com/office/drawing/2014/main" id="{3A44A6E9-A771-43D7-B03E-1352B05CD660}"/>
            </a:ext>
          </a:extLst>
        </xdr:cNvPr>
        <xdr:cNvCxnSpPr/>
      </xdr:nvCxnSpPr>
      <xdr:spPr>
        <a:xfrm>
          <a:off x="3797300" y="105064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122936</xdr:rowOff>
    </xdr:from>
    <xdr:to>
      <xdr:col>15</xdr:col>
      <xdr:colOff>101600</xdr:colOff>
      <xdr:row>61</xdr:row>
      <xdr:rowOff>53086</xdr:rowOff>
    </xdr:to>
    <xdr:sp macro="" textlink="">
      <xdr:nvSpPr>
        <xdr:cNvPr id="194" name="楕円 193">
          <a:extLst>
            <a:ext uri="{FF2B5EF4-FFF2-40B4-BE49-F238E27FC236}">
              <a16:creationId xmlns:a16="http://schemas.microsoft.com/office/drawing/2014/main" id="{AAC054DE-D218-4D3C-85FF-BEA1C7128E67}"/>
            </a:ext>
          </a:extLst>
        </xdr:cNvPr>
        <xdr:cNvSpPr/>
      </xdr:nvSpPr>
      <xdr:spPr>
        <a:xfrm>
          <a:off x="2857500" y="1040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2286</xdr:rowOff>
    </xdr:from>
    <xdr:to>
      <xdr:col>19</xdr:col>
      <xdr:colOff>177800</xdr:colOff>
      <xdr:row>61</xdr:row>
      <xdr:rowOff>48006</xdr:rowOff>
    </xdr:to>
    <xdr:cxnSp macro="">
      <xdr:nvCxnSpPr>
        <xdr:cNvPr id="195" name="直線コネクタ 194">
          <a:extLst>
            <a:ext uri="{FF2B5EF4-FFF2-40B4-BE49-F238E27FC236}">
              <a16:creationId xmlns:a16="http://schemas.microsoft.com/office/drawing/2014/main" id="{53FD3D46-E405-46A1-A74E-479964AA3997}"/>
            </a:ext>
          </a:extLst>
        </xdr:cNvPr>
        <xdr:cNvCxnSpPr/>
      </xdr:nvCxnSpPr>
      <xdr:spPr>
        <a:xfrm>
          <a:off x="2908300" y="104607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49784</xdr:rowOff>
    </xdr:from>
    <xdr:to>
      <xdr:col>10</xdr:col>
      <xdr:colOff>165100</xdr:colOff>
      <xdr:row>60</xdr:row>
      <xdr:rowOff>151384</xdr:rowOff>
    </xdr:to>
    <xdr:sp macro="" textlink="">
      <xdr:nvSpPr>
        <xdr:cNvPr id="196" name="楕円 195">
          <a:extLst>
            <a:ext uri="{FF2B5EF4-FFF2-40B4-BE49-F238E27FC236}">
              <a16:creationId xmlns:a16="http://schemas.microsoft.com/office/drawing/2014/main" id="{7B35309D-0088-4C84-AA12-A2A398B089C1}"/>
            </a:ext>
          </a:extLst>
        </xdr:cNvPr>
        <xdr:cNvSpPr/>
      </xdr:nvSpPr>
      <xdr:spPr>
        <a:xfrm>
          <a:off x="1968500" y="10336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100584</xdr:rowOff>
    </xdr:from>
    <xdr:to>
      <xdr:col>15</xdr:col>
      <xdr:colOff>50800</xdr:colOff>
      <xdr:row>61</xdr:row>
      <xdr:rowOff>2286</xdr:rowOff>
    </xdr:to>
    <xdr:cxnSp macro="">
      <xdr:nvCxnSpPr>
        <xdr:cNvPr id="197" name="直線コネクタ 196">
          <a:extLst>
            <a:ext uri="{FF2B5EF4-FFF2-40B4-BE49-F238E27FC236}">
              <a16:creationId xmlns:a16="http://schemas.microsoft.com/office/drawing/2014/main" id="{F01CF4D1-B1FE-454E-841A-9A33F03E9A06}"/>
            </a:ext>
          </a:extLst>
        </xdr:cNvPr>
        <xdr:cNvCxnSpPr/>
      </xdr:nvCxnSpPr>
      <xdr:spPr>
        <a:xfrm>
          <a:off x="2019300" y="103875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54356</xdr:rowOff>
    </xdr:from>
    <xdr:to>
      <xdr:col>6</xdr:col>
      <xdr:colOff>38100</xdr:colOff>
      <xdr:row>60</xdr:row>
      <xdr:rowOff>155956</xdr:rowOff>
    </xdr:to>
    <xdr:sp macro="" textlink="">
      <xdr:nvSpPr>
        <xdr:cNvPr id="198" name="楕円 197">
          <a:extLst>
            <a:ext uri="{FF2B5EF4-FFF2-40B4-BE49-F238E27FC236}">
              <a16:creationId xmlns:a16="http://schemas.microsoft.com/office/drawing/2014/main" id="{2A33F964-A162-4E2A-B8FA-CD208227C3A8}"/>
            </a:ext>
          </a:extLst>
        </xdr:cNvPr>
        <xdr:cNvSpPr/>
      </xdr:nvSpPr>
      <xdr:spPr>
        <a:xfrm>
          <a:off x="1079500" y="1034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100584</xdr:rowOff>
    </xdr:from>
    <xdr:to>
      <xdr:col>10</xdr:col>
      <xdr:colOff>114300</xdr:colOff>
      <xdr:row>60</xdr:row>
      <xdr:rowOff>105156</xdr:rowOff>
    </xdr:to>
    <xdr:cxnSp macro="">
      <xdr:nvCxnSpPr>
        <xdr:cNvPr id="199" name="直線コネクタ 198">
          <a:extLst>
            <a:ext uri="{FF2B5EF4-FFF2-40B4-BE49-F238E27FC236}">
              <a16:creationId xmlns:a16="http://schemas.microsoft.com/office/drawing/2014/main" id="{2875E56C-1E49-4447-A511-0D9F8E9DAD62}"/>
            </a:ext>
          </a:extLst>
        </xdr:cNvPr>
        <xdr:cNvCxnSpPr/>
      </xdr:nvCxnSpPr>
      <xdr:spPr>
        <a:xfrm flipV="1">
          <a:off x="1130300" y="1038758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23893</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B2F6255C-A099-4505-B248-6302ED1C81F1}"/>
            </a:ext>
          </a:extLst>
        </xdr:cNvPr>
        <xdr:cNvSpPr txBox="1"/>
      </xdr:nvSpPr>
      <xdr:spPr>
        <a:xfrm>
          <a:off x="3582044"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145051</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1D844E4A-1FD0-4E07-B85B-EF6E408BE38D}"/>
            </a:ext>
          </a:extLst>
        </xdr:cNvPr>
        <xdr:cNvSpPr txBox="1"/>
      </xdr:nvSpPr>
      <xdr:spPr>
        <a:xfrm>
          <a:off x="2705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135907</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85DEB07E-05EC-47F1-BDFC-8C1CB6905C09}"/>
            </a:ext>
          </a:extLst>
        </xdr:cNvPr>
        <xdr:cNvSpPr txBox="1"/>
      </xdr:nvSpPr>
      <xdr:spPr>
        <a:xfrm>
          <a:off x="1816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62755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734E2DD5-3D5D-4E4D-9A01-034D2AD95118}"/>
            </a:ext>
          </a:extLst>
        </xdr:cNvPr>
        <xdr:cNvSpPr txBox="1"/>
      </xdr:nvSpPr>
      <xdr:spPr>
        <a:xfrm>
          <a:off x="927744" y="9663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89933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C5E34F6A-6C51-4741-AE35-225BDC825B56}"/>
            </a:ext>
          </a:extLst>
        </xdr:cNvPr>
        <xdr:cNvSpPr txBox="1"/>
      </xdr:nvSpPr>
      <xdr:spPr>
        <a:xfrm>
          <a:off x="3582044" y="10548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44213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8709C036-77C0-42D3-991E-8EB132249230}"/>
            </a:ext>
          </a:extLst>
        </xdr:cNvPr>
        <xdr:cNvSpPr txBox="1"/>
      </xdr:nvSpPr>
      <xdr:spPr>
        <a:xfrm>
          <a:off x="2705744" y="10502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142511</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C050B7EF-C668-489F-8B5B-F5324AE9A501}"/>
            </a:ext>
          </a:extLst>
        </xdr:cNvPr>
        <xdr:cNvSpPr txBox="1"/>
      </xdr:nvSpPr>
      <xdr:spPr>
        <a:xfrm>
          <a:off x="1816744" y="1042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147083</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48B9EED1-1992-4527-9D38-7CF6D7640FA3}"/>
            </a:ext>
          </a:extLst>
        </xdr:cNvPr>
        <xdr:cNvSpPr txBox="1"/>
      </xdr:nvSpPr>
      <xdr:spPr>
        <a:xfrm>
          <a:off x="927744"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CFC1789D-7228-4407-8D58-01383FBCB006}"/>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38EE763F-302F-4FCA-AD91-C6BB2E3E3AC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FC5ECC65-2810-4E7F-B902-370B104A309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BFD2B3F6-D02B-4B2A-B6DB-7C9DB153E8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C17D58E9-D1A3-4774-AD81-0E83BEE9BB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F02E7083-136D-4C33-9E44-C753917651F6}"/>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A0140293-4B6C-43D2-9839-56916A3EA0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150,380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C9626049-7226-4B18-9E00-D3656A58C7F1}"/>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8DE520F4-E47C-490D-8F08-5D6E282F2D61}"/>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F7F17881-88D0-472E-8917-F3ABBB68CC0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8" name="直線コネクタ 217">
          <a:extLst>
            <a:ext uri="{FF2B5EF4-FFF2-40B4-BE49-F238E27FC236}">
              <a16:creationId xmlns:a16="http://schemas.microsoft.com/office/drawing/2014/main" id="{B41B942B-3735-478F-9F86-F87853FF3487}"/>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9" name="テキスト ボックス 218">
          <a:extLst>
            <a:ext uri="{FF2B5EF4-FFF2-40B4-BE49-F238E27FC236}">
              <a16:creationId xmlns:a16="http://schemas.microsoft.com/office/drawing/2014/main" id="{24E71DFA-B005-405B-AD12-04F2C5556482}"/>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0" name="直線コネクタ 219">
          <a:extLst>
            <a:ext uri="{FF2B5EF4-FFF2-40B4-BE49-F238E27FC236}">
              <a16:creationId xmlns:a16="http://schemas.microsoft.com/office/drawing/2014/main" id="{309033E3-89E1-4DB4-9DD2-CFAA4980645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1" name="テキスト ボックス 220">
          <a:extLst>
            <a:ext uri="{FF2B5EF4-FFF2-40B4-BE49-F238E27FC236}">
              <a16:creationId xmlns:a16="http://schemas.microsoft.com/office/drawing/2014/main" id="{B004117E-EDF0-4C3E-86AB-11300F46E15C}"/>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2" name="直線コネクタ 221">
          <a:extLst>
            <a:ext uri="{FF2B5EF4-FFF2-40B4-BE49-F238E27FC236}">
              <a16:creationId xmlns:a16="http://schemas.microsoft.com/office/drawing/2014/main" id="{E64CA41D-2478-4D49-AC7B-4650A45481DB}"/>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3" name="テキスト ボックス 222">
          <a:extLst>
            <a:ext uri="{FF2B5EF4-FFF2-40B4-BE49-F238E27FC236}">
              <a16:creationId xmlns:a16="http://schemas.microsoft.com/office/drawing/2014/main" id="{2389701F-24BF-4F80-8B46-538000AEA5A1}"/>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4" name="直線コネクタ 223">
          <a:extLst>
            <a:ext uri="{FF2B5EF4-FFF2-40B4-BE49-F238E27FC236}">
              <a16:creationId xmlns:a16="http://schemas.microsoft.com/office/drawing/2014/main" id="{E3F9F6C2-28B8-4BBE-94FF-1B3603B486EC}"/>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5" name="テキスト ボックス 224">
          <a:extLst>
            <a:ext uri="{FF2B5EF4-FFF2-40B4-BE49-F238E27FC236}">
              <a16:creationId xmlns:a16="http://schemas.microsoft.com/office/drawing/2014/main" id="{52E3B5E3-AD17-4210-BB89-34FFDDB257A5}"/>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6" name="直線コネクタ 225">
          <a:extLst>
            <a:ext uri="{FF2B5EF4-FFF2-40B4-BE49-F238E27FC236}">
              <a16:creationId xmlns:a16="http://schemas.microsoft.com/office/drawing/2014/main" id="{B925913D-A752-4B23-9BBA-A288BDAAE76E}"/>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7" name="テキスト ボックス 226">
          <a:extLst>
            <a:ext uri="{FF2B5EF4-FFF2-40B4-BE49-F238E27FC236}">
              <a16:creationId xmlns:a16="http://schemas.microsoft.com/office/drawing/2014/main" id="{29A30592-BC8E-4CD5-8DE4-BC7E1B63593D}"/>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8" name="直線コネクタ 227">
          <a:extLst>
            <a:ext uri="{FF2B5EF4-FFF2-40B4-BE49-F238E27FC236}">
              <a16:creationId xmlns:a16="http://schemas.microsoft.com/office/drawing/2014/main" id="{F4D6FCE9-6DBA-4F1E-A283-560B36682425}"/>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9" name="テキスト ボックス 228">
          <a:extLst>
            <a:ext uri="{FF2B5EF4-FFF2-40B4-BE49-F238E27FC236}">
              <a16:creationId xmlns:a16="http://schemas.microsoft.com/office/drawing/2014/main" id="{99D2478B-FF90-4DDF-87F8-B4F939A96FC4}"/>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2B13B6B5-C7B9-4D19-A69A-6B31AECF63AA}"/>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1" name="テキスト ボックス 230">
          <a:extLst>
            <a:ext uri="{FF2B5EF4-FFF2-40B4-BE49-F238E27FC236}">
              <a16:creationId xmlns:a16="http://schemas.microsoft.com/office/drawing/2014/main" id="{38B330E0-046A-4774-89D8-AC8A4855A264}"/>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橋りょう・トンネル】&#10;一人当たり有形固定資産（償却資産）額グラフ枠">
          <a:extLst>
            <a:ext uri="{FF2B5EF4-FFF2-40B4-BE49-F238E27FC236}">
              <a16:creationId xmlns:a16="http://schemas.microsoft.com/office/drawing/2014/main" id="{7188717A-E666-416B-B209-3339B6518A5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97037</xdr:rowOff>
    </xdr:from>
    <xdr:to>
      <xdr:col>54</xdr:col>
      <xdr:colOff>189865</xdr:colOff>
      <xdr:row>64</xdr:row>
      <xdr:rowOff>88060</xdr:rowOff>
    </xdr:to>
    <xdr:cxnSp macro="">
      <xdr:nvCxnSpPr>
        <xdr:cNvPr id="233" name="直線コネクタ 232">
          <a:extLst>
            <a:ext uri="{FF2B5EF4-FFF2-40B4-BE49-F238E27FC236}">
              <a16:creationId xmlns:a16="http://schemas.microsoft.com/office/drawing/2014/main" id="{DAD5B4F1-3BDE-48B2-8479-91C9C92EB233}"/>
            </a:ext>
          </a:extLst>
        </xdr:cNvPr>
        <xdr:cNvCxnSpPr/>
      </xdr:nvCxnSpPr>
      <xdr:spPr>
        <a:xfrm flipV="1">
          <a:off x="10476865" y="9526787"/>
          <a:ext cx="0" cy="1534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91887</xdr:rowOff>
    </xdr:from>
    <xdr:ext cx="534377" cy="259045"/>
    <xdr:sp macro="" textlink="">
      <xdr:nvSpPr>
        <xdr:cNvPr id="234" name="【橋りょう・トンネル】&#10;一人当たり有形固定資産（償却資産）額最小値テキスト">
          <a:extLst>
            <a:ext uri="{FF2B5EF4-FFF2-40B4-BE49-F238E27FC236}">
              <a16:creationId xmlns:a16="http://schemas.microsoft.com/office/drawing/2014/main" id="{261AE202-19D2-415F-A1C8-21754191C517}"/>
            </a:ext>
          </a:extLst>
        </xdr:cNvPr>
        <xdr:cNvSpPr txBox="1"/>
      </xdr:nvSpPr>
      <xdr:spPr>
        <a:xfrm>
          <a:off x="10515600" y="1106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88060</xdr:rowOff>
    </xdr:from>
    <xdr:to>
      <xdr:col>55</xdr:col>
      <xdr:colOff>88900</xdr:colOff>
      <xdr:row>64</xdr:row>
      <xdr:rowOff>88060</xdr:rowOff>
    </xdr:to>
    <xdr:cxnSp macro="">
      <xdr:nvCxnSpPr>
        <xdr:cNvPr id="235" name="直線コネクタ 234">
          <a:extLst>
            <a:ext uri="{FF2B5EF4-FFF2-40B4-BE49-F238E27FC236}">
              <a16:creationId xmlns:a16="http://schemas.microsoft.com/office/drawing/2014/main" id="{181FD397-3A6E-49D9-9BA0-D1AD7EBB4114}"/>
            </a:ext>
          </a:extLst>
        </xdr:cNvPr>
        <xdr:cNvCxnSpPr/>
      </xdr:nvCxnSpPr>
      <xdr:spPr>
        <a:xfrm>
          <a:off x="10388600" y="11060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43714</xdr:rowOff>
    </xdr:from>
    <xdr:ext cx="690189" cy="259045"/>
    <xdr:sp macro="" textlink="">
      <xdr:nvSpPr>
        <xdr:cNvPr id="236" name="【橋りょう・トンネル】&#10;一人当たり有形固定資産（償却資産）額最大値テキスト">
          <a:extLst>
            <a:ext uri="{FF2B5EF4-FFF2-40B4-BE49-F238E27FC236}">
              <a16:creationId xmlns:a16="http://schemas.microsoft.com/office/drawing/2014/main" id="{E3717ABB-AB11-4B29-AE94-C5AFE5379444}"/>
            </a:ext>
          </a:extLst>
        </xdr:cNvPr>
        <xdr:cNvSpPr txBox="1"/>
      </xdr:nvSpPr>
      <xdr:spPr>
        <a:xfrm>
          <a:off x="10515600" y="93020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97037</xdr:rowOff>
    </xdr:from>
    <xdr:to>
      <xdr:col>55</xdr:col>
      <xdr:colOff>88900</xdr:colOff>
      <xdr:row>55</xdr:row>
      <xdr:rowOff>97037</xdr:rowOff>
    </xdr:to>
    <xdr:cxnSp macro="">
      <xdr:nvCxnSpPr>
        <xdr:cNvPr id="237" name="直線コネクタ 236">
          <a:extLst>
            <a:ext uri="{FF2B5EF4-FFF2-40B4-BE49-F238E27FC236}">
              <a16:creationId xmlns:a16="http://schemas.microsoft.com/office/drawing/2014/main" id="{33CDF926-E6F7-46D8-933A-035A027AEC6F}"/>
            </a:ext>
          </a:extLst>
        </xdr:cNvPr>
        <xdr:cNvCxnSpPr/>
      </xdr:nvCxnSpPr>
      <xdr:spPr>
        <a:xfrm>
          <a:off x="10388600" y="9526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113668</xdr:rowOff>
    </xdr:from>
    <xdr:ext cx="599010" cy="259045"/>
    <xdr:sp macro="" textlink="">
      <xdr:nvSpPr>
        <xdr:cNvPr id="238" name="【橋りょう・トンネル】&#10;一人当たり有形固定資産（償却資産）額平均値テキスト">
          <a:extLst>
            <a:ext uri="{FF2B5EF4-FFF2-40B4-BE49-F238E27FC236}">
              <a16:creationId xmlns:a16="http://schemas.microsoft.com/office/drawing/2014/main" id="{D4ADF08D-66CA-4CD8-A11B-1AD4C874141E}"/>
            </a:ext>
          </a:extLst>
        </xdr:cNvPr>
        <xdr:cNvSpPr txBox="1"/>
      </xdr:nvSpPr>
      <xdr:spPr>
        <a:xfrm>
          <a:off x="10515600" y="104006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90791</xdr:rowOff>
    </xdr:from>
    <xdr:to>
      <xdr:col>55</xdr:col>
      <xdr:colOff>50800</xdr:colOff>
      <xdr:row>62</xdr:row>
      <xdr:rowOff>20941</xdr:rowOff>
    </xdr:to>
    <xdr:sp macro="" textlink="">
      <xdr:nvSpPr>
        <xdr:cNvPr id="239" name="フローチャート: 判断 238">
          <a:extLst>
            <a:ext uri="{FF2B5EF4-FFF2-40B4-BE49-F238E27FC236}">
              <a16:creationId xmlns:a16="http://schemas.microsoft.com/office/drawing/2014/main" id="{8E19CFA2-D47F-4F62-BE6B-74D62F9DDA42}"/>
            </a:ext>
          </a:extLst>
        </xdr:cNvPr>
        <xdr:cNvSpPr/>
      </xdr:nvSpPr>
      <xdr:spPr>
        <a:xfrm>
          <a:off x="10426700" y="10549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141258</xdr:rowOff>
    </xdr:from>
    <xdr:to>
      <xdr:col>50</xdr:col>
      <xdr:colOff>165100</xdr:colOff>
      <xdr:row>62</xdr:row>
      <xdr:rowOff>71408</xdr:rowOff>
    </xdr:to>
    <xdr:sp macro="" textlink="">
      <xdr:nvSpPr>
        <xdr:cNvPr id="240" name="フローチャート: 判断 239">
          <a:extLst>
            <a:ext uri="{FF2B5EF4-FFF2-40B4-BE49-F238E27FC236}">
              <a16:creationId xmlns:a16="http://schemas.microsoft.com/office/drawing/2014/main" id="{56BA86CA-F292-473F-A4AB-C645545A8D7C}"/>
            </a:ext>
          </a:extLst>
        </xdr:cNvPr>
        <xdr:cNvSpPr/>
      </xdr:nvSpPr>
      <xdr:spPr>
        <a:xfrm>
          <a:off x="9588500" y="10599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45077</xdr:rowOff>
    </xdr:from>
    <xdr:to>
      <xdr:col>46</xdr:col>
      <xdr:colOff>38100</xdr:colOff>
      <xdr:row>62</xdr:row>
      <xdr:rowOff>146677</xdr:rowOff>
    </xdr:to>
    <xdr:sp macro="" textlink="">
      <xdr:nvSpPr>
        <xdr:cNvPr id="241" name="フローチャート: 判断 240">
          <a:extLst>
            <a:ext uri="{FF2B5EF4-FFF2-40B4-BE49-F238E27FC236}">
              <a16:creationId xmlns:a16="http://schemas.microsoft.com/office/drawing/2014/main" id="{A263B19D-18AF-4E61-B8FA-7F5632A31C6F}"/>
            </a:ext>
          </a:extLst>
        </xdr:cNvPr>
        <xdr:cNvSpPr/>
      </xdr:nvSpPr>
      <xdr:spPr>
        <a:xfrm>
          <a:off x="8699500" y="10674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38561</xdr:rowOff>
    </xdr:from>
    <xdr:to>
      <xdr:col>41</xdr:col>
      <xdr:colOff>101600</xdr:colOff>
      <xdr:row>62</xdr:row>
      <xdr:rowOff>140161</xdr:rowOff>
    </xdr:to>
    <xdr:sp macro="" textlink="">
      <xdr:nvSpPr>
        <xdr:cNvPr id="242" name="フローチャート: 判断 241">
          <a:extLst>
            <a:ext uri="{FF2B5EF4-FFF2-40B4-BE49-F238E27FC236}">
              <a16:creationId xmlns:a16="http://schemas.microsoft.com/office/drawing/2014/main" id="{ED8B6822-DFEB-4109-BDD4-6B28DD58D6F9}"/>
            </a:ext>
          </a:extLst>
        </xdr:cNvPr>
        <xdr:cNvSpPr/>
      </xdr:nvSpPr>
      <xdr:spPr>
        <a:xfrm>
          <a:off x="7810500" y="1066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300</xdr:rowOff>
    </xdr:from>
    <xdr:to>
      <xdr:col>36</xdr:col>
      <xdr:colOff>165100</xdr:colOff>
      <xdr:row>62</xdr:row>
      <xdr:rowOff>101900</xdr:rowOff>
    </xdr:to>
    <xdr:sp macro="" textlink="">
      <xdr:nvSpPr>
        <xdr:cNvPr id="243" name="フローチャート: 判断 242">
          <a:extLst>
            <a:ext uri="{FF2B5EF4-FFF2-40B4-BE49-F238E27FC236}">
              <a16:creationId xmlns:a16="http://schemas.microsoft.com/office/drawing/2014/main" id="{9A996B25-A4F4-4323-B4E0-5A500889C1D0}"/>
            </a:ext>
          </a:extLst>
        </xdr:cNvPr>
        <xdr:cNvSpPr/>
      </xdr:nvSpPr>
      <xdr:spPr>
        <a:xfrm>
          <a:off x="6921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165CACA-826F-4654-97BC-EBD90940CB8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63AB499A-3715-4B9F-AA6A-53B1729BDA5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E1D77076-70B6-42E0-8E83-56618C5115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B753E0F1-3A93-4750-8D2E-9F93B4E42E3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89136F05-4E5F-4ACD-88BD-D2AA2F848C8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129790</xdr:rowOff>
    </xdr:from>
    <xdr:to>
      <xdr:col>55</xdr:col>
      <xdr:colOff>50800</xdr:colOff>
      <xdr:row>63</xdr:row>
      <xdr:rowOff>59940</xdr:rowOff>
    </xdr:to>
    <xdr:sp macro="" textlink="">
      <xdr:nvSpPr>
        <xdr:cNvPr id="249" name="楕円 248">
          <a:extLst>
            <a:ext uri="{FF2B5EF4-FFF2-40B4-BE49-F238E27FC236}">
              <a16:creationId xmlns:a16="http://schemas.microsoft.com/office/drawing/2014/main" id="{76C5E046-0261-483B-BCD5-AE7B45673D5B}"/>
            </a:ext>
          </a:extLst>
        </xdr:cNvPr>
        <xdr:cNvSpPr/>
      </xdr:nvSpPr>
      <xdr:spPr>
        <a:xfrm>
          <a:off x="10426700" y="10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108217</xdr:rowOff>
    </xdr:from>
    <xdr:ext cx="599010" cy="259045"/>
    <xdr:sp macro="" textlink="">
      <xdr:nvSpPr>
        <xdr:cNvPr id="250" name="【橋りょう・トンネル】&#10;一人当たり有形固定資産（償却資産）額該当値テキスト">
          <a:extLst>
            <a:ext uri="{FF2B5EF4-FFF2-40B4-BE49-F238E27FC236}">
              <a16:creationId xmlns:a16="http://schemas.microsoft.com/office/drawing/2014/main" id="{A5212D8E-FFC7-4625-924B-166C0B5442B2}"/>
            </a:ext>
          </a:extLst>
        </xdr:cNvPr>
        <xdr:cNvSpPr txBox="1"/>
      </xdr:nvSpPr>
      <xdr:spPr>
        <a:xfrm>
          <a:off x="10515600" y="1073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269,104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139915</xdr:rowOff>
    </xdr:from>
    <xdr:to>
      <xdr:col>50</xdr:col>
      <xdr:colOff>165100</xdr:colOff>
      <xdr:row>63</xdr:row>
      <xdr:rowOff>70065</xdr:rowOff>
    </xdr:to>
    <xdr:sp macro="" textlink="">
      <xdr:nvSpPr>
        <xdr:cNvPr id="251" name="楕円 250">
          <a:extLst>
            <a:ext uri="{FF2B5EF4-FFF2-40B4-BE49-F238E27FC236}">
              <a16:creationId xmlns:a16="http://schemas.microsoft.com/office/drawing/2014/main" id="{D303C300-072D-4EA4-A9F2-D4D8425BC681}"/>
            </a:ext>
          </a:extLst>
        </xdr:cNvPr>
        <xdr:cNvSpPr/>
      </xdr:nvSpPr>
      <xdr:spPr>
        <a:xfrm>
          <a:off x="9588500" y="1076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9140</xdr:rowOff>
    </xdr:from>
    <xdr:to>
      <xdr:col>55</xdr:col>
      <xdr:colOff>0</xdr:colOff>
      <xdr:row>63</xdr:row>
      <xdr:rowOff>19265</xdr:rowOff>
    </xdr:to>
    <xdr:cxnSp macro="">
      <xdr:nvCxnSpPr>
        <xdr:cNvPr id="252" name="直線コネクタ 251">
          <a:extLst>
            <a:ext uri="{FF2B5EF4-FFF2-40B4-BE49-F238E27FC236}">
              <a16:creationId xmlns:a16="http://schemas.microsoft.com/office/drawing/2014/main" id="{43364855-6C49-48D8-863A-F5E6CDC20D28}"/>
            </a:ext>
          </a:extLst>
        </xdr:cNvPr>
        <xdr:cNvCxnSpPr/>
      </xdr:nvCxnSpPr>
      <xdr:spPr>
        <a:xfrm flipV="1">
          <a:off x="9639300" y="10810490"/>
          <a:ext cx="838200" cy="10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147290</xdr:rowOff>
    </xdr:from>
    <xdr:to>
      <xdr:col>46</xdr:col>
      <xdr:colOff>38100</xdr:colOff>
      <xdr:row>63</xdr:row>
      <xdr:rowOff>77440</xdr:rowOff>
    </xdr:to>
    <xdr:sp macro="" textlink="">
      <xdr:nvSpPr>
        <xdr:cNvPr id="253" name="楕円 252">
          <a:extLst>
            <a:ext uri="{FF2B5EF4-FFF2-40B4-BE49-F238E27FC236}">
              <a16:creationId xmlns:a16="http://schemas.microsoft.com/office/drawing/2014/main" id="{79FFA33F-E741-46E7-921C-8F6802063895}"/>
            </a:ext>
          </a:extLst>
        </xdr:cNvPr>
        <xdr:cNvSpPr/>
      </xdr:nvSpPr>
      <xdr:spPr>
        <a:xfrm>
          <a:off x="8699500" y="107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19265</xdr:rowOff>
    </xdr:from>
    <xdr:to>
      <xdr:col>50</xdr:col>
      <xdr:colOff>114300</xdr:colOff>
      <xdr:row>63</xdr:row>
      <xdr:rowOff>26640</xdr:rowOff>
    </xdr:to>
    <xdr:cxnSp macro="">
      <xdr:nvCxnSpPr>
        <xdr:cNvPr id="254" name="直線コネクタ 253">
          <a:extLst>
            <a:ext uri="{FF2B5EF4-FFF2-40B4-BE49-F238E27FC236}">
              <a16:creationId xmlns:a16="http://schemas.microsoft.com/office/drawing/2014/main" id="{A206EF12-82E9-4097-A30D-11267FC43F0B}"/>
            </a:ext>
          </a:extLst>
        </xdr:cNvPr>
        <xdr:cNvCxnSpPr/>
      </xdr:nvCxnSpPr>
      <xdr:spPr>
        <a:xfrm flipV="1">
          <a:off x="8750300" y="10820615"/>
          <a:ext cx="889000" cy="7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152307</xdr:rowOff>
    </xdr:from>
    <xdr:to>
      <xdr:col>41</xdr:col>
      <xdr:colOff>101600</xdr:colOff>
      <xdr:row>63</xdr:row>
      <xdr:rowOff>82457</xdr:rowOff>
    </xdr:to>
    <xdr:sp macro="" textlink="">
      <xdr:nvSpPr>
        <xdr:cNvPr id="255" name="楕円 254">
          <a:extLst>
            <a:ext uri="{FF2B5EF4-FFF2-40B4-BE49-F238E27FC236}">
              <a16:creationId xmlns:a16="http://schemas.microsoft.com/office/drawing/2014/main" id="{232187A5-6552-40EA-971D-8C795E074C04}"/>
            </a:ext>
          </a:extLst>
        </xdr:cNvPr>
        <xdr:cNvSpPr/>
      </xdr:nvSpPr>
      <xdr:spPr>
        <a:xfrm>
          <a:off x="7810500" y="1078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26640</xdr:rowOff>
    </xdr:from>
    <xdr:to>
      <xdr:col>45</xdr:col>
      <xdr:colOff>177800</xdr:colOff>
      <xdr:row>63</xdr:row>
      <xdr:rowOff>31657</xdr:rowOff>
    </xdr:to>
    <xdr:cxnSp macro="">
      <xdr:nvCxnSpPr>
        <xdr:cNvPr id="256" name="直線コネクタ 255">
          <a:extLst>
            <a:ext uri="{FF2B5EF4-FFF2-40B4-BE49-F238E27FC236}">
              <a16:creationId xmlns:a16="http://schemas.microsoft.com/office/drawing/2014/main" id="{C76E5DB6-B2C7-43B5-B416-79B44E165688}"/>
            </a:ext>
          </a:extLst>
        </xdr:cNvPr>
        <xdr:cNvCxnSpPr/>
      </xdr:nvCxnSpPr>
      <xdr:spPr>
        <a:xfrm flipV="1">
          <a:off x="7861300" y="10827990"/>
          <a:ext cx="889000" cy="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164608</xdr:rowOff>
    </xdr:from>
    <xdr:to>
      <xdr:col>36</xdr:col>
      <xdr:colOff>165100</xdr:colOff>
      <xdr:row>63</xdr:row>
      <xdr:rowOff>94758</xdr:rowOff>
    </xdr:to>
    <xdr:sp macro="" textlink="">
      <xdr:nvSpPr>
        <xdr:cNvPr id="257" name="楕円 256">
          <a:extLst>
            <a:ext uri="{FF2B5EF4-FFF2-40B4-BE49-F238E27FC236}">
              <a16:creationId xmlns:a16="http://schemas.microsoft.com/office/drawing/2014/main" id="{34E97EAF-DD64-403E-AC7D-F0AA9C41A65B}"/>
            </a:ext>
          </a:extLst>
        </xdr:cNvPr>
        <xdr:cNvSpPr/>
      </xdr:nvSpPr>
      <xdr:spPr>
        <a:xfrm>
          <a:off x="6921500" y="1079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31657</xdr:rowOff>
    </xdr:from>
    <xdr:to>
      <xdr:col>41</xdr:col>
      <xdr:colOff>50800</xdr:colOff>
      <xdr:row>63</xdr:row>
      <xdr:rowOff>43958</xdr:rowOff>
    </xdr:to>
    <xdr:cxnSp macro="">
      <xdr:nvCxnSpPr>
        <xdr:cNvPr id="258" name="直線コネクタ 257">
          <a:extLst>
            <a:ext uri="{FF2B5EF4-FFF2-40B4-BE49-F238E27FC236}">
              <a16:creationId xmlns:a16="http://schemas.microsoft.com/office/drawing/2014/main" id="{717F0EF4-3EB3-458F-AA6A-E85BBAB79D0A}"/>
            </a:ext>
          </a:extLst>
        </xdr:cNvPr>
        <xdr:cNvCxnSpPr/>
      </xdr:nvCxnSpPr>
      <xdr:spPr>
        <a:xfrm flipV="1">
          <a:off x="6972300" y="10833007"/>
          <a:ext cx="889000" cy="12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87935</xdr:rowOff>
    </xdr:from>
    <xdr:ext cx="599010" cy="259045"/>
    <xdr:sp macro="" textlink="">
      <xdr:nvSpPr>
        <xdr:cNvPr id="259" name="n_1aveValue【橋りょう・トンネル】&#10;一人当たり有形固定資産（償却資産）額">
          <a:extLst>
            <a:ext uri="{FF2B5EF4-FFF2-40B4-BE49-F238E27FC236}">
              <a16:creationId xmlns:a16="http://schemas.microsoft.com/office/drawing/2014/main" id="{46F75820-94E2-40C5-B394-1C90A1BFCD72}"/>
            </a:ext>
          </a:extLst>
        </xdr:cNvPr>
        <xdr:cNvSpPr txBox="1"/>
      </xdr:nvSpPr>
      <xdr:spPr>
        <a:xfrm>
          <a:off x="9327095" y="10374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163204</xdr:rowOff>
    </xdr:from>
    <xdr:ext cx="599010" cy="259045"/>
    <xdr:sp macro="" textlink="">
      <xdr:nvSpPr>
        <xdr:cNvPr id="260" name="n_2aveValue【橋りょう・トンネル】&#10;一人当たり有形固定資産（償却資産）額">
          <a:extLst>
            <a:ext uri="{FF2B5EF4-FFF2-40B4-BE49-F238E27FC236}">
              <a16:creationId xmlns:a16="http://schemas.microsoft.com/office/drawing/2014/main" id="{30A05857-53D3-421B-B6EE-80ED26FF064B}"/>
            </a:ext>
          </a:extLst>
        </xdr:cNvPr>
        <xdr:cNvSpPr txBox="1"/>
      </xdr:nvSpPr>
      <xdr:spPr>
        <a:xfrm>
          <a:off x="8450795" y="10450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156688</xdr:rowOff>
    </xdr:from>
    <xdr:ext cx="599010" cy="259045"/>
    <xdr:sp macro="" textlink="">
      <xdr:nvSpPr>
        <xdr:cNvPr id="261" name="n_3aveValue【橋りょう・トンネル】&#10;一人当たり有形固定資産（償却資産）額">
          <a:extLst>
            <a:ext uri="{FF2B5EF4-FFF2-40B4-BE49-F238E27FC236}">
              <a16:creationId xmlns:a16="http://schemas.microsoft.com/office/drawing/2014/main" id="{F6A6256B-8725-49A7-82B0-651EE624A18F}"/>
            </a:ext>
          </a:extLst>
        </xdr:cNvPr>
        <xdr:cNvSpPr txBox="1"/>
      </xdr:nvSpPr>
      <xdr:spPr>
        <a:xfrm>
          <a:off x="7561795" y="1044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118427</xdr:rowOff>
    </xdr:from>
    <xdr:ext cx="599010" cy="259045"/>
    <xdr:sp macro="" textlink="">
      <xdr:nvSpPr>
        <xdr:cNvPr id="262" name="n_4aveValue【橋りょう・トンネル】&#10;一人当たり有形固定資産（償却資産）額">
          <a:extLst>
            <a:ext uri="{FF2B5EF4-FFF2-40B4-BE49-F238E27FC236}">
              <a16:creationId xmlns:a16="http://schemas.microsoft.com/office/drawing/2014/main" id="{B9DD19B5-B2D2-4884-9894-74A4D5C2CCBB}"/>
            </a:ext>
          </a:extLst>
        </xdr:cNvPr>
        <xdr:cNvSpPr txBox="1"/>
      </xdr:nvSpPr>
      <xdr:spPr>
        <a:xfrm>
          <a:off x="66727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61192</xdr:rowOff>
    </xdr:from>
    <xdr:ext cx="599010" cy="259045"/>
    <xdr:sp macro="" textlink="">
      <xdr:nvSpPr>
        <xdr:cNvPr id="263" name="n_1mainValue【橋りょう・トンネル】&#10;一人当たり有形固定資産（償却資産）額">
          <a:extLst>
            <a:ext uri="{FF2B5EF4-FFF2-40B4-BE49-F238E27FC236}">
              <a16:creationId xmlns:a16="http://schemas.microsoft.com/office/drawing/2014/main" id="{D741C45B-3CC2-4F68-A958-884D071A0A02}"/>
            </a:ext>
          </a:extLst>
        </xdr:cNvPr>
        <xdr:cNvSpPr txBox="1"/>
      </xdr:nvSpPr>
      <xdr:spPr>
        <a:xfrm>
          <a:off x="9327095" y="1086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68567</xdr:rowOff>
    </xdr:from>
    <xdr:ext cx="599010" cy="259045"/>
    <xdr:sp macro="" textlink="">
      <xdr:nvSpPr>
        <xdr:cNvPr id="264" name="n_2mainValue【橋りょう・トンネル】&#10;一人当たり有形固定資産（償却資産）額">
          <a:extLst>
            <a:ext uri="{FF2B5EF4-FFF2-40B4-BE49-F238E27FC236}">
              <a16:creationId xmlns:a16="http://schemas.microsoft.com/office/drawing/2014/main" id="{0265B9F8-2D8E-477A-A5A7-7264522B12FC}"/>
            </a:ext>
          </a:extLst>
        </xdr:cNvPr>
        <xdr:cNvSpPr txBox="1"/>
      </xdr:nvSpPr>
      <xdr:spPr>
        <a:xfrm>
          <a:off x="8450795" y="1086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73584</xdr:rowOff>
    </xdr:from>
    <xdr:ext cx="599010" cy="259045"/>
    <xdr:sp macro="" textlink="">
      <xdr:nvSpPr>
        <xdr:cNvPr id="265" name="n_3mainValue【橋りょう・トンネル】&#10;一人当たり有形固定資産（償却資産）額">
          <a:extLst>
            <a:ext uri="{FF2B5EF4-FFF2-40B4-BE49-F238E27FC236}">
              <a16:creationId xmlns:a16="http://schemas.microsoft.com/office/drawing/2014/main" id="{6AA35864-0739-439A-B35C-522C963A057B}"/>
            </a:ext>
          </a:extLst>
        </xdr:cNvPr>
        <xdr:cNvSpPr txBox="1"/>
      </xdr:nvSpPr>
      <xdr:spPr>
        <a:xfrm>
          <a:off x="7561795" y="10874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85885</xdr:rowOff>
    </xdr:from>
    <xdr:ext cx="599010" cy="259045"/>
    <xdr:sp macro="" textlink="">
      <xdr:nvSpPr>
        <xdr:cNvPr id="266" name="n_4mainValue【橋りょう・トンネル】&#10;一人当たり有形固定資産（償却資産）額">
          <a:extLst>
            <a:ext uri="{FF2B5EF4-FFF2-40B4-BE49-F238E27FC236}">
              <a16:creationId xmlns:a16="http://schemas.microsoft.com/office/drawing/2014/main" id="{BBFAD87F-D8FD-4733-90A0-57A47AA97979}"/>
            </a:ext>
          </a:extLst>
        </xdr:cNvPr>
        <xdr:cNvSpPr txBox="1"/>
      </xdr:nvSpPr>
      <xdr:spPr>
        <a:xfrm>
          <a:off x="6672795" y="10887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93D7E944-90CB-43D0-B275-60AFCE5C335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38FE40FA-600C-4F75-8DAF-1BBE4BD5D90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B6BAA5C6-5634-42C7-A2FD-14D634D7740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85E46CFD-A6F3-45F2-835C-72ADAF2B8A7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A1573C9B-519A-4B11-86E8-B1F85BEF2869}"/>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8E1D02C1-1925-4B96-A7F1-572792AF44A9}"/>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236FA6FA-481D-4E8B-8686-72B4CE926EB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9DFC75BB-1EAB-45C3-85CF-13E169FD24D8}"/>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49F52622-B2B3-47DD-BB94-209B160F4DC8}"/>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85AED2D8-9E43-49B5-8105-85A3D7F6C63A}"/>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F884F40F-DC90-452D-987E-D8BB1CAF096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71EB4A7A-7632-41A9-A9F6-F6E12E27536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79" name="テキスト ボックス 278">
          <a:extLst>
            <a:ext uri="{FF2B5EF4-FFF2-40B4-BE49-F238E27FC236}">
              <a16:creationId xmlns:a16="http://schemas.microsoft.com/office/drawing/2014/main" id="{E964DC4F-98EA-4FF9-AF32-63BAB40364F2}"/>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7A0CB568-A44A-4094-8B86-131BC7A85FBF}"/>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EAED8AE2-F5A7-419A-B5B7-5ACF51CCDD8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DE8F8CF4-8036-4FDB-A79A-CFA92C7F770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5A8D892A-3605-4AC0-878A-B5E0450DE2AC}"/>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3D73FC7B-C211-4662-A8FF-8011779A7CD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5FA1A538-62D8-4B0A-A0A8-E188DAC9177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E4E82AD5-140F-4D70-8763-37E1371F67C9}"/>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5D56BF18-F35C-4E2B-AD6A-C4B343F6D0C5}"/>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6C3764EC-BEEE-44AC-8D88-9C65407D3171}"/>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9" name="テキスト ボックス 288">
          <a:extLst>
            <a:ext uri="{FF2B5EF4-FFF2-40B4-BE49-F238E27FC236}">
              <a16:creationId xmlns:a16="http://schemas.microsoft.com/office/drawing/2014/main" id="{44F8C94A-5274-420C-8171-09D4A091036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a:extLst>
            <a:ext uri="{FF2B5EF4-FFF2-40B4-BE49-F238E27FC236}">
              <a16:creationId xmlns:a16="http://schemas.microsoft.com/office/drawing/2014/main" id="{E1CDE873-2EE8-4811-83FA-43B68E74930F}"/>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156211</xdr:rowOff>
    </xdr:from>
    <xdr:to>
      <xdr:col>24</xdr:col>
      <xdr:colOff>62865</xdr:colOff>
      <xdr:row>86</xdr:row>
      <xdr:rowOff>38100</xdr:rowOff>
    </xdr:to>
    <xdr:cxnSp macro="">
      <xdr:nvCxnSpPr>
        <xdr:cNvPr id="291" name="直線コネクタ 290">
          <a:extLst>
            <a:ext uri="{FF2B5EF4-FFF2-40B4-BE49-F238E27FC236}">
              <a16:creationId xmlns:a16="http://schemas.microsoft.com/office/drawing/2014/main" id="{61552C7E-E3E3-4968-8E23-AD1FC880A593}"/>
            </a:ext>
          </a:extLst>
        </xdr:cNvPr>
        <xdr:cNvCxnSpPr/>
      </xdr:nvCxnSpPr>
      <xdr:spPr>
        <a:xfrm flipV="1">
          <a:off x="4634865" y="13700761"/>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05111" cy="259045"/>
    <xdr:sp macro="" textlink="">
      <xdr:nvSpPr>
        <xdr:cNvPr id="292" name="【公営住宅】&#10;有形固定資産減価償却率最小値テキスト">
          <a:extLst>
            <a:ext uri="{FF2B5EF4-FFF2-40B4-BE49-F238E27FC236}">
              <a16:creationId xmlns:a16="http://schemas.microsoft.com/office/drawing/2014/main" id="{4B5EE92E-FC4C-4742-937E-61752A973742}"/>
            </a:ext>
          </a:extLst>
        </xdr:cNvPr>
        <xdr:cNvSpPr txBox="1"/>
      </xdr:nvSpPr>
      <xdr:spPr>
        <a:xfrm>
          <a:off x="46736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93" name="直線コネクタ 292">
          <a:extLst>
            <a:ext uri="{FF2B5EF4-FFF2-40B4-BE49-F238E27FC236}">
              <a16:creationId xmlns:a16="http://schemas.microsoft.com/office/drawing/2014/main" id="{563BAD4A-4813-4D40-A6F1-2471330A507D}"/>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102888</xdr:rowOff>
    </xdr:from>
    <xdr:ext cx="405111" cy="259045"/>
    <xdr:sp macro="" textlink="">
      <xdr:nvSpPr>
        <xdr:cNvPr id="294" name="【公営住宅】&#10;有形固定資産減価償却率最大値テキスト">
          <a:extLst>
            <a:ext uri="{FF2B5EF4-FFF2-40B4-BE49-F238E27FC236}">
              <a16:creationId xmlns:a16="http://schemas.microsoft.com/office/drawing/2014/main" id="{7CAA0DAE-E822-4AA1-A587-E6FE243A7050}"/>
            </a:ext>
          </a:extLst>
        </xdr:cNvPr>
        <xdr:cNvSpPr txBox="1"/>
      </xdr:nvSpPr>
      <xdr:spPr>
        <a:xfrm>
          <a:off x="4673600" y="13475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156211</xdr:rowOff>
    </xdr:from>
    <xdr:to>
      <xdr:col>24</xdr:col>
      <xdr:colOff>152400</xdr:colOff>
      <xdr:row>79</xdr:row>
      <xdr:rowOff>156211</xdr:rowOff>
    </xdr:to>
    <xdr:cxnSp macro="">
      <xdr:nvCxnSpPr>
        <xdr:cNvPr id="295" name="直線コネクタ 294">
          <a:extLst>
            <a:ext uri="{FF2B5EF4-FFF2-40B4-BE49-F238E27FC236}">
              <a16:creationId xmlns:a16="http://schemas.microsoft.com/office/drawing/2014/main" id="{CBD3AA5F-00F2-4570-9294-237E5808F05A}"/>
            </a:ext>
          </a:extLst>
        </xdr:cNvPr>
        <xdr:cNvCxnSpPr/>
      </xdr:nvCxnSpPr>
      <xdr:spPr>
        <a:xfrm>
          <a:off x="4546600" y="13700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76216</xdr:rowOff>
    </xdr:from>
    <xdr:ext cx="405111" cy="259045"/>
    <xdr:sp macro="" textlink="">
      <xdr:nvSpPr>
        <xdr:cNvPr id="296" name="【公営住宅】&#10;有形固定資産減価償却率平均値テキスト">
          <a:extLst>
            <a:ext uri="{FF2B5EF4-FFF2-40B4-BE49-F238E27FC236}">
              <a16:creationId xmlns:a16="http://schemas.microsoft.com/office/drawing/2014/main" id="{8E266D92-34CC-4480-A3D9-046A78D5212F}"/>
            </a:ext>
          </a:extLst>
        </xdr:cNvPr>
        <xdr:cNvSpPr txBox="1"/>
      </xdr:nvSpPr>
      <xdr:spPr>
        <a:xfrm>
          <a:off x="4673600" y="141351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97789</xdr:rowOff>
    </xdr:from>
    <xdr:to>
      <xdr:col>24</xdr:col>
      <xdr:colOff>114300</xdr:colOff>
      <xdr:row>83</xdr:row>
      <xdr:rowOff>27939</xdr:rowOff>
    </xdr:to>
    <xdr:sp macro="" textlink="">
      <xdr:nvSpPr>
        <xdr:cNvPr id="297" name="フローチャート: 判断 296">
          <a:extLst>
            <a:ext uri="{FF2B5EF4-FFF2-40B4-BE49-F238E27FC236}">
              <a16:creationId xmlns:a16="http://schemas.microsoft.com/office/drawing/2014/main" id="{0F2432AC-35FE-4E9D-BA2E-C937D7EFC10B}"/>
            </a:ext>
          </a:extLst>
        </xdr:cNvPr>
        <xdr:cNvSpPr/>
      </xdr:nvSpPr>
      <xdr:spPr>
        <a:xfrm>
          <a:off x="4584700" y="14156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143511</xdr:rowOff>
    </xdr:from>
    <xdr:to>
      <xdr:col>20</xdr:col>
      <xdr:colOff>38100</xdr:colOff>
      <xdr:row>82</xdr:row>
      <xdr:rowOff>73661</xdr:rowOff>
    </xdr:to>
    <xdr:sp macro="" textlink="">
      <xdr:nvSpPr>
        <xdr:cNvPr id="298" name="フローチャート: 判断 297">
          <a:extLst>
            <a:ext uri="{FF2B5EF4-FFF2-40B4-BE49-F238E27FC236}">
              <a16:creationId xmlns:a16="http://schemas.microsoft.com/office/drawing/2014/main" id="{7E40DA0D-B7BD-4175-8232-DAB3BEE7D9F3}"/>
            </a:ext>
          </a:extLst>
        </xdr:cNvPr>
        <xdr:cNvSpPr/>
      </xdr:nvSpPr>
      <xdr:spPr>
        <a:xfrm>
          <a:off x="3746500" y="140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9" name="フローチャート: 判断 298">
          <a:extLst>
            <a:ext uri="{FF2B5EF4-FFF2-40B4-BE49-F238E27FC236}">
              <a16:creationId xmlns:a16="http://schemas.microsoft.com/office/drawing/2014/main" id="{E551D18E-AE4A-480B-BD72-D1438354727C}"/>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101600</xdr:rowOff>
    </xdr:from>
    <xdr:to>
      <xdr:col>10</xdr:col>
      <xdr:colOff>165100</xdr:colOff>
      <xdr:row>82</xdr:row>
      <xdr:rowOff>31750</xdr:rowOff>
    </xdr:to>
    <xdr:sp macro="" textlink="">
      <xdr:nvSpPr>
        <xdr:cNvPr id="300" name="フローチャート: 判断 299">
          <a:extLst>
            <a:ext uri="{FF2B5EF4-FFF2-40B4-BE49-F238E27FC236}">
              <a16:creationId xmlns:a16="http://schemas.microsoft.com/office/drawing/2014/main" id="{D58E52C6-1225-4D19-A3F3-842CC06E40FF}"/>
            </a:ext>
          </a:extLst>
        </xdr:cNvPr>
        <xdr:cNvSpPr/>
      </xdr:nvSpPr>
      <xdr:spPr>
        <a:xfrm>
          <a:off x="1968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67311</xdr:rowOff>
    </xdr:from>
    <xdr:to>
      <xdr:col>6</xdr:col>
      <xdr:colOff>38100</xdr:colOff>
      <xdr:row>81</xdr:row>
      <xdr:rowOff>168911</xdr:rowOff>
    </xdr:to>
    <xdr:sp macro="" textlink="">
      <xdr:nvSpPr>
        <xdr:cNvPr id="301" name="フローチャート: 判断 300">
          <a:extLst>
            <a:ext uri="{FF2B5EF4-FFF2-40B4-BE49-F238E27FC236}">
              <a16:creationId xmlns:a16="http://schemas.microsoft.com/office/drawing/2014/main" id="{72244E45-DFDB-44DC-9B83-F985C54D84C3}"/>
            </a:ext>
          </a:extLst>
        </xdr:cNvPr>
        <xdr:cNvSpPr/>
      </xdr:nvSpPr>
      <xdr:spPr>
        <a:xfrm>
          <a:off x="10795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85AFEB61-4482-40DD-B0AA-AA1D9B79A9D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F2D7167C-6D19-4102-93B8-65F7141F854C}"/>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3AB2F6B8-D86F-4753-BC01-AA9FA191BE1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AFDCB4D-4D82-4AB2-ABAF-C862858554E7}"/>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426EE2C3-7895-4B24-B317-AE0F972AC3D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71120</xdr:rowOff>
    </xdr:from>
    <xdr:to>
      <xdr:col>24</xdr:col>
      <xdr:colOff>114300</xdr:colOff>
      <xdr:row>82</xdr:row>
      <xdr:rowOff>1270</xdr:rowOff>
    </xdr:to>
    <xdr:sp macro="" textlink="">
      <xdr:nvSpPr>
        <xdr:cNvPr id="307" name="楕円 306">
          <a:extLst>
            <a:ext uri="{FF2B5EF4-FFF2-40B4-BE49-F238E27FC236}">
              <a16:creationId xmlns:a16="http://schemas.microsoft.com/office/drawing/2014/main" id="{2C7E0C1D-24C7-4121-B97E-B9016ECF31DB}"/>
            </a:ext>
          </a:extLst>
        </xdr:cNvPr>
        <xdr:cNvSpPr/>
      </xdr:nvSpPr>
      <xdr:spPr>
        <a:xfrm>
          <a:off x="4584700" y="1395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93997</xdr:rowOff>
    </xdr:from>
    <xdr:ext cx="405111" cy="259045"/>
    <xdr:sp macro="" textlink="">
      <xdr:nvSpPr>
        <xdr:cNvPr id="308" name="【公営住宅】&#10;有形固定資産減価償却率該当値テキスト">
          <a:extLst>
            <a:ext uri="{FF2B5EF4-FFF2-40B4-BE49-F238E27FC236}">
              <a16:creationId xmlns:a16="http://schemas.microsoft.com/office/drawing/2014/main" id="{872117D0-B980-448E-9776-A7D5D67733AF}"/>
            </a:ext>
          </a:extLst>
        </xdr:cNvPr>
        <xdr:cNvSpPr txBox="1"/>
      </xdr:nvSpPr>
      <xdr:spPr>
        <a:xfrm>
          <a:off x="4673600" y="1380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309" name="楕円 308">
          <a:extLst>
            <a:ext uri="{FF2B5EF4-FFF2-40B4-BE49-F238E27FC236}">
              <a16:creationId xmlns:a16="http://schemas.microsoft.com/office/drawing/2014/main" id="{55EEE297-BE1A-4549-A679-625A2848FE80}"/>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121920</xdr:rowOff>
    </xdr:to>
    <xdr:cxnSp macro="">
      <xdr:nvCxnSpPr>
        <xdr:cNvPr id="310" name="直線コネクタ 309">
          <a:extLst>
            <a:ext uri="{FF2B5EF4-FFF2-40B4-BE49-F238E27FC236}">
              <a16:creationId xmlns:a16="http://schemas.microsoft.com/office/drawing/2014/main" id="{E3356D32-A5BC-4DC5-A21D-334A3A07068A}"/>
            </a:ext>
          </a:extLst>
        </xdr:cNvPr>
        <xdr:cNvCxnSpPr/>
      </xdr:nvCxnSpPr>
      <xdr:spPr>
        <a:xfrm>
          <a:off x="3797300" y="13868400"/>
          <a:ext cx="8382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116839</xdr:rowOff>
    </xdr:from>
    <xdr:to>
      <xdr:col>15</xdr:col>
      <xdr:colOff>101600</xdr:colOff>
      <xdr:row>80</xdr:row>
      <xdr:rowOff>46989</xdr:rowOff>
    </xdr:to>
    <xdr:sp macro="" textlink="">
      <xdr:nvSpPr>
        <xdr:cNvPr id="311" name="楕円 310">
          <a:extLst>
            <a:ext uri="{FF2B5EF4-FFF2-40B4-BE49-F238E27FC236}">
              <a16:creationId xmlns:a16="http://schemas.microsoft.com/office/drawing/2014/main" id="{C0D7A21E-1743-4718-9EF4-B350291894B3}"/>
            </a:ext>
          </a:extLst>
        </xdr:cNvPr>
        <xdr:cNvSpPr/>
      </xdr:nvSpPr>
      <xdr:spPr>
        <a:xfrm>
          <a:off x="2857500" y="13661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167639</xdr:rowOff>
    </xdr:from>
    <xdr:to>
      <xdr:col>19</xdr:col>
      <xdr:colOff>177800</xdr:colOff>
      <xdr:row>80</xdr:row>
      <xdr:rowOff>152400</xdr:rowOff>
    </xdr:to>
    <xdr:cxnSp macro="">
      <xdr:nvCxnSpPr>
        <xdr:cNvPr id="312" name="直線コネクタ 311">
          <a:extLst>
            <a:ext uri="{FF2B5EF4-FFF2-40B4-BE49-F238E27FC236}">
              <a16:creationId xmlns:a16="http://schemas.microsoft.com/office/drawing/2014/main" id="{1D58E15B-7272-4B7B-A609-F543D3421498}"/>
            </a:ext>
          </a:extLst>
        </xdr:cNvPr>
        <xdr:cNvCxnSpPr/>
      </xdr:nvCxnSpPr>
      <xdr:spPr>
        <a:xfrm>
          <a:off x="2908300" y="13712189"/>
          <a:ext cx="8890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120650</xdr:rowOff>
    </xdr:from>
    <xdr:to>
      <xdr:col>10</xdr:col>
      <xdr:colOff>165100</xdr:colOff>
      <xdr:row>79</xdr:row>
      <xdr:rowOff>50800</xdr:rowOff>
    </xdr:to>
    <xdr:sp macro="" textlink="">
      <xdr:nvSpPr>
        <xdr:cNvPr id="313" name="楕円 312">
          <a:extLst>
            <a:ext uri="{FF2B5EF4-FFF2-40B4-BE49-F238E27FC236}">
              <a16:creationId xmlns:a16="http://schemas.microsoft.com/office/drawing/2014/main" id="{EFDA8984-C698-4871-A4F6-497769D2DADC}"/>
            </a:ext>
          </a:extLst>
        </xdr:cNvPr>
        <xdr:cNvSpPr/>
      </xdr:nvSpPr>
      <xdr:spPr>
        <a:xfrm>
          <a:off x="1968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0</xdr:rowOff>
    </xdr:from>
    <xdr:to>
      <xdr:col>15</xdr:col>
      <xdr:colOff>50800</xdr:colOff>
      <xdr:row>79</xdr:row>
      <xdr:rowOff>167639</xdr:rowOff>
    </xdr:to>
    <xdr:cxnSp macro="">
      <xdr:nvCxnSpPr>
        <xdr:cNvPr id="314" name="直線コネクタ 313">
          <a:extLst>
            <a:ext uri="{FF2B5EF4-FFF2-40B4-BE49-F238E27FC236}">
              <a16:creationId xmlns:a16="http://schemas.microsoft.com/office/drawing/2014/main" id="{B253CC05-BB97-4428-B71A-7AB3222FF4E4}"/>
            </a:ext>
          </a:extLst>
        </xdr:cNvPr>
        <xdr:cNvCxnSpPr/>
      </xdr:nvCxnSpPr>
      <xdr:spPr>
        <a:xfrm>
          <a:off x="2019300" y="13544550"/>
          <a:ext cx="889000" cy="16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40639</xdr:rowOff>
    </xdr:from>
    <xdr:to>
      <xdr:col>6</xdr:col>
      <xdr:colOff>38100</xdr:colOff>
      <xdr:row>78</xdr:row>
      <xdr:rowOff>142239</xdr:rowOff>
    </xdr:to>
    <xdr:sp macro="" textlink="">
      <xdr:nvSpPr>
        <xdr:cNvPr id="315" name="楕円 314">
          <a:extLst>
            <a:ext uri="{FF2B5EF4-FFF2-40B4-BE49-F238E27FC236}">
              <a16:creationId xmlns:a16="http://schemas.microsoft.com/office/drawing/2014/main" id="{673D3EF7-A5D3-4F68-A365-217CC886F2F9}"/>
            </a:ext>
          </a:extLst>
        </xdr:cNvPr>
        <xdr:cNvSpPr/>
      </xdr:nvSpPr>
      <xdr:spPr>
        <a:xfrm>
          <a:off x="1079500" y="1341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91439</xdr:rowOff>
    </xdr:from>
    <xdr:to>
      <xdr:col>10</xdr:col>
      <xdr:colOff>114300</xdr:colOff>
      <xdr:row>79</xdr:row>
      <xdr:rowOff>0</xdr:rowOff>
    </xdr:to>
    <xdr:cxnSp macro="">
      <xdr:nvCxnSpPr>
        <xdr:cNvPr id="316" name="直線コネクタ 315">
          <a:extLst>
            <a:ext uri="{FF2B5EF4-FFF2-40B4-BE49-F238E27FC236}">
              <a16:creationId xmlns:a16="http://schemas.microsoft.com/office/drawing/2014/main" id="{DC81C835-1BA0-4086-998A-05BAA4F53FCE}"/>
            </a:ext>
          </a:extLst>
        </xdr:cNvPr>
        <xdr:cNvCxnSpPr/>
      </xdr:nvCxnSpPr>
      <xdr:spPr>
        <a:xfrm>
          <a:off x="1130300" y="134645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64788</xdr:rowOff>
    </xdr:from>
    <xdr:ext cx="405111" cy="259045"/>
    <xdr:sp macro="" textlink="">
      <xdr:nvSpPr>
        <xdr:cNvPr id="317" name="n_1aveValue【公営住宅】&#10;有形固定資産減価償却率">
          <a:extLst>
            <a:ext uri="{FF2B5EF4-FFF2-40B4-BE49-F238E27FC236}">
              <a16:creationId xmlns:a16="http://schemas.microsoft.com/office/drawing/2014/main" id="{E801CDDF-2423-409F-9742-AA70DDA7BC50}"/>
            </a:ext>
          </a:extLst>
        </xdr:cNvPr>
        <xdr:cNvSpPr txBox="1"/>
      </xdr:nvSpPr>
      <xdr:spPr>
        <a:xfrm>
          <a:off x="3582044" y="1412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8" name="n_2aveValue【公営住宅】&#10;有形固定資産減価償却率">
          <a:extLst>
            <a:ext uri="{FF2B5EF4-FFF2-40B4-BE49-F238E27FC236}">
              <a16:creationId xmlns:a16="http://schemas.microsoft.com/office/drawing/2014/main" id="{0D189561-D438-41E1-A950-A1EF788F3B94}"/>
            </a:ext>
          </a:extLst>
        </xdr:cNvPr>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22877</xdr:rowOff>
    </xdr:from>
    <xdr:ext cx="405111" cy="259045"/>
    <xdr:sp macro="" textlink="">
      <xdr:nvSpPr>
        <xdr:cNvPr id="319" name="n_3aveValue【公営住宅】&#10;有形固定資産減価償却率">
          <a:extLst>
            <a:ext uri="{FF2B5EF4-FFF2-40B4-BE49-F238E27FC236}">
              <a16:creationId xmlns:a16="http://schemas.microsoft.com/office/drawing/2014/main" id="{87E4BD83-F368-4894-91F6-AF6E32DF019C}"/>
            </a:ext>
          </a:extLst>
        </xdr:cNvPr>
        <xdr:cNvSpPr txBox="1"/>
      </xdr:nvSpPr>
      <xdr:spPr>
        <a:xfrm>
          <a:off x="1816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160038</xdr:rowOff>
    </xdr:from>
    <xdr:ext cx="405111" cy="259045"/>
    <xdr:sp macro="" textlink="">
      <xdr:nvSpPr>
        <xdr:cNvPr id="320" name="n_4aveValue【公営住宅】&#10;有形固定資産減価償却率">
          <a:extLst>
            <a:ext uri="{FF2B5EF4-FFF2-40B4-BE49-F238E27FC236}">
              <a16:creationId xmlns:a16="http://schemas.microsoft.com/office/drawing/2014/main" id="{6CB6123B-AF1D-470F-9E94-9A9BDA1CAE43}"/>
            </a:ext>
          </a:extLst>
        </xdr:cNvPr>
        <xdr:cNvSpPr txBox="1"/>
      </xdr:nvSpPr>
      <xdr:spPr>
        <a:xfrm>
          <a:off x="927744" y="14047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321" name="n_1mainValue【公営住宅】&#10;有形固定資産減価償却率">
          <a:extLst>
            <a:ext uri="{FF2B5EF4-FFF2-40B4-BE49-F238E27FC236}">
              <a16:creationId xmlns:a16="http://schemas.microsoft.com/office/drawing/2014/main" id="{FF153523-38C1-4B61-AD24-8C9949DA1A42}"/>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63516</xdr:rowOff>
    </xdr:from>
    <xdr:ext cx="405111" cy="259045"/>
    <xdr:sp macro="" textlink="">
      <xdr:nvSpPr>
        <xdr:cNvPr id="322" name="n_2mainValue【公営住宅】&#10;有形固定資産減価償却率">
          <a:extLst>
            <a:ext uri="{FF2B5EF4-FFF2-40B4-BE49-F238E27FC236}">
              <a16:creationId xmlns:a16="http://schemas.microsoft.com/office/drawing/2014/main" id="{B46C42D6-EF0E-4D1A-8592-8A4740038130}"/>
            </a:ext>
          </a:extLst>
        </xdr:cNvPr>
        <xdr:cNvSpPr txBox="1"/>
      </xdr:nvSpPr>
      <xdr:spPr>
        <a:xfrm>
          <a:off x="27057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67327</xdr:rowOff>
    </xdr:from>
    <xdr:ext cx="405111" cy="259045"/>
    <xdr:sp macro="" textlink="">
      <xdr:nvSpPr>
        <xdr:cNvPr id="323" name="n_3mainValue【公営住宅】&#10;有形固定資産減価償却率">
          <a:extLst>
            <a:ext uri="{FF2B5EF4-FFF2-40B4-BE49-F238E27FC236}">
              <a16:creationId xmlns:a16="http://schemas.microsoft.com/office/drawing/2014/main" id="{0E16D0A3-C40F-4F91-AE02-0E82D94E93FA}"/>
            </a:ext>
          </a:extLst>
        </xdr:cNvPr>
        <xdr:cNvSpPr txBox="1"/>
      </xdr:nvSpPr>
      <xdr:spPr>
        <a:xfrm>
          <a:off x="1816744" y="1326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158766</xdr:rowOff>
    </xdr:from>
    <xdr:ext cx="405111" cy="259045"/>
    <xdr:sp macro="" textlink="">
      <xdr:nvSpPr>
        <xdr:cNvPr id="324" name="n_4mainValue【公営住宅】&#10;有形固定資産減価償却率">
          <a:extLst>
            <a:ext uri="{FF2B5EF4-FFF2-40B4-BE49-F238E27FC236}">
              <a16:creationId xmlns:a16="http://schemas.microsoft.com/office/drawing/2014/main" id="{6AA3C9ED-CB4E-4D54-81FE-AF3E6B192FD0}"/>
            </a:ext>
          </a:extLst>
        </xdr:cNvPr>
        <xdr:cNvSpPr txBox="1"/>
      </xdr:nvSpPr>
      <xdr:spPr>
        <a:xfrm>
          <a:off x="927744" y="13188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a:extLst>
            <a:ext uri="{FF2B5EF4-FFF2-40B4-BE49-F238E27FC236}">
              <a16:creationId xmlns:a16="http://schemas.microsoft.com/office/drawing/2014/main" id="{C156C95A-CC7C-4EC8-95C6-F99DBE6BD83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a:extLst>
            <a:ext uri="{FF2B5EF4-FFF2-40B4-BE49-F238E27FC236}">
              <a16:creationId xmlns:a16="http://schemas.microsoft.com/office/drawing/2014/main" id="{71ED85A6-867E-48BA-9AB8-84B53E1764B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a:extLst>
            <a:ext uri="{FF2B5EF4-FFF2-40B4-BE49-F238E27FC236}">
              <a16:creationId xmlns:a16="http://schemas.microsoft.com/office/drawing/2014/main" id="{347F20A6-A43C-4DDD-A5C2-A66ECE03FFC7}"/>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a:extLst>
            <a:ext uri="{FF2B5EF4-FFF2-40B4-BE49-F238E27FC236}">
              <a16:creationId xmlns:a16="http://schemas.microsoft.com/office/drawing/2014/main" id="{D3CAEA86-BA13-4C73-9F26-92B3ED000CD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a:extLst>
            <a:ext uri="{FF2B5EF4-FFF2-40B4-BE49-F238E27FC236}">
              <a16:creationId xmlns:a16="http://schemas.microsoft.com/office/drawing/2014/main" id="{F5E15A90-C4A5-4D73-A2F2-E31FEE95EA04}"/>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a:extLst>
            <a:ext uri="{FF2B5EF4-FFF2-40B4-BE49-F238E27FC236}">
              <a16:creationId xmlns:a16="http://schemas.microsoft.com/office/drawing/2014/main" id="{528C1F97-9D68-4794-BA86-05C365765264}"/>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a:extLst>
            <a:ext uri="{FF2B5EF4-FFF2-40B4-BE49-F238E27FC236}">
              <a16:creationId xmlns:a16="http://schemas.microsoft.com/office/drawing/2014/main" id="{E922755C-8D96-40BF-B5B5-C4FFA45B235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a:extLst>
            <a:ext uri="{FF2B5EF4-FFF2-40B4-BE49-F238E27FC236}">
              <a16:creationId xmlns:a16="http://schemas.microsoft.com/office/drawing/2014/main" id="{BF9EC02F-AA4C-47DF-86D8-CE8870A0AA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a:extLst>
            <a:ext uri="{FF2B5EF4-FFF2-40B4-BE49-F238E27FC236}">
              <a16:creationId xmlns:a16="http://schemas.microsoft.com/office/drawing/2014/main" id="{31670692-1BDA-4917-8721-E9B8D88D4ACA}"/>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a:extLst>
            <a:ext uri="{FF2B5EF4-FFF2-40B4-BE49-F238E27FC236}">
              <a16:creationId xmlns:a16="http://schemas.microsoft.com/office/drawing/2014/main" id="{F6D07169-4AEF-44E0-B3E3-F35161839B6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335" name="テキスト ボックス 334">
          <a:extLst>
            <a:ext uri="{FF2B5EF4-FFF2-40B4-BE49-F238E27FC236}">
              <a16:creationId xmlns:a16="http://schemas.microsoft.com/office/drawing/2014/main" id="{894ABFE3-04C4-4B8A-838D-381B85CB43B8}"/>
            </a:ext>
          </a:extLst>
        </xdr:cNvPr>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168729</xdr:rowOff>
    </xdr:from>
    <xdr:to>
      <xdr:col>59</xdr:col>
      <xdr:colOff>50800</xdr:colOff>
      <xdr:row>86</xdr:row>
      <xdr:rowOff>168729</xdr:rowOff>
    </xdr:to>
    <xdr:cxnSp macro="">
      <xdr:nvCxnSpPr>
        <xdr:cNvPr id="336" name="直線コネクタ 335">
          <a:extLst>
            <a:ext uri="{FF2B5EF4-FFF2-40B4-BE49-F238E27FC236}">
              <a16:creationId xmlns:a16="http://schemas.microsoft.com/office/drawing/2014/main" id="{2A0FBD51-CD56-4D31-881A-708B6480F3E8}"/>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7" name="テキスト ボックス 336">
          <a:extLst>
            <a:ext uri="{FF2B5EF4-FFF2-40B4-BE49-F238E27FC236}">
              <a16:creationId xmlns:a16="http://schemas.microsoft.com/office/drawing/2014/main" id="{0BB0A3DA-664B-40A8-928A-2226327FD63B}"/>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8" name="直線コネクタ 337">
          <a:extLst>
            <a:ext uri="{FF2B5EF4-FFF2-40B4-BE49-F238E27FC236}">
              <a16:creationId xmlns:a16="http://schemas.microsoft.com/office/drawing/2014/main" id="{27B55413-D24E-4768-A2CB-98550F567D2D}"/>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9" name="テキスト ボックス 338">
          <a:extLst>
            <a:ext uri="{FF2B5EF4-FFF2-40B4-BE49-F238E27FC236}">
              <a16:creationId xmlns:a16="http://schemas.microsoft.com/office/drawing/2014/main" id="{FA6128ED-24FD-40E0-A36E-A5DCC620D77B}"/>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40" name="直線コネクタ 339">
          <a:extLst>
            <a:ext uri="{FF2B5EF4-FFF2-40B4-BE49-F238E27FC236}">
              <a16:creationId xmlns:a16="http://schemas.microsoft.com/office/drawing/2014/main" id="{C0ABA4DF-61C3-48BA-8B89-C83FE44F5C76}"/>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41" name="テキスト ボックス 340">
          <a:extLst>
            <a:ext uri="{FF2B5EF4-FFF2-40B4-BE49-F238E27FC236}">
              <a16:creationId xmlns:a16="http://schemas.microsoft.com/office/drawing/2014/main" id="{A28CA59A-2858-4BAB-A5BE-924BFDEB4C3D}"/>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42" name="直線コネクタ 341">
          <a:extLst>
            <a:ext uri="{FF2B5EF4-FFF2-40B4-BE49-F238E27FC236}">
              <a16:creationId xmlns:a16="http://schemas.microsoft.com/office/drawing/2014/main" id="{A3FB7C98-7967-4931-A4EC-94C2A9DCF8AD}"/>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3" name="テキスト ボックス 342">
          <a:extLst>
            <a:ext uri="{FF2B5EF4-FFF2-40B4-BE49-F238E27FC236}">
              <a16:creationId xmlns:a16="http://schemas.microsoft.com/office/drawing/2014/main" id="{35A6C3CD-2399-41BD-AD5A-052B5740CF0E}"/>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4" name="直線コネクタ 343">
          <a:extLst>
            <a:ext uri="{FF2B5EF4-FFF2-40B4-BE49-F238E27FC236}">
              <a16:creationId xmlns:a16="http://schemas.microsoft.com/office/drawing/2014/main" id="{31CE344B-40D4-4067-87C9-EEA5FE89D82F}"/>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5" name="テキスト ボックス 344">
          <a:extLst>
            <a:ext uri="{FF2B5EF4-FFF2-40B4-BE49-F238E27FC236}">
              <a16:creationId xmlns:a16="http://schemas.microsoft.com/office/drawing/2014/main" id="{E89CF8E2-9BD5-4AAB-951E-4E57ECC8399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6" name="直線コネクタ 345">
          <a:extLst>
            <a:ext uri="{FF2B5EF4-FFF2-40B4-BE49-F238E27FC236}">
              <a16:creationId xmlns:a16="http://schemas.microsoft.com/office/drawing/2014/main" id="{E42935A7-A607-485C-8819-A069B93CB031}"/>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7" name="テキスト ボックス 346">
          <a:extLst>
            <a:ext uri="{FF2B5EF4-FFF2-40B4-BE49-F238E27FC236}">
              <a16:creationId xmlns:a16="http://schemas.microsoft.com/office/drawing/2014/main" id="{1B0609F0-E980-4A4A-918A-3613486A7D88}"/>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8" name="直線コネクタ 347">
          <a:extLst>
            <a:ext uri="{FF2B5EF4-FFF2-40B4-BE49-F238E27FC236}">
              <a16:creationId xmlns:a16="http://schemas.microsoft.com/office/drawing/2014/main" id="{B27C53E4-1D54-43FC-B53E-793DF1E3562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9" name="テキスト ボックス 348">
          <a:extLst>
            <a:ext uri="{FF2B5EF4-FFF2-40B4-BE49-F238E27FC236}">
              <a16:creationId xmlns:a16="http://schemas.microsoft.com/office/drawing/2014/main" id="{968DB3ED-C291-4626-BC28-B7F79614E83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50" name="【公営住宅】&#10;一人当たり面積グラフ枠">
          <a:extLst>
            <a:ext uri="{FF2B5EF4-FFF2-40B4-BE49-F238E27FC236}">
              <a16:creationId xmlns:a16="http://schemas.microsoft.com/office/drawing/2014/main" id="{5A92FC5A-618C-4558-AD75-246926B09B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97537</xdr:rowOff>
    </xdr:from>
    <xdr:to>
      <xdr:col>54</xdr:col>
      <xdr:colOff>189865</xdr:colOff>
      <xdr:row>85</xdr:row>
      <xdr:rowOff>131826</xdr:rowOff>
    </xdr:to>
    <xdr:cxnSp macro="">
      <xdr:nvCxnSpPr>
        <xdr:cNvPr id="351" name="直線コネクタ 350">
          <a:extLst>
            <a:ext uri="{FF2B5EF4-FFF2-40B4-BE49-F238E27FC236}">
              <a16:creationId xmlns:a16="http://schemas.microsoft.com/office/drawing/2014/main" id="{A4DE0773-41F2-4393-9F81-5ED275C9651E}"/>
            </a:ext>
          </a:extLst>
        </xdr:cNvPr>
        <xdr:cNvCxnSpPr/>
      </xdr:nvCxnSpPr>
      <xdr:spPr>
        <a:xfrm flipV="1">
          <a:off x="10476865" y="13470637"/>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135653</xdr:rowOff>
    </xdr:from>
    <xdr:ext cx="469744" cy="259045"/>
    <xdr:sp macro="" textlink="">
      <xdr:nvSpPr>
        <xdr:cNvPr id="352" name="【公営住宅】&#10;一人当たり面積最小値テキスト">
          <a:extLst>
            <a:ext uri="{FF2B5EF4-FFF2-40B4-BE49-F238E27FC236}">
              <a16:creationId xmlns:a16="http://schemas.microsoft.com/office/drawing/2014/main" id="{A4ED0809-B5B2-4023-B6C7-4F5A0B9A58D2}"/>
            </a:ext>
          </a:extLst>
        </xdr:cNvPr>
        <xdr:cNvSpPr txBox="1"/>
      </xdr:nvSpPr>
      <xdr:spPr>
        <a:xfrm>
          <a:off x="10515600" y="14708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131826</xdr:rowOff>
    </xdr:from>
    <xdr:to>
      <xdr:col>55</xdr:col>
      <xdr:colOff>88900</xdr:colOff>
      <xdr:row>85</xdr:row>
      <xdr:rowOff>131826</xdr:rowOff>
    </xdr:to>
    <xdr:cxnSp macro="">
      <xdr:nvCxnSpPr>
        <xdr:cNvPr id="353" name="直線コネクタ 352">
          <a:extLst>
            <a:ext uri="{FF2B5EF4-FFF2-40B4-BE49-F238E27FC236}">
              <a16:creationId xmlns:a16="http://schemas.microsoft.com/office/drawing/2014/main" id="{A5021B51-F041-4D9F-90F0-0C415ED83840}"/>
            </a:ext>
          </a:extLst>
        </xdr:cNvPr>
        <xdr:cNvCxnSpPr/>
      </xdr:nvCxnSpPr>
      <xdr:spPr>
        <a:xfrm>
          <a:off x="10388600" y="147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44214</xdr:rowOff>
    </xdr:from>
    <xdr:ext cx="469744" cy="259045"/>
    <xdr:sp macro="" textlink="">
      <xdr:nvSpPr>
        <xdr:cNvPr id="354" name="【公営住宅】&#10;一人当たり面積最大値テキスト">
          <a:extLst>
            <a:ext uri="{FF2B5EF4-FFF2-40B4-BE49-F238E27FC236}">
              <a16:creationId xmlns:a16="http://schemas.microsoft.com/office/drawing/2014/main" id="{D1D21600-34C2-47FD-B416-C954D24E2217}"/>
            </a:ext>
          </a:extLst>
        </xdr:cNvPr>
        <xdr:cNvSpPr txBox="1"/>
      </xdr:nvSpPr>
      <xdr:spPr>
        <a:xfrm>
          <a:off x="10515600" y="13245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97537</xdr:rowOff>
    </xdr:from>
    <xdr:to>
      <xdr:col>55</xdr:col>
      <xdr:colOff>88900</xdr:colOff>
      <xdr:row>78</xdr:row>
      <xdr:rowOff>97537</xdr:rowOff>
    </xdr:to>
    <xdr:cxnSp macro="">
      <xdr:nvCxnSpPr>
        <xdr:cNvPr id="355" name="直線コネクタ 354">
          <a:extLst>
            <a:ext uri="{FF2B5EF4-FFF2-40B4-BE49-F238E27FC236}">
              <a16:creationId xmlns:a16="http://schemas.microsoft.com/office/drawing/2014/main" id="{64257044-6C74-4B44-BB68-C32D0F94D64B}"/>
            </a:ext>
          </a:extLst>
        </xdr:cNvPr>
        <xdr:cNvCxnSpPr/>
      </xdr:nvCxnSpPr>
      <xdr:spPr>
        <a:xfrm>
          <a:off x="10388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145378</xdr:rowOff>
    </xdr:from>
    <xdr:ext cx="469744" cy="259045"/>
    <xdr:sp macro="" textlink="">
      <xdr:nvSpPr>
        <xdr:cNvPr id="356" name="【公営住宅】&#10;一人当たり面積平均値テキスト">
          <a:extLst>
            <a:ext uri="{FF2B5EF4-FFF2-40B4-BE49-F238E27FC236}">
              <a16:creationId xmlns:a16="http://schemas.microsoft.com/office/drawing/2014/main" id="{E03101FB-2A56-4B94-AF04-B362DD0FBCA9}"/>
            </a:ext>
          </a:extLst>
        </xdr:cNvPr>
        <xdr:cNvSpPr txBox="1"/>
      </xdr:nvSpPr>
      <xdr:spPr>
        <a:xfrm>
          <a:off x="10515600" y="14032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122501</xdr:rowOff>
    </xdr:from>
    <xdr:to>
      <xdr:col>55</xdr:col>
      <xdr:colOff>50800</xdr:colOff>
      <xdr:row>83</xdr:row>
      <xdr:rowOff>52651</xdr:rowOff>
    </xdr:to>
    <xdr:sp macro="" textlink="">
      <xdr:nvSpPr>
        <xdr:cNvPr id="357" name="フローチャート: 判断 356">
          <a:extLst>
            <a:ext uri="{FF2B5EF4-FFF2-40B4-BE49-F238E27FC236}">
              <a16:creationId xmlns:a16="http://schemas.microsoft.com/office/drawing/2014/main" id="{A07F7D42-1A58-4BB2-8308-7B93C45AE10C}"/>
            </a:ext>
          </a:extLst>
        </xdr:cNvPr>
        <xdr:cNvSpPr/>
      </xdr:nvSpPr>
      <xdr:spPr>
        <a:xfrm>
          <a:off x="10426700" y="14181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17672</xdr:rowOff>
    </xdr:from>
    <xdr:to>
      <xdr:col>50</xdr:col>
      <xdr:colOff>165100</xdr:colOff>
      <xdr:row>83</xdr:row>
      <xdr:rowOff>119272</xdr:rowOff>
    </xdr:to>
    <xdr:sp macro="" textlink="">
      <xdr:nvSpPr>
        <xdr:cNvPr id="358" name="フローチャート: 判断 357">
          <a:extLst>
            <a:ext uri="{FF2B5EF4-FFF2-40B4-BE49-F238E27FC236}">
              <a16:creationId xmlns:a16="http://schemas.microsoft.com/office/drawing/2014/main" id="{4CD604A0-7D48-47BE-BD00-FA1F9FA4594A}"/>
            </a:ext>
          </a:extLst>
        </xdr:cNvPr>
        <xdr:cNvSpPr/>
      </xdr:nvSpPr>
      <xdr:spPr>
        <a:xfrm>
          <a:off x="9588500" y="1424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56860</xdr:rowOff>
    </xdr:from>
    <xdr:to>
      <xdr:col>46</xdr:col>
      <xdr:colOff>38100</xdr:colOff>
      <xdr:row>83</xdr:row>
      <xdr:rowOff>158460</xdr:rowOff>
    </xdr:to>
    <xdr:sp macro="" textlink="">
      <xdr:nvSpPr>
        <xdr:cNvPr id="359" name="フローチャート: 判断 358">
          <a:extLst>
            <a:ext uri="{FF2B5EF4-FFF2-40B4-BE49-F238E27FC236}">
              <a16:creationId xmlns:a16="http://schemas.microsoft.com/office/drawing/2014/main" id="{CFA49B89-6E81-45DB-B004-7F455F45DEF8}"/>
            </a:ext>
          </a:extLst>
        </xdr:cNvPr>
        <xdr:cNvSpPr/>
      </xdr:nvSpPr>
      <xdr:spPr>
        <a:xfrm>
          <a:off x="8699500" y="1428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26163</xdr:rowOff>
    </xdr:from>
    <xdr:to>
      <xdr:col>41</xdr:col>
      <xdr:colOff>101600</xdr:colOff>
      <xdr:row>83</xdr:row>
      <xdr:rowOff>127763</xdr:rowOff>
    </xdr:to>
    <xdr:sp macro="" textlink="">
      <xdr:nvSpPr>
        <xdr:cNvPr id="360" name="フローチャート: 判断 359">
          <a:extLst>
            <a:ext uri="{FF2B5EF4-FFF2-40B4-BE49-F238E27FC236}">
              <a16:creationId xmlns:a16="http://schemas.microsoft.com/office/drawing/2014/main" id="{390487A2-8C81-450F-9489-B0A54FD86141}"/>
            </a:ext>
          </a:extLst>
        </xdr:cNvPr>
        <xdr:cNvSpPr/>
      </xdr:nvSpPr>
      <xdr:spPr>
        <a:xfrm>
          <a:off x="7810500" y="1425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361" name="フローチャート: 判断 360">
          <a:extLst>
            <a:ext uri="{FF2B5EF4-FFF2-40B4-BE49-F238E27FC236}">
              <a16:creationId xmlns:a16="http://schemas.microsoft.com/office/drawing/2014/main" id="{E43F31B6-187A-412A-8177-2F727245A4D0}"/>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E2E96E2D-7C7C-4650-8498-4AFE0DCE0EE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B355062F-12D1-4FA2-8E71-6E646F2E9B2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4" name="テキスト ボックス 363">
          <a:extLst>
            <a:ext uri="{FF2B5EF4-FFF2-40B4-BE49-F238E27FC236}">
              <a16:creationId xmlns:a16="http://schemas.microsoft.com/office/drawing/2014/main" id="{47609155-FD63-4567-AC2B-D0B177CA940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5" name="テキスト ボックス 364">
          <a:extLst>
            <a:ext uri="{FF2B5EF4-FFF2-40B4-BE49-F238E27FC236}">
              <a16:creationId xmlns:a16="http://schemas.microsoft.com/office/drawing/2014/main" id="{17FAB3D0-5144-426B-B916-7A63D968F37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6" name="テキスト ボックス 365">
          <a:extLst>
            <a:ext uri="{FF2B5EF4-FFF2-40B4-BE49-F238E27FC236}">
              <a16:creationId xmlns:a16="http://schemas.microsoft.com/office/drawing/2014/main" id="{EEF0B870-8433-4A5C-95A0-3D628A867C7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81026</xdr:rowOff>
    </xdr:from>
    <xdr:to>
      <xdr:col>55</xdr:col>
      <xdr:colOff>50800</xdr:colOff>
      <xdr:row>86</xdr:row>
      <xdr:rowOff>11176</xdr:rowOff>
    </xdr:to>
    <xdr:sp macro="" textlink="">
      <xdr:nvSpPr>
        <xdr:cNvPr id="367" name="楕円 366">
          <a:extLst>
            <a:ext uri="{FF2B5EF4-FFF2-40B4-BE49-F238E27FC236}">
              <a16:creationId xmlns:a16="http://schemas.microsoft.com/office/drawing/2014/main" id="{2E77F412-43FD-4F2A-9D6D-0CC0282B5FF3}"/>
            </a:ext>
          </a:extLst>
        </xdr:cNvPr>
        <xdr:cNvSpPr/>
      </xdr:nvSpPr>
      <xdr:spPr>
        <a:xfrm>
          <a:off x="10426700" y="14654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167403</xdr:rowOff>
    </xdr:from>
    <xdr:ext cx="469744" cy="259045"/>
    <xdr:sp macro="" textlink="">
      <xdr:nvSpPr>
        <xdr:cNvPr id="368" name="【公営住宅】&#10;一人当たり面積該当値テキスト">
          <a:extLst>
            <a:ext uri="{FF2B5EF4-FFF2-40B4-BE49-F238E27FC236}">
              <a16:creationId xmlns:a16="http://schemas.microsoft.com/office/drawing/2014/main" id="{09CCAF38-28E0-4DFF-9D8D-03C54F252574}"/>
            </a:ext>
          </a:extLst>
        </xdr:cNvPr>
        <xdr:cNvSpPr txBox="1"/>
      </xdr:nvSpPr>
      <xdr:spPr>
        <a:xfrm>
          <a:off x="10515600" y="14569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92129</xdr:rowOff>
    </xdr:from>
    <xdr:to>
      <xdr:col>50</xdr:col>
      <xdr:colOff>165100</xdr:colOff>
      <xdr:row>86</xdr:row>
      <xdr:rowOff>22279</xdr:rowOff>
    </xdr:to>
    <xdr:sp macro="" textlink="">
      <xdr:nvSpPr>
        <xdr:cNvPr id="369" name="楕円 368">
          <a:extLst>
            <a:ext uri="{FF2B5EF4-FFF2-40B4-BE49-F238E27FC236}">
              <a16:creationId xmlns:a16="http://schemas.microsoft.com/office/drawing/2014/main" id="{A7368093-9D11-4BCC-A3FF-C120710CA0B5}"/>
            </a:ext>
          </a:extLst>
        </xdr:cNvPr>
        <xdr:cNvSpPr/>
      </xdr:nvSpPr>
      <xdr:spPr>
        <a:xfrm>
          <a:off x="9588500" y="1466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131826</xdr:rowOff>
    </xdr:from>
    <xdr:to>
      <xdr:col>55</xdr:col>
      <xdr:colOff>0</xdr:colOff>
      <xdr:row>85</xdr:row>
      <xdr:rowOff>142929</xdr:rowOff>
    </xdr:to>
    <xdr:cxnSp macro="">
      <xdr:nvCxnSpPr>
        <xdr:cNvPr id="370" name="直線コネクタ 369">
          <a:extLst>
            <a:ext uri="{FF2B5EF4-FFF2-40B4-BE49-F238E27FC236}">
              <a16:creationId xmlns:a16="http://schemas.microsoft.com/office/drawing/2014/main" id="{F62E76AD-DDBB-4196-910F-F889058B77D7}"/>
            </a:ext>
          </a:extLst>
        </xdr:cNvPr>
        <xdr:cNvCxnSpPr/>
      </xdr:nvCxnSpPr>
      <xdr:spPr>
        <a:xfrm flipV="1">
          <a:off x="9639300" y="14705076"/>
          <a:ext cx="838200" cy="11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100620</xdr:rowOff>
    </xdr:from>
    <xdr:to>
      <xdr:col>46</xdr:col>
      <xdr:colOff>38100</xdr:colOff>
      <xdr:row>86</xdr:row>
      <xdr:rowOff>30770</xdr:rowOff>
    </xdr:to>
    <xdr:sp macro="" textlink="">
      <xdr:nvSpPr>
        <xdr:cNvPr id="371" name="楕円 370">
          <a:extLst>
            <a:ext uri="{FF2B5EF4-FFF2-40B4-BE49-F238E27FC236}">
              <a16:creationId xmlns:a16="http://schemas.microsoft.com/office/drawing/2014/main" id="{3843B6ED-3D12-4236-AED1-5A3287D024E4}"/>
            </a:ext>
          </a:extLst>
        </xdr:cNvPr>
        <xdr:cNvSpPr/>
      </xdr:nvSpPr>
      <xdr:spPr>
        <a:xfrm>
          <a:off x="8699500" y="146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142929</xdr:rowOff>
    </xdr:from>
    <xdr:to>
      <xdr:col>50</xdr:col>
      <xdr:colOff>114300</xdr:colOff>
      <xdr:row>85</xdr:row>
      <xdr:rowOff>151420</xdr:rowOff>
    </xdr:to>
    <xdr:cxnSp macro="">
      <xdr:nvCxnSpPr>
        <xdr:cNvPr id="372" name="直線コネクタ 371">
          <a:extLst>
            <a:ext uri="{FF2B5EF4-FFF2-40B4-BE49-F238E27FC236}">
              <a16:creationId xmlns:a16="http://schemas.microsoft.com/office/drawing/2014/main" id="{327FA673-BCC5-4F6F-9EE6-F936079D8AB3}"/>
            </a:ext>
          </a:extLst>
        </xdr:cNvPr>
        <xdr:cNvCxnSpPr/>
      </xdr:nvCxnSpPr>
      <xdr:spPr>
        <a:xfrm flipV="1">
          <a:off x="8750300" y="14716179"/>
          <a:ext cx="889000" cy="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100620</xdr:rowOff>
    </xdr:from>
    <xdr:to>
      <xdr:col>41</xdr:col>
      <xdr:colOff>101600</xdr:colOff>
      <xdr:row>86</xdr:row>
      <xdr:rowOff>30770</xdr:rowOff>
    </xdr:to>
    <xdr:sp macro="" textlink="">
      <xdr:nvSpPr>
        <xdr:cNvPr id="373" name="楕円 372">
          <a:extLst>
            <a:ext uri="{FF2B5EF4-FFF2-40B4-BE49-F238E27FC236}">
              <a16:creationId xmlns:a16="http://schemas.microsoft.com/office/drawing/2014/main" id="{FC158B52-4028-46F0-A5EA-9A3354B32782}"/>
            </a:ext>
          </a:extLst>
        </xdr:cNvPr>
        <xdr:cNvSpPr/>
      </xdr:nvSpPr>
      <xdr:spPr>
        <a:xfrm>
          <a:off x="7810500" y="1467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151420</xdr:rowOff>
    </xdr:from>
    <xdr:to>
      <xdr:col>45</xdr:col>
      <xdr:colOff>177800</xdr:colOff>
      <xdr:row>85</xdr:row>
      <xdr:rowOff>151420</xdr:rowOff>
    </xdr:to>
    <xdr:cxnSp macro="">
      <xdr:nvCxnSpPr>
        <xdr:cNvPr id="374" name="直線コネクタ 373">
          <a:extLst>
            <a:ext uri="{FF2B5EF4-FFF2-40B4-BE49-F238E27FC236}">
              <a16:creationId xmlns:a16="http://schemas.microsoft.com/office/drawing/2014/main" id="{D239A9A9-1A32-47B0-A8D2-3C39F15A889F}"/>
            </a:ext>
          </a:extLst>
        </xdr:cNvPr>
        <xdr:cNvCxnSpPr/>
      </xdr:nvCxnSpPr>
      <xdr:spPr>
        <a:xfrm>
          <a:off x="7861300" y="147246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118909</xdr:rowOff>
    </xdr:from>
    <xdr:to>
      <xdr:col>36</xdr:col>
      <xdr:colOff>165100</xdr:colOff>
      <xdr:row>86</xdr:row>
      <xdr:rowOff>49059</xdr:rowOff>
    </xdr:to>
    <xdr:sp macro="" textlink="">
      <xdr:nvSpPr>
        <xdr:cNvPr id="375" name="楕円 374">
          <a:extLst>
            <a:ext uri="{FF2B5EF4-FFF2-40B4-BE49-F238E27FC236}">
              <a16:creationId xmlns:a16="http://schemas.microsoft.com/office/drawing/2014/main" id="{B8C30708-34CF-4EF6-8B3A-4A1003D222CE}"/>
            </a:ext>
          </a:extLst>
        </xdr:cNvPr>
        <xdr:cNvSpPr/>
      </xdr:nvSpPr>
      <xdr:spPr>
        <a:xfrm>
          <a:off x="6921500" y="146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151420</xdr:rowOff>
    </xdr:from>
    <xdr:to>
      <xdr:col>41</xdr:col>
      <xdr:colOff>50800</xdr:colOff>
      <xdr:row>85</xdr:row>
      <xdr:rowOff>169709</xdr:rowOff>
    </xdr:to>
    <xdr:cxnSp macro="">
      <xdr:nvCxnSpPr>
        <xdr:cNvPr id="376" name="直線コネクタ 375">
          <a:extLst>
            <a:ext uri="{FF2B5EF4-FFF2-40B4-BE49-F238E27FC236}">
              <a16:creationId xmlns:a16="http://schemas.microsoft.com/office/drawing/2014/main" id="{B9984B0D-DA2B-4D6E-88FA-A75E35BD972E}"/>
            </a:ext>
          </a:extLst>
        </xdr:cNvPr>
        <xdr:cNvCxnSpPr/>
      </xdr:nvCxnSpPr>
      <xdr:spPr>
        <a:xfrm flipV="1">
          <a:off x="6972300" y="14724670"/>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135799</xdr:rowOff>
    </xdr:from>
    <xdr:ext cx="469744" cy="259045"/>
    <xdr:sp macro="" textlink="">
      <xdr:nvSpPr>
        <xdr:cNvPr id="377" name="n_1aveValue【公営住宅】&#10;一人当たり面積">
          <a:extLst>
            <a:ext uri="{FF2B5EF4-FFF2-40B4-BE49-F238E27FC236}">
              <a16:creationId xmlns:a16="http://schemas.microsoft.com/office/drawing/2014/main" id="{5C81E2C1-993D-4EE6-8772-D3ADE25927F7}"/>
            </a:ext>
          </a:extLst>
        </xdr:cNvPr>
        <xdr:cNvSpPr txBox="1"/>
      </xdr:nvSpPr>
      <xdr:spPr>
        <a:xfrm>
          <a:off x="9391727" y="1402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3537</xdr:rowOff>
    </xdr:from>
    <xdr:ext cx="469744" cy="259045"/>
    <xdr:sp macro="" textlink="">
      <xdr:nvSpPr>
        <xdr:cNvPr id="378" name="n_2aveValue【公営住宅】&#10;一人当たり面積">
          <a:extLst>
            <a:ext uri="{FF2B5EF4-FFF2-40B4-BE49-F238E27FC236}">
              <a16:creationId xmlns:a16="http://schemas.microsoft.com/office/drawing/2014/main" id="{B970FEB1-B6F5-409F-AF1A-510CB314A86A}"/>
            </a:ext>
          </a:extLst>
        </xdr:cNvPr>
        <xdr:cNvSpPr txBox="1"/>
      </xdr:nvSpPr>
      <xdr:spPr>
        <a:xfrm>
          <a:off x="8515427" y="1406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144290</xdr:rowOff>
    </xdr:from>
    <xdr:ext cx="469744" cy="259045"/>
    <xdr:sp macro="" textlink="">
      <xdr:nvSpPr>
        <xdr:cNvPr id="379" name="n_3aveValue【公営住宅】&#10;一人当たり面積">
          <a:extLst>
            <a:ext uri="{FF2B5EF4-FFF2-40B4-BE49-F238E27FC236}">
              <a16:creationId xmlns:a16="http://schemas.microsoft.com/office/drawing/2014/main" id="{795FA0AE-337D-4677-810B-DB00A01C6F95}"/>
            </a:ext>
          </a:extLst>
        </xdr:cNvPr>
        <xdr:cNvSpPr txBox="1"/>
      </xdr:nvSpPr>
      <xdr:spPr>
        <a:xfrm>
          <a:off x="7626427" y="1403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129920</xdr:rowOff>
    </xdr:from>
    <xdr:ext cx="469744" cy="259045"/>
    <xdr:sp macro="" textlink="">
      <xdr:nvSpPr>
        <xdr:cNvPr id="380" name="n_4aveValue【公営住宅】&#10;一人当たり面積">
          <a:extLst>
            <a:ext uri="{FF2B5EF4-FFF2-40B4-BE49-F238E27FC236}">
              <a16:creationId xmlns:a16="http://schemas.microsoft.com/office/drawing/2014/main" id="{C2C8FB7D-6062-47DD-B2DC-3B1FA2DDD612}"/>
            </a:ext>
          </a:extLst>
        </xdr:cNvPr>
        <xdr:cNvSpPr txBox="1"/>
      </xdr:nvSpPr>
      <xdr:spPr>
        <a:xfrm>
          <a:off x="6737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13406</xdr:rowOff>
    </xdr:from>
    <xdr:ext cx="469744" cy="259045"/>
    <xdr:sp macro="" textlink="">
      <xdr:nvSpPr>
        <xdr:cNvPr id="381" name="n_1mainValue【公営住宅】&#10;一人当たり面積">
          <a:extLst>
            <a:ext uri="{FF2B5EF4-FFF2-40B4-BE49-F238E27FC236}">
              <a16:creationId xmlns:a16="http://schemas.microsoft.com/office/drawing/2014/main" id="{37817171-221A-4A15-87E6-43DC09DD6799}"/>
            </a:ext>
          </a:extLst>
        </xdr:cNvPr>
        <xdr:cNvSpPr txBox="1"/>
      </xdr:nvSpPr>
      <xdr:spPr>
        <a:xfrm>
          <a:off x="9391727" y="14758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21897</xdr:rowOff>
    </xdr:from>
    <xdr:ext cx="469744" cy="259045"/>
    <xdr:sp macro="" textlink="">
      <xdr:nvSpPr>
        <xdr:cNvPr id="382" name="n_2mainValue【公営住宅】&#10;一人当たり面積">
          <a:extLst>
            <a:ext uri="{FF2B5EF4-FFF2-40B4-BE49-F238E27FC236}">
              <a16:creationId xmlns:a16="http://schemas.microsoft.com/office/drawing/2014/main" id="{58115953-981B-4764-A110-EE6E6B1670B7}"/>
            </a:ext>
          </a:extLst>
        </xdr:cNvPr>
        <xdr:cNvSpPr txBox="1"/>
      </xdr:nvSpPr>
      <xdr:spPr>
        <a:xfrm>
          <a:off x="8515427" y="1476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21897</xdr:rowOff>
    </xdr:from>
    <xdr:ext cx="469744" cy="259045"/>
    <xdr:sp macro="" textlink="">
      <xdr:nvSpPr>
        <xdr:cNvPr id="383" name="n_3mainValue【公営住宅】&#10;一人当たり面積">
          <a:extLst>
            <a:ext uri="{FF2B5EF4-FFF2-40B4-BE49-F238E27FC236}">
              <a16:creationId xmlns:a16="http://schemas.microsoft.com/office/drawing/2014/main" id="{BA230CD1-8A68-4307-85B6-37570AE7126F}"/>
            </a:ext>
          </a:extLst>
        </xdr:cNvPr>
        <xdr:cNvSpPr txBox="1"/>
      </xdr:nvSpPr>
      <xdr:spPr>
        <a:xfrm>
          <a:off x="7626427" y="1476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40186</xdr:rowOff>
    </xdr:from>
    <xdr:ext cx="469744" cy="259045"/>
    <xdr:sp macro="" textlink="">
      <xdr:nvSpPr>
        <xdr:cNvPr id="384" name="n_4mainValue【公営住宅】&#10;一人当たり面積">
          <a:extLst>
            <a:ext uri="{FF2B5EF4-FFF2-40B4-BE49-F238E27FC236}">
              <a16:creationId xmlns:a16="http://schemas.microsoft.com/office/drawing/2014/main" id="{76F6B321-8B87-44C2-A6A0-94ACBEBACF3C}"/>
            </a:ext>
          </a:extLst>
        </xdr:cNvPr>
        <xdr:cNvSpPr txBox="1"/>
      </xdr:nvSpPr>
      <xdr:spPr>
        <a:xfrm>
          <a:off x="6737427" y="1478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5" name="正方形/長方形 384">
          <a:extLst>
            <a:ext uri="{FF2B5EF4-FFF2-40B4-BE49-F238E27FC236}">
              <a16:creationId xmlns:a16="http://schemas.microsoft.com/office/drawing/2014/main" id="{829AF1C1-B838-4CA2-B64D-63C452ABE5D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6" name="正方形/長方形 385">
          <a:extLst>
            <a:ext uri="{FF2B5EF4-FFF2-40B4-BE49-F238E27FC236}">
              <a16:creationId xmlns:a16="http://schemas.microsoft.com/office/drawing/2014/main" id="{CD8501B0-74DA-4412-B0B6-A1CDF59081B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7" name="正方形/長方形 386">
          <a:extLst>
            <a:ext uri="{FF2B5EF4-FFF2-40B4-BE49-F238E27FC236}">
              <a16:creationId xmlns:a16="http://schemas.microsoft.com/office/drawing/2014/main" id="{4F6C3567-A3B6-4623-8971-6696881E040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8" name="正方形/長方形 387">
          <a:extLst>
            <a:ext uri="{FF2B5EF4-FFF2-40B4-BE49-F238E27FC236}">
              <a16:creationId xmlns:a16="http://schemas.microsoft.com/office/drawing/2014/main" id="{B761A27A-DB43-46D3-A117-0ADBB2C7B8F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9" name="正方形/長方形 388">
          <a:extLst>
            <a:ext uri="{FF2B5EF4-FFF2-40B4-BE49-F238E27FC236}">
              <a16:creationId xmlns:a16="http://schemas.microsoft.com/office/drawing/2014/main" id="{662EF3A6-F635-43CB-9840-2603CB7C8FE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90" name="正方形/長方形 389">
          <a:extLst>
            <a:ext uri="{FF2B5EF4-FFF2-40B4-BE49-F238E27FC236}">
              <a16:creationId xmlns:a16="http://schemas.microsoft.com/office/drawing/2014/main" id="{98245988-E486-4A22-91F2-B6E484F7324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91" name="正方形/長方形 390">
          <a:extLst>
            <a:ext uri="{FF2B5EF4-FFF2-40B4-BE49-F238E27FC236}">
              <a16:creationId xmlns:a16="http://schemas.microsoft.com/office/drawing/2014/main" id="{72D723A3-63E5-499D-8DC7-8C35A412A0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2" name="正方形/長方形 391">
          <a:extLst>
            <a:ext uri="{FF2B5EF4-FFF2-40B4-BE49-F238E27FC236}">
              <a16:creationId xmlns:a16="http://schemas.microsoft.com/office/drawing/2014/main" id="{D6E51D12-3E19-436F-9B48-E1870F08785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3" name="正方形/長方形 392">
          <a:extLst>
            <a:ext uri="{FF2B5EF4-FFF2-40B4-BE49-F238E27FC236}">
              <a16:creationId xmlns:a16="http://schemas.microsoft.com/office/drawing/2014/main" id="{E1AABB89-9C90-4C2F-A1FE-1881AAE7CD1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4" name="正方形/長方形 393">
          <a:extLst>
            <a:ext uri="{FF2B5EF4-FFF2-40B4-BE49-F238E27FC236}">
              <a16:creationId xmlns:a16="http://schemas.microsoft.com/office/drawing/2014/main" id="{37941637-2281-4969-8D0F-D2E06B0580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5" name="正方形/長方形 394">
          <a:extLst>
            <a:ext uri="{FF2B5EF4-FFF2-40B4-BE49-F238E27FC236}">
              <a16:creationId xmlns:a16="http://schemas.microsoft.com/office/drawing/2014/main" id="{CFBA32D2-93C1-4B0D-8B4E-09745A951E0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6" name="正方形/長方形 395">
          <a:extLst>
            <a:ext uri="{FF2B5EF4-FFF2-40B4-BE49-F238E27FC236}">
              <a16:creationId xmlns:a16="http://schemas.microsoft.com/office/drawing/2014/main" id="{A9F6243D-69E7-4073-A42E-D51CF61810DF}"/>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7" name="正方形/長方形 396">
          <a:extLst>
            <a:ext uri="{FF2B5EF4-FFF2-40B4-BE49-F238E27FC236}">
              <a16:creationId xmlns:a16="http://schemas.microsoft.com/office/drawing/2014/main" id="{415EE1B3-BC96-4A9B-9462-9D24BD8FE17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8" name="正方形/長方形 397">
          <a:extLst>
            <a:ext uri="{FF2B5EF4-FFF2-40B4-BE49-F238E27FC236}">
              <a16:creationId xmlns:a16="http://schemas.microsoft.com/office/drawing/2014/main" id="{82D4E09A-154D-46F0-A503-818F35E284B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9" name="正方形/長方形 398">
          <a:extLst>
            <a:ext uri="{FF2B5EF4-FFF2-40B4-BE49-F238E27FC236}">
              <a16:creationId xmlns:a16="http://schemas.microsoft.com/office/drawing/2014/main" id="{648F3DE1-6553-44D6-BA5E-9B1B5534A44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0" name="正方形/長方形 399">
          <a:extLst>
            <a:ext uri="{FF2B5EF4-FFF2-40B4-BE49-F238E27FC236}">
              <a16:creationId xmlns:a16="http://schemas.microsoft.com/office/drawing/2014/main" id="{DF3D0EAC-1752-4B50-89E8-A318E36B7C37}"/>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401" name="正方形/長方形 400">
          <a:extLst>
            <a:ext uri="{FF2B5EF4-FFF2-40B4-BE49-F238E27FC236}">
              <a16:creationId xmlns:a16="http://schemas.microsoft.com/office/drawing/2014/main" id="{C09FFCE7-59BC-4027-857E-95706444F506}"/>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2" name="正方形/長方形 401">
          <a:extLst>
            <a:ext uri="{FF2B5EF4-FFF2-40B4-BE49-F238E27FC236}">
              <a16:creationId xmlns:a16="http://schemas.microsoft.com/office/drawing/2014/main" id="{AA98A37E-FDC0-4688-848E-5551B1E0A4A6}"/>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3" name="正方形/長方形 402">
          <a:extLst>
            <a:ext uri="{FF2B5EF4-FFF2-40B4-BE49-F238E27FC236}">
              <a16:creationId xmlns:a16="http://schemas.microsoft.com/office/drawing/2014/main" id="{ACC9454E-C846-46D4-B5FC-C9E21E89776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4" name="正方形/長方形 403">
          <a:extLst>
            <a:ext uri="{FF2B5EF4-FFF2-40B4-BE49-F238E27FC236}">
              <a16:creationId xmlns:a16="http://schemas.microsoft.com/office/drawing/2014/main" id="{E96332AB-922B-41F2-A464-97929FD9F38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5" name="正方形/長方形 404">
          <a:extLst>
            <a:ext uri="{FF2B5EF4-FFF2-40B4-BE49-F238E27FC236}">
              <a16:creationId xmlns:a16="http://schemas.microsoft.com/office/drawing/2014/main" id="{A9B3DAB6-3745-4FA7-8638-5F2BD2FF4B3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6" name="正方形/長方形 405">
          <a:extLst>
            <a:ext uri="{FF2B5EF4-FFF2-40B4-BE49-F238E27FC236}">
              <a16:creationId xmlns:a16="http://schemas.microsoft.com/office/drawing/2014/main" id="{D93FFCEE-D30B-4EDA-BCD8-8907B20BEAC1}"/>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7" name="正方形/長方形 406">
          <a:extLst>
            <a:ext uri="{FF2B5EF4-FFF2-40B4-BE49-F238E27FC236}">
              <a16:creationId xmlns:a16="http://schemas.microsoft.com/office/drawing/2014/main" id="{B41F12C9-F7D3-462F-B192-9F4E8B83ECCB}"/>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8" name="正方形/長方形 407">
          <a:extLst>
            <a:ext uri="{FF2B5EF4-FFF2-40B4-BE49-F238E27FC236}">
              <a16:creationId xmlns:a16="http://schemas.microsoft.com/office/drawing/2014/main" id="{405D3931-7728-4D05-911F-5C9D931CCC06}"/>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9" name="テキスト ボックス 408">
          <a:extLst>
            <a:ext uri="{FF2B5EF4-FFF2-40B4-BE49-F238E27FC236}">
              <a16:creationId xmlns:a16="http://schemas.microsoft.com/office/drawing/2014/main" id="{3F29E2A8-E4C6-4DDB-87E8-7D65DC6BE0D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0" name="直線コネクタ 409">
          <a:extLst>
            <a:ext uri="{FF2B5EF4-FFF2-40B4-BE49-F238E27FC236}">
              <a16:creationId xmlns:a16="http://schemas.microsoft.com/office/drawing/2014/main" id="{2F2276CE-E010-4694-BA53-363FF008195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1" name="テキスト ボックス 410">
          <a:extLst>
            <a:ext uri="{FF2B5EF4-FFF2-40B4-BE49-F238E27FC236}">
              <a16:creationId xmlns:a16="http://schemas.microsoft.com/office/drawing/2014/main" id="{7518FCF5-6F6C-4927-AF56-BDF5E53FEA8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2" name="直線コネクタ 411">
          <a:extLst>
            <a:ext uri="{FF2B5EF4-FFF2-40B4-BE49-F238E27FC236}">
              <a16:creationId xmlns:a16="http://schemas.microsoft.com/office/drawing/2014/main" id="{46558F86-EE1D-4BF5-A5A3-DA5D7588578F}"/>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3" name="テキスト ボックス 412">
          <a:extLst>
            <a:ext uri="{FF2B5EF4-FFF2-40B4-BE49-F238E27FC236}">
              <a16:creationId xmlns:a16="http://schemas.microsoft.com/office/drawing/2014/main" id="{E8BA3A98-6EB3-4A7A-A430-694A05AF5A48}"/>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4" name="直線コネクタ 413">
          <a:extLst>
            <a:ext uri="{FF2B5EF4-FFF2-40B4-BE49-F238E27FC236}">
              <a16:creationId xmlns:a16="http://schemas.microsoft.com/office/drawing/2014/main" id="{0E22434D-B0BC-4EC6-AE90-7D670D1E93B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5" name="テキスト ボックス 414">
          <a:extLst>
            <a:ext uri="{FF2B5EF4-FFF2-40B4-BE49-F238E27FC236}">
              <a16:creationId xmlns:a16="http://schemas.microsoft.com/office/drawing/2014/main" id="{B341076A-1E34-497E-96C1-F2A28B0E4C0D}"/>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6" name="直線コネクタ 415">
          <a:extLst>
            <a:ext uri="{FF2B5EF4-FFF2-40B4-BE49-F238E27FC236}">
              <a16:creationId xmlns:a16="http://schemas.microsoft.com/office/drawing/2014/main" id="{1F051C5B-3F60-4346-A3EC-A4D232932E02}"/>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7" name="テキスト ボックス 416">
          <a:extLst>
            <a:ext uri="{FF2B5EF4-FFF2-40B4-BE49-F238E27FC236}">
              <a16:creationId xmlns:a16="http://schemas.microsoft.com/office/drawing/2014/main" id="{05E03251-AF63-45AD-81FC-ED27FFBE09F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8" name="直線コネクタ 417">
          <a:extLst>
            <a:ext uri="{FF2B5EF4-FFF2-40B4-BE49-F238E27FC236}">
              <a16:creationId xmlns:a16="http://schemas.microsoft.com/office/drawing/2014/main" id="{997D34E1-3783-4051-8DAC-15A07D344FE5}"/>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9" name="テキスト ボックス 418">
          <a:extLst>
            <a:ext uri="{FF2B5EF4-FFF2-40B4-BE49-F238E27FC236}">
              <a16:creationId xmlns:a16="http://schemas.microsoft.com/office/drawing/2014/main" id="{55D523A6-84D2-498E-A5F0-D49FE16C7AE1}"/>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0" name="直線コネクタ 419">
          <a:extLst>
            <a:ext uri="{FF2B5EF4-FFF2-40B4-BE49-F238E27FC236}">
              <a16:creationId xmlns:a16="http://schemas.microsoft.com/office/drawing/2014/main" id="{18664FB2-33C3-4395-8433-15248E4E6673}"/>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21" name="テキスト ボックス 420">
          <a:extLst>
            <a:ext uri="{FF2B5EF4-FFF2-40B4-BE49-F238E27FC236}">
              <a16:creationId xmlns:a16="http://schemas.microsoft.com/office/drawing/2014/main" id="{1FC2EE54-B0E7-4B83-946C-C147C9018E9C}"/>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2" name="直線コネクタ 421">
          <a:extLst>
            <a:ext uri="{FF2B5EF4-FFF2-40B4-BE49-F238E27FC236}">
              <a16:creationId xmlns:a16="http://schemas.microsoft.com/office/drawing/2014/main" id="{EB873D55-1485-4D16-9D4B-01DDFE895FB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3" name="テキスト ボックス 422">
          <a:extLst>
            <a:ext uri="{FF2B5EF4-FFF2-40B4-BE49-F238E27FC236}">
              <a16:creationId xmlns:a16="http://schemas.microsoft.com/office/drawing/2014/main" id="{A968A8C2-3248-48F0-992A-04118AFE2CA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4" name="【認定こども園・幼稚園・保育所】&#10;有形固定資産減価償却率グラフ枠">
          <a:extLst>
            <a:ext uri="{FF2B5EF4-FFF2-40B4-BE49-F238E27FC236}">
              <a16:creationId xmlns:a16="http://schemas.microsoft.com/office/drawing/2014/main" id="{88943D05-4BB7-4673-B6B6-DFB91E543DBC}"/>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116205</xdr:rowOff>
    </xdr:from>
    <xdr:to>
      <xdr:col>85</xdr:col>
      <xdr:colOff>126364</xdr:colOff>
      <xdr:row>41</xdr:row>
      <xdr:rowOff>140970</xdr:rowOff>
    </xdr:to>
    <xdr:cxnSp macro="">
      <xdr:nvCxnSpPr>
        <xdr:cNvPr id="425" name="直線コネクタ 424">
          <a:extLst>
            <a:ext uri="{FF2B5EF4-FFF2-40B4-BE49-F238E27FC236}">
              <a16:creationId xmlns:a16="http://schemas.microsoft.com/office/drawing/2014/main" id="{E043213A-68E1-4CF3-A029-FA59CC11C2EC}"/>
            </a:ext>
          </a:extLst>
        </xdr:cNvPr>
        <xdr:cNvCxnSpPr/>
      </xdr:nvCxnSpPr>
      <xdr:spPr>
        <a:xfrm flipV="1">
          <a:off x="16318864" y="5774055"/>
          <a:ext cx="0" cy="1396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144797</xdr:rowOff>
    </xdr:from>
    <xdr:ext cx="405111" cy="259045"/>
    <xdr:sp macro="" textlink="">
      <xdr:nvSpPr>
        <xdr:cNvPr id="426" name="【認定こども園・幼稚園・保育所】&#10;有形固定資産減価償却率最小値テキスト">
          <a:extLst>
            <a:ext uri="{FF2B5EF4-FFF2-40B4-BE49-F238E27FC236}">
              <a16:creationId xmlns:a16="http://schemas.microsoft.com/office/drawing/2014/main" id="{56BE0C8D-D941-46A3-8580-B6D9EC460CEE}"/>
            </a:ext>
          </a:extLst>
        </xdr:cNvPr>
        <xdr:cNvSpPr txBox="1"/>
      </xdr:nvSpPr>
      <xdr:spPr>
        <a:xfrm>
          <a:off x="16357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140970</xdr:rowOff>
    </xdr:from>
    <xdr:to>
      <xdr:col>86</xdr:col>
      <xdr:colOff>25400</xdr:colOff>
      <xdr:row>41</xdr:row>
      <xdr:rowOff>140970</xdr:rowOff>
    </xdr:to>
    <xdr:cxnSp macro="">
      <xdr:nvCxnSpPr>
        <xdr:cNvPr id="427" name="直線コネクタ 426">
          <a:extLst>
            <a:ext uri="{FF2B5EF4-FFF2-40B4-BE49-F238E27FC236}">
              <a16:creationId xmlns:a16="http://schemas.microsoft.com/office/drawing/2014/main" id="{9EE1B134-E6E3-4A24-B2D2-28B98D766B18}"/>
            </a:ext>
          </a:extLst>
        </xdr:cNvPr>
        <xdr:cNvCxnSpPr/>
      </xdr:nvCxnSpPr>
      <xdr:spPr>
        <a:xfrm>
          <a:off x="16230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62882</xdr:rowOff>
    </xdr:from>
    <xdr:ext cx="405111" cy="259045"/>
    <xdr:sp macro="" textlink="">
      <xdr:nvSpPr>
        <xdr:cNvPr id="428" name="【認定こども園・幼稚園・保育所】&#10;有形固定資産減価償却率最大値テキスト">
          <a:extLst>
            <a:ext uri="{FF2B5EF4-FFF2-40B4-BE49-F238E27FC236}">
              <a16:creationId xmlns:a16="http://schemas.microsoft.com/office/drawing/2014/main" id="{82708F8A-C576-4796-B314-F6E5D9276C4F}"/>
            </a:ext>
          </a:extLst>
        </xdr:cNvPr>
        <xdr:cNvSpPr txBox="1"/>
      </xdr:nvSpPr>
      <xdr:spPr>
        <a:xfrm>
          <a:off x="16357600" y="5549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116205</xdr:rowOff>
    </xdr:from>
    <xdr:to>
      <xdr:col>86</xdr:col>
      <xdr:colOff>25400</xdr:colOff>
      <xdr:row>33</xdr:row>
      <xdr:rowOff>116205</xdr:rowOff>
    </xdr:to>
    <xdr:cxnSp macro="">
      <xdr:nvCxnSpPr>
        <xdr:cNvPr id="429" name="直線コネクタ 428">
          <a:extLst>
            <a:ext uri="{FF2B5EF4-FFF2-40B4-BE49-F238E27FC236}">
              <a16:creationId xmlns:a16="http://schemas.microsoft.com/office/drawing/2014/main" id="{5DC3FBFE-84A4-4D88-8A41-3045E416EFA8}"/>
            </a:ext>
          </a:extLst>
        </xdr:cNvPr>
        <xdr:cNvCxnSpPr/>
      </xdr:nvCxnSpPr>
      <xdr:spPr>
        <a:xfrm>
          <a:off x="16230600" y="57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26687</xdr:rowOff>
    </xdr:from>
    <xdr:ext cx="405111" cy="259045"/>
    <xdr:sp macro="" textlink="">
      <xdr:nvSpPr>
        <xdr:cNvPr id="430" name="【認定こども園・幼稚園・保育所】&#10;有形固定資産減価償却率平均値テキスト">
          <a:extLst>
            <a:ext uri="{FF2B5EF4-FFF2-40B4-BE49-F238E27FC236}">
              <a16:creationId xmlns:a16="http://schemas.microsoft.com/office/drawing/2014/main" id="{AB113A4B-D7FA-4A39-A00C-4EE21E1C098A}"/>
            </a:ext>
          </a:extLst>
        </xdr:cNvPr>
        <xdr:cNvSpPr txBox="1"/>
      </xdr:nvSpPr>
      <xdr:spPr>
        <a:xfrm>
          <a:off x="16357600" y="63703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48260</xdr:rowOff>
    </xdr:from>
    <xdr:to>
      <xdr:col>85</xdr:col>
      <xdr:colOff>177800</xdr:colOff>
      <xdr:row>37</xdr:row>
      <xdr:rowOff>149860</xdr:rowOff>
    </xdr:to>
    <xdr:sp macro="" textlink="">
      <xdr:nvSpPr>
        <xdr:cNvPr id="431" name="フローチャート: 判断 430">
          <a:extLst>
            <a:ext uri="{FF2B5EF4-FFF2-40B4-BE49-F238E27FC236}">
              <a16:creationId xmlns:a16="http://schemas.microsoft.com/office/drawing/2014/main" id="{EF08BD0F-0308-4170-852D-D0B23138483A}"/>
            </a:ext>
          </a:extLst>
        </xdr:cNvPr>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57785</xdr:rowOff>
    </xdr:from>
    <xdr:to>
      <xdr:col>81</xdr:col>
      <xdr:colOff>101600</xdr:colOff>
      <xdr:row>37</xdr:row>
      <xdr:rowOff>159385</xdr:rowOff>
    </xdr:to>
    <xdr:sp macro="" textlink="">
      <xdr:nvSpPr>
        <xdr:cNvPr id="432" name="フローチャート: 判断 431">
          <a:extLst>
            <a:ext uri="{FF2B5EF4-FFF2-40B4-BE49-F238E27FC236}">
              <a16:creationId xmlns:a16="http://schemas.microsoft.com/office/drawing/2014/main" id="{6B152440-262B-4F27-9CA9-6D5B6D1D61DE}"/>
            </a:ext>
          </a:extLst>
        </xdr:cNvPr>
        <xdr:cNvSpPr/>
      </xdr:nvSpPr>
      <xdr:spPr>
        <a:xfrm>
          <a:off x="15430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63500</xdr:rowOff>
    </xdr:from>
    <xdr:to>
      <xdr:col>76</xdr:col>
      <xdr:colOff>165100</xdr:colOff>
      <xdr:row>37</xdr:row>
      <xdr:rowOff>165100</xdr:rowOff>
    </xdr:to>
    <xdr:sp macro="" textlink="">
      <xdr:nvSpPr>
        <xdr:cNvPr id="433" name="フローチャート: 判断 432">
          <a:extLst>
            <a:ext uri="{FF2B5EF4-FFF2-40B4-BE49-F238E27FC236}">
              <a16:creationId xmlns:a16="http://schemas.microsoft.com/office/drawing/2014/main" id="{25EFEEE2-15DA-4D2E-8F77-53083E2BB10A}"/>
            </a:ext>
          </a:extLst>
        </xdr:cNvPr>
        <xdr:cNvSpPr/>
      </xdr:nvSpPr>
      <xdr:spPr>
        <a:xfrm>
          <a:off x="14541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34" name="フローチャート: 判断 433">
          <a:extLst>
            <a:ext uri="{FF2B5EF4-FFF2-40B4-BE49-F238E27FC236}">
              <a16:creationId xmlns:a16="http://schemas.microsoft.com/office/drawing/2014/main" id="{7EAB76DB-1DE8-482C-B3F4-C1B92C2F2C73}"/>
            </a:ext>
          </a:extLst>
        </xdr:cNvPr>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160655</xdr:rowOff>
    </xdr:from>
    <xdr:to>
      <xdr:col>67</xdr:col>
      <xdr:colOff>101600</xdr:colOff>
      <xdr:row>37</xdr:row>
      <xdr:rowOff>90805</xdr:rowOff>
    </xdr:to>
    <xdr:sp macro="" textlink="">
      <xdr:nvSpPr>
        <xdr:cNvPr id="435" name="フローチャート: 判断 434">
          <a:extLst>
            <a:ext uri="{FF2B5EF4-FFF2-40B4-BE49-F238E27FC236}">
              <a16:creationId xmlns:a16="http://schemas.microsoft.com/office/drawing/2014/main" id="{4AFF7A05-8903-47A8-868F-88E2C46B582A}"/>
            </a:ext>
          </a:extLst>
        </xdr:cNvPr>
        <xdr:cNvSpPr/>
      </xdr:nvSpPr>
      <xdr:spPr>
        <a:xfrm>
          <a:off x="12763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A7C7C790-132F-4655-8BDE-E76122B3842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A0B79C3C-E8EE-4B36-855B-BC5695850411}"/>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DBE2A555-4C1F-40E2-87E9-CF91A99E2DB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BCF1E528-F6A8-478D-90AA-999C5EF6DAD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DFE0F3BB-E77C-4A37-85A9-266A680057C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158750</xdr:rowOff>
    </xdr:from>
    <xdr:to>
      <xdr:col>85</xdr:col>
      <xdr:colOff>177800</xdr:colOff>
      <xdr:row>37</xdr:row>
      <xdr:rowOff>88900</xdr:rowOff>
    </xdr:to>
    <xdr:sp macro="" textlink="">
      <xdr:nvSpPr>
        <xdr:cNvPr id="441" name="楕円 440">
          <a:extLst>
            <a:ext uri="{FF2B5EF4-FFF2-40B4-BE49-F238E27FC236}">
              <a16:creationId xmlns:a16="http://schemas.microsoft.com/office/drawing/2014/main" id="{57F287FC-3D65-4CDA-A65A-FEB94EAC32D2}"/>
            </a:ext>
          </a:extLst>
        </xdr:cNvPr>
        <xdr:cNvSpPr/>
      </xdr:nvSpPr>
      <xdr:spPr>
        <a:xfrm>
          <a:off x="16268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10177</xdr:rowOff>
    </xdr:from>
    <xdr:ext cx="405111" cy="259045"/>
    <xdr:sp macro="" textlink="">
      <xdr:nvSpPr>
        <xdr:cNvPr id="442" name="【認定こども園・幼稚園・保育所】&#10;有形固定資産減価償却率該当値テキスト">
          <a:extLst>
            <a:ext uri="{FF2B5EF4-FFF2-40B4-BE49-F238E27FC236}">
              <a16:creationId xmlns:a16="http://schemas.microsoft.com/office/drawing/2014/main" id="{3A931F1F-55C5-412D-8BCE-38985F23FD71}"/>
            </a:ext>
          </a:extLst>
        </xdr:cNvPr>
        <xdr:cNvSpPr txBox="1"/>
      </xdr:nvSpPr>
      <xdr:spPr>
        <a:xfrm>
          <a:off x="1635760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114935</xdr:rowOff>
    </xdr:from>
    <xdr:to>
      <xdr:col>81</xdr:col>
      <xdr:colOff>101600</xdr:colOff>
      <xdr:row>37</xdr:row>
      <xdr:rowOff>45085</xdr:rowOff>
    </xdr:to>
    <xdr:sp macro="" textlink="">
      <xdr:nvSpPr>
        <xdr:cNvPr id="443" name="楕円 442">
          <a:extLst>
            <a:ext uri="{FF2B5EF4-FFF2-40B4-BE49-F238E27FC236}">
              <a16:creationId xmlns:a16="http://schemas.microsoft.com/office/drawing/2014/main" id="{18D49F0F-DBFA-4B7C-8755-EA7B4949B585}"/>
            </a:ext>
          </a:extLst>
        </xdr:cNvPr>
        <xdr:cNvSpPr/>
      </xdr:nvSpPr>
      <xdr:spPr>
        <a:xfrm>
          <a:off x="15430500" y="628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165735</xdr:rowOff>
    </xdr:from>
    <xdr:to>
      <xdr:col>85</xdr:col>
      <xdr:colOff>127000</xdr:colOff>
      <xdr:row>37</xdr:row>
      <xdr:rowOff>38100</xdr:rowOff>
    </xdr:to>
    <xdr:cxnSp macro="">
      <xdr:nvCxnSpPr>
        <xdr:cNvPr id="444" name="直線コネクタ 443">
          <a:extLst>
            <a:ext uri="{FF2B5EF4-FFF2-40B4-BE49-F238E27FC236}">
              <a16:creationId xmlns:a16="http://schemas.microsoft.com/office/drawing/2014/main" id="{85896B72-914E-43C8-9B57-BF498A04AEC3}"/>
            </a:ext>
          </a:extLst>
        </xdr:cNvPr>
        <xdr:cNvCxnSpPr/>
      </xdr:nvCxnSpPr>
      <xdr:spPr>
        <a:xfrm>
          <a:off x="15481300" y="633793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67310</xdr:rowOff>
    </xdr:from>
    <xdr:to>
      <xdr:col>76</xdr:col>
      <xdr:colOff>165100</xdr:colOff>
      <xdr:row>36</xdr:row>
      <xdr:rowOff>168910</xdr:rowOff>
    </xdr:to>
    <xdr:sp macro="" textlink="">
      <xdr:nvSpPr>
        <xdr:cNvPr id="445" name="楕円 444">
          <a:extLst>
            <a:ext uri="{FF2B5EF4-FFF2-40B4-BE49-F238E27FC236}">
              <a16:creationId xmlns:a16="http://schemas.microsoft.com/office/drawing/2014/main" id="{7EC15DCA-6083-4843-BACB-1CC6B61F098B}"/>
            </a:ext>
          </a:extLst>
        </xdr:cNvPr>
        <xdr:cNvSpPr/>
      </xdr:nvSpPr>
      <xdr:spPr>
        <a:xfrm>
          <a:off x="14541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118110</xdr:rowOff>
    </xdr:from>
    <xdr:to>
      <xdr:col>81</xdr:col>
      <xdr:colOff>50800</xdr:colOff>
      <xdr:row>36</xdr:row>
      <xdr:rowOff>165735</xdr:rowOff>
    </xdr:to>
    <xdr:cxnSp macro="">
      <xdr:nvCxnSpPr>
        <xdr:cNvPr id="446" name="直線コネクタ 445">
          <a:extLst>
            <a:ext uri="{FF2B5EF4-FFF2-40B4-BE49-F238E27FC236}">
              <a16:creationId xmlns:a16="http://schemas.microsoft.com/office/drawing/2014/main" id="{7744FBA9-9775-4AB5-81C5-7A0698AFB1CA}"/>
            </a:ext>
          </a:extLst>
        </xdr:cNvPr>
        <xdr:cNvCxnSpPr/>
      </xdr:nvCxnSpPr>
      <xdr:spPr>
        <a:xfrm>
          <a:off x="14592300" y="629031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21590</xdr:rowOff>
    </xdr:from>
    <xdr:to>
      <xdr:col>72</xdr:col>
      <xdr:colOff>38100</xdr:colOff>
      <xdr:row>36</xdr:row>
      <xdr:rowOff>123190</xdr:rowOff>
    </xdr:to>
    <xdr:sp macro="" textlink="">
      <xdr:nvSpPr>
        <xdr:cNvPr id="447" name="楕円 446">
          <a:extLst>
            <a:ext uri="{FF2B5EF4-FFF2-40B4-BE49-F238E27FC236}">
              <a16:creationId xmlns:a16="http://schemas.microsoft.com/office/drawing/2014/main" id="{0E0FD777-2094-4380-9B53-BCB5FE836691}"/>
            </a:ext>
          </a:extLst>
        </xdr:cNvPr>
        <xdr:cNvSpPr/>
      </xdr:nvSpPr>
      <xdr:spPr>
        <a:xfrm>
          <a:off x="13652500" y="619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72390</xdr:rowOff>
    </xdr:from>
    <xdr:to>
      <xdr:col>76</xdr:col>
      <xdr:colOff>114300</xdr:colOff>
      <xdr:row>36</xdr:row>
      <xdr:rowOff>118110</xdr:rowOff>
    </xdr:to>
    <xdr:cxnSp macro="">
      <xdr:nvCxnSpPr>
        <xdr:cNvPr id="448" name="直線コネクタ 447">
          <a:extLst>
            <a:ext uri="{FF2B5EF4-FFF2-40B4-BE49-F238E27FC236}">
              <a16:creationId xmlns:a16="http://schemas.microsoft.com/office/drawing/2014/main" id="{C05DD8DE-8574-4CAA-A210-494E3FCDB05B}"/>
            </a:ext>
          </a:extLst>
        </xdr:cNvPr>
        <xdr:cNvCxnSpPr/>
      </xdr:nvCxnSpPr>
      <xdr:spPr>
        <a:xfrm>
          <a:off x="13703300" y="62445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147320</xdr:rowOff>
    </xdr:from>
    <xdr:to>
      <xdr:col>67</xdr:col>
      <xdr:colOff>101600</xdr:colOff>
      <xdr:row>36</xdr:row>
      <xdr:rowOff>77470</xdr:rowOff>
    </xdr:to>
    <xdr:sp macro="" textlink="">
      <xdr:nvSpPr>
        <xdr:cNvPr id="449" name="楕円 448">
          <a:extLst>
            <a:ext uri="{FF2B5EF4-FFF2-40B4-BE49-F238E27FC236}">
              <a16:creationId xmlns:a16="http://schemas.microsoft.com/office/drawing/2014/main" id="{7FDE8C01-EFC1-41F2-B4D7-F130D054F462}"/>
            </a:ext>
          </a:extLst>
        </xdr:cNvPr>
        <xdr:cNvSpPr/>
      </xdr:nvSpPr>
      <xdr:spPr>
        <a:xfrm>
          <a:off x="12763500" y="614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26670</xdr:rowOff>
    </xdr:from>
    <xdr:to>
      <xdr:col>71</xdr:col>
      <xdr:colOff>177800</xdr:colOff>
      <xdr:row>36</xdr:row>
      <xdr:rowOff>72390</xdr:rowOff>
    </xdr:to>
    <xdr:cxnSp macro="">
      <xdr:nvCxnSpPr>
        <xdr:cNvPr id="450" name="直線コネクタ 449">
          <a:extLst>
            <a:ext uri="{FF2B5EF4-FFF2-40B4-BE49-F238E27FC236}">
              <a16:creationId xmlns:a16="http://schemas.microsoft.com/office/drawing/2014/main" id="{B970D94F-1A1C-4972-B336-E3E46521DDEF}"/>
            </a:ext>
          </a:extLst>
        </xdr:cNvPr>
        <xdr:cNvCxnSpPr/>
      </xdr:nvCxnSpPr>
      <xdr:spPr>
        <a:xfrm>
          <a:off x="12814300" y="619887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150512</xdr:rowOff>
    </xdr:from>
    <xdr:ext cx="405111" cy="259045"/>
    <xdr:sp macro="" textlink="">
      <xdr:nvSpPr>
        <xdr:cNvPr id="451" name="n_1aveValue【認定こども園・幼稚園・保育所】&#10;有形固定資産減価償却率">
          <a:extLst>
            <a:ext uri="{FF2B5EF4-FFF2-40B4-BE49-F238E27FC236}">
              <a16:creationId xmlns:a16="http://schemas.microsoft.com/office/drawing/2014/main" id="{F741584C-F98D-4FA0-96C9-B887232BDACC}"/>
            </a:ext>
          </a:extLst>
        </xdr:cNvPr>
        <xdr:cNvSpPr txBox="1"/>
      </xdr:nvSpPr>
      <xdr:spPr>
        <a:xfrm>
          <a:off x="15266044"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156227</xdr:rowOff>
    </xdr:from>
    <xdr:ext cx="405111" cy="259045"/>
    <xdr:sp macro="" textlink="">
      <xdr:nvSpPr>
        <xdr:cNvPr id="452" name="n_2aveValue【認定こども園・幼稚園・保育所】&#10;有形固定資産減価償却率">
          <a:extLst>
            <a:ext uri="{FF2B5EF4-FFF2-40B4-BE49-F238E27FC236}">
              <a16:creationId xmlns:a16="http://schemas.microsoft.com/office/drawing/2014/main" id="{013D4E3D-98EE-4F6D-906D-0CDDFF911B2E}"/>
            </a:ext>
          </a:extLst>
        </xdr:cNvPr>
        <xdr:cNvSpPr txBox="1"/>
      </xdr:nvSpPr>
      <xdr:spPr>
        <a:xfrm>
          <a:off x="143897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78122</xdr:rowOff>
    </xdr:from>
    <xdr:ext cx="405111" cy="259045"/>
    <xdr:sp macro="" textlink="">
      <xdr:nvSpPr>
        <xdr:cNvPr id="453" name="n_3aveValue【認定こども園・幼稚園・保育所】&#10;有形固定資産減価償却率">
          <a:extLst>
            <a:ext uri="{FF2B5EF4-FFF2-40B4-BE49-F238E27FC236}">
              <a16:creationId xmlns:a16="http://schemas.microsoft.com/office/drawing/2014/main" id="{2390152B-4DCC-4AF6-85B3-2E60BD12744C}"/>
            </a:ext>
          </a:extLst>
        </xdr:cNvPr>
        <xdr:cNvSpPr txBox="1"/>
      </xdr:nvSpPr>
      <xdr:spPr>
        <a:xfrm>
          <a:off x="13500744" y="64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81932</xdr:rowOff>
    </xdr:from>
    <xdr:ext cx="405111" cy="259045"/>
    <xdr:sp macro="" textlink="">
      <xdr:nvSpPr>
        <xdr:cNvPr id="454" name="n_4aveValue【認定こども園・幼稚園・保育所】&#10;有形固定資産減価償却率">
          <a:extLst>
            <a:ext uri="{FF2B5EF4-FFF2-40B4-BE49-F238E27FC236}">
              <a16:creationId xmlns:a16="http://schemas.microsoft.com/office/drawing/2014/main" id="{4A8BE297-E901-4DC3-84AD-23059156AD66}"/>
            </a:ext>
          </a:extLst>
        </xdr:cNvPr>
        <xdr:cNvSpPr txBox="1"/>
      </xdr:nvSpPr>
      <xdr:spPr>
        <a:xfrm>
          <a:off x="12611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61612</xdr:rowOff>
    </xdr:from>
    <xdr:ext cx="405111" cy="259045"/>
    <xdr:sp macro="" textlink="">
      <xdr:nvSpPr>
        <xdr:cNvPr id="455" name="n_1mainValue【認定こども園・幼稚園・保育所】&#10;有形固定資産減価償却率">
          <a:extLst>
            <a:ext uri="{FF2B5EF4-FFF2-40B4-BE49-F238E27FC236}">
              <a16:creationId xmlns:a16="http://schemas.microsoft.com/office/drawing/2014/main" id="{02109F9A-1E66-4E9F-800B-68278B29320D}"/>
            </a:ext>
          </a:extLst>
        </xdr:cNvPr>
        <xdr:cNvSpPr txBox="1"/>
      </xdr:nvSpPr>
      <xdr:spPr>
        <a:xfrm>
          <a:off x="15266044" y="606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13987</xdr:rowOff>
    </xdr:from>
    <xdr:ext cx="405111" cy="259045"/>
    <xdr:sp macro="" textlink="">
      <xdr:nvSpPr>
        <xdr:cNvPr id="456" name="n_2mainValue【認定こども園・幼稚園・保育所】&#10;有形固定資産減価償却率">
          <a:extLst>
            <a:ext uri="{FF2B5EF4-FFF2-40B4-BE49-F238E27FC236}">
              <a16:creationId xmlns:a16="http://schemas.microsoft.com/office/drawing/2014/main" id="{A959FEB5-B0DE-4D44-9818-EADC4E463D1E}"/>
            </a:ext>
          </a:extLst>
        </xdr:cNvPr>
        <xdr:cNvSpPr txBox="1"/>
      </xdr:nvSpPr>
      <xdr:spPr>
        <a:xfrm>
          <a:off x="14389744" y="601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139717</xdr:rowOff>
    </xdr:from>
    <xdr:ext cx="405111" cy="259045"/>
    <xdr:sp macro="" textlink="">
      <xdr:nvSpPr>
        <xdr:cNvPr id="457" name="n_3mainValue【認定こども園・幼稚園・保育所】&#10;有形固定資産減価償却率">
          <a:extLst>
            <a:ext uri="{FF2B5EF4-FFF2-40B4-BE49-F238E27FC236}">
              <a16:creationId xmlns:a16="http://schemas.microsoft.com/office/drawing/2014/main" id="{8A5AD8A1-5CCB-4A72-A476-D479F2E5B0B4}"/>
            </a:ext>
          </a:extLst>
        </xdr:cNvPr>
        <xdr:cNvSpPr txBox="1"/>
      </xdr:nvSpPr>
      <xdr:spPr>
        <a:xfrm>
          <a:off x="13500744" y="596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93997</xdr:rowOff>
    </xdr:from>
    <xdr:ext cx="405111" cy="259045"/>
    <xdr:sp macro="" textlink="">
      <xdr:nvSpPr>
        <xdr:cNvPr id="458" name="n_4mainValue【認定こども園・幼稚園・保育所】&#10;有形固定資産減価償却率">
          <a:extLst>
            <a:ext uri="{FF2B5EF4-FFF2-40B4-BE49-F238E27FC236}">
              <a16:creationId xmlns:a16="http://schemas.microsoft.com/office/drawing/2014/main" id="{C05440A0-8CAB-49EE-B668-51665C6BFD9A}"/>
            </a:ext>
          </a:extLst>
        </xdr:cNvPr>
        <xdr:cNvSpPr txBox="1"/>
      </xdr:nvSpPr>
      <xdr:spPr>
        <a:xfrm>
          <a:off x="12611744" y="592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a:extLst>
            <a:ext uri="{FF2B5EF4-FFF2-40B4-BE49-F238E27FC236}">
              <a16:creationId xmlns:a16="http://schemas.microsoft.com/office/drawing/2014/main" id="{8A9BEDAC-EBE0-4E0B-95E9-A2E7BC2A93EF}"/>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a:extLst>
            <a:ext uri="{FF2B5EF4-FFF2-40B4-BE49-F238E27FC236}">
              <a16:creationId xmlns:a16="http://schemas.microsoft.com/office/drawing/2014/main" id="{178C4B0D-2B8F-4714-AD0D-E0E1D5D8FDE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a:extLst>
            <a:ext uri="{FF2B5EF4-FFF2-40B4-BE49-F238E27FC236}">
              <a16:creationId xmlns:a16="http://schemas.microsoft.com/office/drawing/2014/main" id="{ABBFDA58-B550-42BF-85BD-FEF1FCC554F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a:extLst>
            <a:ext uri="{FF2B5EF4-FFF2-40B4-BE49-F238E27FC236}">
              <a16:creationId xmlns:a16="http://schemas.microsoft.com/office/drawing/2014/main" id="{3830FAD1-F597-4A1B-895C-C6BDE8BDDE3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a:extLst>
            <a:ext uri="{FF2B5EF4-FFF2-40B4-BE49-F238E27FC236}">
              <a16:creationId xmlns:a16="http://schemas.microsoft.com/office/drawing/2014/main" id="{4C956FB2-B579-42E1-B2B1-E16720BAD55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a:extLst>
            <a:ext uri="{FF2B5EF4-FFF2-40B4-BE49-F238E27FC236}">
              <a16:creationId xmlns:a16="http://schemas.microsoft.com/office/drawing/2014/main" id="{77A968E8-3077-45E9-97E2-75A2F2330AD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a:extLst>
            <a:ext uri="{FF2B5EF4-FFF2-40B4-BE49-F238E27FC236}">
              <a16:creationId xmlns:a16="http://schemas.microsoft.com/office/drawing/2014/main" id="{D5B8DAB5-23B3-49C6-83A7-8B7DB516381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a:extLst>
            <a:ext uri="{FF2B5EF4-FFF2-40B4-BE49-F238E27FC236}">
              <a16:creationId xmlns:a16="http://schemas.microsoft.com/office/drawing/2014/main" id="{8BBE934C-E816-41CB-8B16-0E9B4F23820B}"/>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a:extLst>
            <a:ext uri="{FF2B5EF4-FFF2-40B4-BE49-F238E27FC236}">
              <a16:creationId xmlns:a16="http://schemas.microsoft.com/office/drawing/2014/main" id="{6728EB03-25FE-4590-889F-7F711BAC21ED}"/>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a:extLst>
            <a:ext uri="{FF2B5EF4-FFF2-40B4-BE49-F238E27FC236}">
              <a16:creationId xmlns:a16="http://schemas.microsoft.com/office/drawing/2014/main" id="{5918AF4A-F82B-4CE4-A5BF-480C04D2FB5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43</xdr:row>
      <xdr:rowOff>105427</xdr:rowOff>
    </xdr:from>
    <xdr:ext cx="467179" cy="259045"/>
    <xdr:sp macro="" textlink="">
      <xdr:nvSpPr>
        <xdr:cNvPr id="469" name="テキスト ボックス 468">
          <a:extLst>
            <a:ext uri="{FF2B5EF4-FFF2-40B4-BE49-F238E27FC236}">
              <a16:creationId xmlns:a16="http://schemas.microsoft.com/office/drawing/2014/main" id="{CBEAAE82-7F13-4EAC-BB01-4034F0FF7159}"/>
            </a:ext>
          </a:extLst>
        </xdr:cNvPr>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70" name="直線コネクタ 469">
          <a:extLst>
            <a:ext uri="{FF2B5EF4-FFF2-40B4-BE49-F238E27FC236}">
              <a16:creationId xmlns:a16="http://schemas.microsoft.com/office/drawing/2014/main" id="{AB629C37-43CB-4D69-A6B6-BA09B0B3467B}"/>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71" name="テキスト ボックス 470">
          <a:extLst>
            <a:ext uri="{FF2B5EF4-FFF2-40B4-BE49-F238E27FC236}">
              <a16:creationId xmlns:a16="http://schemas.microsoft.com/office/drawing/2014/main" id="{E272CD17-615F-46D0-BF29-F3036CA1B815}"/>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2" name="直線コネクタ 471">
          <a:extLst>
            <a:ext uri="{FF2B5EF4-FFF2-40B4-BE49-F238E27FC236}">
              <a16:creationId xmlns:a16="http://schemas.microsoft.com/office/drawing/2014/main" id="{1866CAC4-F7F1-40F7-A7AE-BE57F7B1A7D4}"/>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3" name="テキスト ボックス 472">
          <a:extLst>
            <a:ext uri="{FF2B5EF4-FFF2-40B4-BE49-F238E27FC236}">
              <a16:creationId xmlns:a16="http://schemas.microsoft.com/office/drawing/2014/main" id="{A9420799-ED49-46E9-A2F8-4F30B4B1616B}"/>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4" name="直線コネクタ 473">
          <a:extLst>
            <a:ext uri="{FF2B5EF4-FFF2-40B4-BE49-F238E27FC236}">
              <a16:creationId xmlns:a16="http://schemas.microsoft.com/office/drawing/2014/main" id="{60A22B09-2FAB-4CF9-9F16-E490D751E1A5}"/>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5" name="テキスト ボックス 474">
          <a:extLst>
            <a:ext uri="{FF2B5EF4-FFF2-40B4-BE49-F238E27FC236}">
              <a16:creationId xmlns:a16="http://schemas.microsoft.com/office/drawing/2014/main" id="{67B5BCD9-6417-4BC6-90F4-BF18E7843946}"/>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6" name="直線コネクタ 475">
          <a:extLst>
            <a:ext uri="{FF2B5EF4-FFF2-40B4-BE49-F238E27FC236}">
              <a16:creationId xmlns:a16="http://schemas.microsoft.com/office/drawing/2014/main" id="{1A183AFB-2112-4A70-8BAA-1A20772BFED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7" name="テキスト ボックス 476">
          <a:extLst>
            <a:ext uri="{FF2B5EF4-FFF2-40B4-BE49-F238E27FC236}">
              <a16:creationId xmlns:a16="http://schemas.microsoft.com/office/drawing/2014/main" id="{6B7ACE72-6273-41BB-BDA6-0D72671E4E53}"/>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8" name="直線コネクタ 477">
          <a:extLst>
            <a:ext uri="{FF2B5EF4-FFF2-40B4-BE49-F238E27FC236}">
              <a16:creationId xmlns:a16="http://schemas.microsoft.com/office/drawing/2014/main" id="{95BC1F79-381C-41D1-821A-513EDC329187}"/>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9" name="テキスト ボックス 478">
          <a:extLst>
            <a:ext uri="{FF2B5EF4-FFF2-40B4-BE49-F238E27FC236}">
              <a16:creationId xmlns:a16="http://schemas.microsoft.com/office/drawing/2014/main" id="{54844527-8CDC-465C-AF3E-BA7FB55D3606}"/>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91FF8411-187B-4C84-A8D3-5F6855D9021D}"/>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1" name="テキスト ボックス 480">
          <a:extLst>
            <a:ext uri="{FF2B5EF4-FFF2-40B4-BE49-F238E27FC236}">
              <a16:creationId xmlns:a16="http://schemas.microsoft.com/office/drawing/2014/main" id="{51BA957E-3D02-45C2-908E-EDDA286A79CD}"/>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認定こども園・幼稚園・保育所】&#10;一人当たり面積グラフ枠">
          <a:extLst>
            <a:ext uri="{FF2B5EF4-FFF2-40B4-BE49-F238E27FC236}">
              <a16:creationId xmlns:a16="http://schemas.microsoft.com/office/drawing/2014/main" id="{F748937E-7E2E-4D89-8506-F7C805E1ACF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26670</xdr:rowOff>
    </xdr:from>
    <xdr:to>
      <xdr:col>116</xdr:col>
      <xdr:colOff>62864</xdr:colOff>
      <xdr:row>42</xdr:row>
      <xdr:rowOff>121920</xdr:rowOff>
    </xdr:to>
    <xdr:cxnSp macro="">
      <xdr:nvCxnSpPr>
        <xdr:cNvPr id="483" name="直線コネクタ 482">
          <a:extLst>
            <a:ext uri="{FF2B5EF4-FFF2-40B4-BE49-F238E27FC236}">
              <a16:creationId xmlns:a16="http://schemas.microsoft.com/office/drawing/2014/main" id="{82EAB183-39DD-44EA-86CB-302563F4E87D}"/>
            </a:ext>
          </a:extLst>
        </xdr:cNvPr>
        <xdr:cNvCxnSpPr/>
      </xdr:nvCxnSpPr>
      <xdr:spPr>
        <a:xfrm flipV="1">
          <a:off x="22160864" y="585597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125747</xdr:rowOff>
    </xdr:from>
    <xdr:ext cx="469744" cy="259045"/>
    <xdr:sp macro="" textlink="">
      <xdr:nvSpPr>
        <xdr:cNvPr id="484" name="【認定こども園・幼稚園・保育所】&#10;一人当たり面積最小値テキスト">
          <a:extLst>
            <a:ext uri="{FF2B5EF4-FFF2-40B4-BE49-F238E27FC236}">
              <a16:creationId xmlns:a16="http://schemas.microsoft.com/office/drawing/2014/main" id="{BF1E9599-1B94-4960-9FE7-520A47BC6AF4}"/>
            </a:ext>
          </a:extLst>
        </xdr:cNvPr>
        <xdr:cNvSpPr txBox="1"/>
      </xdr:nvSpPr>
      <xdr:spPr>
        <a:xfrm>
          <a:off x="22199600" y="732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121920</xdr:rowOff>
    </xdr:from>
    <xdr:to>
      <xdr:col>116</xdr:col>
      <xdr:colOff>152400</xdr:colOff>
      <xdr:row>42</xdr:row>
      <xdr:rowOff>121920</xdr:rowOff>
    </xdr:to>
    <xdr:cxnSp macro="">
      <xdr:nvCxnSpPr>
        <xdr:cNvPr id="485" name="直線コネクタ 484">
          <a:extLst>
            <a:ext uri="{FF2B5EF4-FFF2-40B4-BE49-F238E27FC236}">
              <a16:creationId xmlns:a16="http://schemas.microsoft.com/office/drawing/2014/main" id="{55B1EC58-AB92-402F-A131-C8AC3303387F}"/>
            </a:ext>
          </a:extLst>
        </xdr:cNvPr>
        <xdr:cNvCxnSpPr/>
      </xdr:nvCxnSpPr>
      <xdr:spPr>
        <a:xfrm>
          <a:off x="22072600" y="732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144797</xdr:rowOff>
    </xdr:from>
    <xdr:ext cx="469744" cy="259045"/>
    <xdr:sp macro="" textlink="">
      <xdr:nvSpPr>
        <xdr:cNvPr id="486" name="【認定こども園・幼稚園・保育所】&#10;一人当たり面積最大値テキスト">
          <a:extLst>
            <a:ext uri="{FF2B5EF4-FFF2-40B4-BE49-F238E27FC236}">
              <a16:creationId xmlns:a16="http://schemas.microsoft.com/office/drawing/2014/main" id="{DFCACA7D-4D92-49BD-BB50-EFC5366FF5EE}"/>
            </a:ext>
          </a:extLst>
        </xdr:cNvPr>
        <xdr:cNvSpPr txBox="1"/>
      </xdr:nvSpPr>
      <xdr:spPr>
        <a:xfrm>
          <a:off x="22199600" y="5631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26670</xdr:rowOff>
    </xdr:from>
    <xdr:to>
      <xdr:col>116</xdr:col>
      <xdr:colOff>152400</xdr:colOff>
      <xdr:row>34</xdr:row>
      <xdr:rowOff>26670</xdr:rowOff>
    </xdr:to>
    <xdr:cxnSp macro="">
      <xdr:nvCxnSpPr>
        <xdr:cNvPr id="487" name="直線コネクタ 486">
          <a:extLst>
            <a:ext uri="{FF2B5EF4-FFF2-40B4-BE49-F238E27FC236}">
              <a16:creationId xmlns:a16="http://schemas.microsoft.com/office/drawing/2014/main" id="{F3329B2B-E541-44FB-AE9C-B42A1577E643}"/>
            </a:ext>
          </a:extLst>
        </xdr:cNvPr>
        <xdr:cNvCxnSpPr/>
      </xdr:nvCxnSpPr>
      <xdr:spPr>
        <a:xfrm>
          <a:off x="22072600" y="585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10177</xdr:rowOff>
    </xdr:from>
    <xdr:ext cx="469744" cy="259045"/>
    <xdr:sp macro="" textlink="">
      <xdr:nvSpPr>
        <xdr:cNvPr id="488" name="【認定こども園・幼稚園・保育所】&#10;一人当たり面積平均値テキスト">
          <a:extLst>
            <a:ext uri="{FF2B5EF4-FFF2-40B4-BE49-F238E27FC236}">
              <a16:creationId xmlns:a16="http://schemas.microsoft.com/office/drawing/2014/main" id="{53C73451-E31A-4055-B56A-4D261BCE46EC}"/>
            </a:ext>
          </a:extLst>
        </xdr:cNvPr>
        <xdr:cNvSpPr txBox="1"/>
      </xdr:nvSpPr>
      <xdr:spPr>
        <a:xfrm>
          <a:off x="22199600" y="6353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158750</xdr:rowOff>
    </xdr:from>
    <xdr:to>
      <xdr:col>116</xdr:col>
      <xdr:colOff>114300</xdr:colOff>
      <xdr:row>38</xdr:row>
      <xdr:rowOff>88900</xdr:rowOff>
    </xdr:to>
    <xdr:sp macro="" textlink="">
      <xdr:nvSpPr>
        <xdr:cNvPr id="489" name="フローチャート: 判断 488">
          <a:extLst>
            <a:ext uri="{FF2B5EF4-FFF2-40B4-BE49-F238E27FC236}">
              <a16:creationId xmlns:a16="http://schemas.microsoft.com/office/drawing/2014/main" id="{A5FDAAC8-C5C4-4B53-B421-67F7C6514C31}"/>
            </a:ext>
          </a:extLst>
        </xdr:cNvPr>
        <xdr:cNvSpPr/>
      </xdr:nvSpPr>
      <xdr:spPr>
        <a:xfrm>
          <a:off x="22110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151130</xdr:rowOff>
    </xdr:from>
    <xdr:to>
      <xdr:col>112</xdr:col>
      <xdr:colOff>38100</xdr:colOff>
      <xdr:row>39</xdr:row>
      <xdr:rowOff>81280</xdr:rowOff>
    </xdr:to>
    <xdr:sp macro="" textlink="">
      <xdr:nvSpPr>
        <xdr:cNvPr id="490" name="フローチャート: 判断 489">
          <a:extLst>
            <a:ext uri="{FF2B5EF4-FFF2-40B4-BE49-F238E27FC236}">
              <a16:creationId xmlns:a16="http://schemas.microsoft.com/office/drawing/2014/main" id="{3164AECE-C373-4A40-86CE-2488A226755D}"/>
            </a:ext>
          </a:extLst>
        </xdr:cNvPr>
        <xdr:cNvSpPr/>
      </xdr:nvSpPr>
      <xdr:spPr>
        <a:xfrm>
          <a:off x="21272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151130</xdr:rowOff>
    </xdr:from>
    <xdr:to>
      <xdr:col>107</xdr:col>
      <xdr:colOff>101600</xdr:colOff>
      <xdr:row>39</xdr:row>
      <xdr:rowOff>81280</xdr:rowOff>
    </xdr:to>
    <xdr:sp macro="" textlink="">
      <xdr:nvSpPr>
        <xdr:cNvPr id="491" name="フローチャート: 判断 490">
          <a:extLst>
            <a:ext uri="{FF2B5EF4-FFF2-40B4-BE49-F238E27FC236}">
              <a16:creationId xmlns:a16="http://schemas.microsoft.com/office/drawing/2014/main" id="{C1866D85-726C-4B9B-AA09-800D7C3053FB}"/>
            </a:ext>
          </a:extLst>
        </xdr:cNvPr>
        <xdr:cNvSpPr/>
      </xdr:nvSpPr>
      <xdr:spPr>
        <a:xfrm>
          <a:off x="20383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170180</xdr:rowOff>
    </xdr:from>
    <xdr:to>
      <xdr:col>102</xdr:col>
      <xdr:colOff>165100</xdr:colOff>
      <xdr:row>39</xdr:row>
      <xdr:rowOff>100330</xdr:rowOff>
    </xdr:to>
    <xdr:sp macro="" textlink="">
      <xdr:nvSpPr>
        <xdr:cNvPr id="492" name="フローチャート: 判断 491">
          <a:extLst>
            <a:ext uri="{FF2B5EF4-FFF2-40B4-BE49-F238E27FC236}">
              <a16:creationId xmlns:a16="http://schemas.microsoft.com/office/drawing/2014/main" id="{84B69782-89C1-4493-831D-4189517BE2E2}"/>
            </a:ext>
          </a:extLst>
        </xdr:cNvPr>
        <xdr:cNvSpPr/>
      </xdr:nvSpPr>
      <xdr:spPr>
        <a:xfrm>
          <a:off x="19494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21590</xdr:rowOff>
    </xdr:from>
    <xdr:to>
      <xdr:col>98</xdr:col>
      <xdr:colOff>38100</xdr:colOff>
      <xdr:row>39</xdr:row>
      <xdr:rowOff>123190</xdr:rowOff>
    </xdr:to>
    <xdr:sp macro="" textlink="">
      <xdr:nvSpPr>
        <xdr:cNvPr id="493" name="フローチャート: 判断 492">
          <a:extLst>
            <a:ext uri="{FF2B5EF4-FFF2-40B4-BE49-F238E27FC236}">
              <a16:creationId xmlns:a16="http://schemas.microsoft.com/office/drawing/2014/main" id="{A9BDCF61-4AFF-4974-B702-A7B96A8D2623}"/>
            </a:ext>
          </a:extLst>
        </xdr:cNvPr>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81F0CDD5-20C1-46D8-870E-9ABEF7BDD3E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4D021FF6-5096-44EC-A4AB-0039F71469C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E5DCA27-585B-4330-8BB8-AAEEB06C67A7}"/>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B9AF5C94-0FBD-42EB-B7CC-F7A6405957C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A6B36867-3189-46FE-AFCB-516CEC2419A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109220</xdr:rowOff>
    </xdr:from>
    <xdr:to>
      <xdr:col>116</xdr:col>
      <xdr:colOff>114300</xdr:colOff>
      <xdr:row>41</xdr:row>
      <xdr:rowOff>39370</xdr:rowOff>
    </xdr:to>
    <xdr:sp macro="" textlink="">
      <xdr:nvSpPr>
        <xdr:cNvPr id="499" name="楕円 498">
          <a:extLst>
            <a:ext uri="{FF2B5EF4-FFF2-40B4-BE49-F238E27FC236}">
              <a16:creationId xmlns:a16="http://schemas.microsoft.com/office/drawing/2014/main" id="{92CEE59E-4496-4316-AE96-21DFFEA4F8D3}"/>
            </a:ext>
          </a:extLst>
        </xdr:cNvPr>
        <xdr:cNvSpPr/>
      </xdr:nvSpPr>
      <xdr:spPr>
        <a:xfrm>
          <a:off x="22110700" y="696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87647</xdr:rowOff>
    </xdr:from>
    <xdr:ext cx="469744" cy="259045"/>
    <xdr:sp macro="" textlink="">
      <xdr:nvSpPr>
        <xdr:cNvPr id="500" name="【認定こども園・幼稚園・保育所】&#10;一人当たり面積該当値テキスト">
          <a:extLst>
            <a:ext uri="{FF2B5EF4-FFF2-40B4-BE49-F238E27FC236}">
              <a16:creationId xmlns:a16="http://schemas.microsoft.com/office/drawing/2014/main" id="{7BC505C5-9212-4F4E-A2A5-DA0A227BA3C9}"/>
            </a:ext>
          </a:extLst>
        </xdr:cNvPr>
        <xdr:cNvSpPr txBox="1"/>
      </xdr:nvSpPr>
      <xdr:spPr>
        <a:xfrm>
          <a:off x="22199600" y="694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120650</xdr:rowOff>
    </xdr:from>
    <xdr:to>
      <xdr:col>112</xdr:col>
      <xdr:colOff>38100</xdr:colOff>
      <xdr:row>41</xdr:row>
      <xdr:rowOff>50800</xdr:rowOff>
    </xdr:to>
    <xdr:sp macro="" textlink="">
      <xdr:nvSpPr>
        <xdr:cNvPr id="501" name="楕円 500">
          <a:extLst>
            <a:ext uri="{FF2B5EF4-FFF2-40B4-BE49-F238E27FC236}">
              <a16:creationId xmlns:a16="http://schemas.microsoft.com/office/drawing/2014/main" id="{A6C7528B-EB17-41F6-99FC-61B143122D14}"/>
            </a:ext>
          </a:extLst>
        </xdr:cNvPr>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160020</xdr:rowOff>
    </xdr:from>
    <xdr:to>
      <xdr:col>116</xdr:col>
      <xdr:colOff>63500</xdr:colOff>
      <xdr:row>41</xdr:row>
      <xdr:rowOff>0</xdr:rowOff>
    </xdr:to>
    <xdr:cxnSp macro="">
      <xdr:nvCxnSpPr>
        <xdr:cNvPr id="502" name="直線コネクタ 501">
          <a:extLst>
            <a:ext uri="{FF2B5EF4-FFF2-40B4-BE49-F238E27FC236}">
              <a16:creationId xmlns:a16="http://schemas.microsoft.com/office/drawing/2014/main" id="{BA4CD501-DE31-44B2-8ECB-430403A7E178}"/>
            </a:ext>
          </a:extLst>
        </xdr:cNvPr>
        <xdr:cNvCxnSpPr/>
      </xdr:nvCxnSpPr>
      <xdr:spPr>
        <a:xfrm flipV="1">
          <a:off x="21323300" y="701802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132080</xdr:rowOff>
    </xdr:from>
    <xdr:to>
      <xdr:col>107</xdr:col>
      <xdr:colOff>101600</xdr:colOff>
      <xdr:row>41</xdr:row>
      <xdr:rowOff>62230</xdr:rowOff>
    </xdr:to>
    <xdr:sp macro="" textlink="">
      <xdr:nvSpPr>
        <xdr:cNvPr id="503" name="楕円 502">
          <a:extLst>
            <a:ext uri="{FF2B5EF4-FFF2-40B4-BE49-F238E27FC236}">
              <a16:creationId xmlns:a16="http://schemas.microsoft.com/office/drawing/2014/main" id="{1D66E96D-5563-4C7D-A461-E935690F5782}"/>
            </a:ext>
          </a:extLst>
        </xdr:cNvPr>
        <xdr:cNvSpPr/>
      </xdr:nvSpPr>
      <xdr:spPr>
        <a:xfrm>
          <a:off x="20383500" y="69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0</xdr:rowOff>
    </xdr:from>
    <xdr:to>
      <xdr:col>111</xdr:col>
      <xdr:colOff>177800</xdr:colOff>
      <xdr:row>41</xdr:row>
      <xdr:rowOff>11430</xdr:rowOff>
    </xdr:to>
    <xdr:cxnSp macro="">
      <xdr:nvCxnSpPr>
        <xdr:cNvPr id="504" name="直線コネクタ 503">
          <a:extLst>
            <a:ext uri="{FF2B5EF4-FFF2-40B4-BE49-F238E27FC236}">
              <a16:creationId xmlns:a16="http://schemas.microsoft.com/office/drawing/2014/main" id="{E615FF28-1D45-4397-99CC-2DB1E67F980D}"/>
            </a:ext>
          </a:extLst>
        </xdr:cNvPr>
        <xdr:cNvCxnSpPr/>
      </xdr:nvCxnSpPr>
      <xdr:spPr>
        <a:xfrm flipV="1">
          <a:off x="20434300" y="70294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143510</xdr:rowOff>
    </xdr:from>
    <xdr:to>
      <xdr:col>102</xdr:col>
      <xdr:colOff>165100</xdr:colOff>
      <xdr:row>41</xdr:row>
      <xdr:rowOff>73660</xdr:rowOff>
    </xdr:to>
    <xdr:sp macro="" textlink="">
      <xdr:nvSpPr>
        <xdr:cNvPr id="505" name="楕円 504">
          <a:extLst>
            <a:ext uri="{FF2B5EF4-FFF2-40B4-BE49-F238E27FC236}">
              <a16:creationId xmlns:a16="http://schemas.microsoft.com/office/drawing/2014/main" id="{F03C9557-839E-4D40-8340-2095070E6018}"/>
            </a:ext>
          </a:extLst>
        </xdr:cNvPr>
        <xdr:cNvSpPr/>
      </xdr:nvSpPr>
      <xdr:spPr>
        <a:xfrm>
          <a:off x="19494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11430</xdr:rowOff>
    </xdr:from>
    <xdr:to>
      <xdr:col>107</xdr:col>
      <xdr:colOff>50800</xdr:colOff>
      <xdr:row>41</xdr:row>
      <xdr:rowOff>22860</xdr:rowOff>
    </xdr:to>
    <xdr:cxnSp macro="">
      <xdr:nvCxnSpPr>
        <xdr:cNvPr id="506" name="直線コネクタ 505">
          <a:extLst>
            <a:ext uri="{FF2B5EF4-FFF2-40B4-BE49-F238E27FC236}">
              <a16:creationId xmlns:a16="http://schemas.microsoft.com/office/drawing/2014/main" id="{68930C9C-2D3C-4015-BFEE-C50C6F6F5CB9}"/>
            </a:ext>
          </a:extLst>
        </xdr:cNvPr>
        <xdr:cNvCxnSpPr/>
      </xdr:nvCxnSpPr>
      <xdr:spPr>
        <a:xfrm flipV="1">
          <a:off x="19545300" y="70408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154940</xdr:rowOff>
    </xdr:from>
    <xdr:to>
      <xdr:col>98</xdr:col>
      <xdr:colOff>38100</xdr:colOff>
      <xdr:row>41</xdr:row>
      <xdr:rowOff>85090</xdr:rowOff>
    </xdr:to>
    <xdr:sp macro="" textlink="">
      <xdr:nvSpPr>
        <xdr:cNvPr id="507" name="楕円 506">
          <a:extLst>
            <a:ext uri="{FF2B5EF4-FFF2-40B4-BE49-F238E27FC236}">
              <a16:creationId xmlns:a16="http://schemas.microsoft.com/office/drawing/2014/main" id="{69E26108-37FA-49CF-9BF2-2858D6D13DA0}"/>
            </a:ext>
          </a:extLst>
        </xdr:cNvPr>
        <xdr:cNvSpPr/>
      </xdr:nvSpPr>
      <xdr:spPr>
        <a:xfrm>
          <a:off x="18605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22860</xdr:rowOff>
    </xdr:from>
    <xdr:to>
      <xdr:col>102</xdr:col>
      <xdr:colOff>114300</xdr:colOff>
      <xdr:row>41</xdr:row>
      <xdr:rowOff>34290</xdr:rowOff>
    </xdr:to>
    <xdr:cxnSp macro="">
      <xdr:nvCxnSpPr>
        <xdr:cNvPr id="508" name="直線コネクタ 507">
          <a:extLst>
            <a:ext uri="{FF2B5EF4-FFF2-40B4-BE49-F238E27FC236}">
              <a16:creationId xmlns:a16="http://schemas.microsoft.com/office/drawing/2014/main" id="{84F741E7-EA04-452A-8966-1010C9EC1610}"/>
            </a:ext>
          </a:extLst>
        </xdr:cNvPr>
        <xdr:cNvCxnSpPr/>
      </xdr:nvCxnSpPr>
      <xdr:spPr>
        <a:xfrm flipV="1">
          <a:off x="18656300" y="70523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97807</xdr:rowOff>
    </xdr:from>
    <xdr:ext cx="469744" cy="259045"/>
    <xdr:sp macro="" textlink="">
      <xdr:nvSpPr>
        <xdr:cNvPr id="509" name="n_1aveValue【認定こども園・幼稚園・保育所】&#10;一人当たり面積">
          <a:extLst>
            <a:ext uri="{FF2B5EF4-FFF2-40B4-BE49-F238E27FC236}">
              <a16:creationId xmlns:a16="http://schemas.microsoft.com/office/drawing/2014/main" id="{7BF3D611-5EFC-4E9E-A705-4C3792F7F264}"/>
            </a:ext>
          </a:extLst>
        </xdr:cNvPr>
        <xdr:cNvSpPr txBox="1"/>
      </xdr:nvSpPr>
      <xdr:spPr>
        <a:xfrm>
          <a:off x="21075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97807</xdr:rowOff>
    </xdr:from>
    <xdr:ext cx="469744" cy="259045"/>
    <xdr:sp macro="" textlink="">
      <xdr:nvSpPr>
        <xdr:cNvPr id="510" name="n_2aveValue【認定こども園・幼稚園・保育所】&#10;一人当たり面積">
          <a:extLst>
            <a:ext uri="{FF2B5EF4-FFF2-40B4-BE49-F238E27FC236}">
              <a16:creationId xmlns:a16="http://schemas.microsoft.com/office/drawing/2014/main" id="{A23D37E0-D18E-47F8-9040-13B3FC8D9F7D}"/>
            </a:ext>
          </a:extLst>
        </xdr:cNvPr>
        <xdr:cNvSpPr txBox="1"/>
      </xdr:nvSpPr>
      <xdr:spPr>
        <a:xfrm>
          <a:off x="20199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116857</xdr:rowOff>
    </xdr:from>
    <xdr:ext cx="469744" cy="259045"/>
    <xdr:sp macro="" textlink="">
      <xdr:nvSpPr>
        <xdr:cNvPr id="511" name="n_3aveValue【認定こども園・幼稚園・保育所】&#10;一人当たり面積">
          <a:extLst>
            <a:ext uri="{FF2B5EF4-FFF2-40B4-BE49-F238E27FC236}">
              <a16:creationId xmlns:a16="http://schemas.microsoft.com/office/drawing/2014/main" id="{7CC6E13F-84E5-4238-9F7B-ACB0C2A1688C}"/>
            </a:ext>
          </a:extLst>
        </xdr:cNvPr>
        <xdr:cNvSpPr txBox="1"/>
      </xdr:nvSpPr>
      <xdr:spPr>
        <a:xfrm>
          <a:off x="19310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139717</xdr:rowOff>
    </xdr:from>
    <xdr:ext cx="469744" cy="259045"/>
    <xdr:sp macro="" textlink="">
      <xdr:nvSpPr>
        <xdr:cNvPr id="512" name="n_4aveValue【認定こども園・幼稚園・保育所】&#10;一人当たり面積">
          <a:extLst>
            <a:ext uri="{FF2B5EF4-FFF2-40B4-BE49-F238E27FC236}">
              <a16:creationId xmlns:a16="http://schemas.microsoft.com/office/drawing/2014/main" id="{DB956C47-0DB4-45D6-A36E-19A665512129}"/>
            </a:ext>
          </a:extLst>
        </xdr:cNvPr>
        <xdr:cNvSpPr txBox="1"/>
      </xdr:nvSpPr>
      <xdr:spPr>
        <a:xfrm>
          <a:off x="18421427" y="6483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41927</xdr:rowOff>
    </xdr:from>
    <xdr:ext cx="469744" cy="259045"/>
    <xdr:sp macro="" textlink="">
      <xdr:nvSpPr>
        <xdr:cNvPr id="513" name="n_1mainValue【認定こども園・幼稚園・保育所】&#10;一人当たり面積">
          <a:extLst>
            <a:ext uri="{FF2B5EF4-FFF2-40B4-BE49-F238E27FC236}">
              <a16:creationId xmlns:a16="http://schemas.microsoft.com/office/drawing/2014/main" id="{C99AE618-C5C4-4CDA-9B5F-EB7CE61C29F7}"/>
            </a:ext>
          </a:extLst>
        </xdr:cNvPr>
        <xdr:cNvSpPr txBox="1"/>
      </xdr:nvSpPr>
      <xdr:spPr>
        <a:xfrm>
          <a:off x="21075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53357</xdr:rowOff>
    </xdr:from>
    <xdr:ext cx="469744" cy="259045"/>
    <xdr:sp macro="" textlink="">
      <xdr:nvSpPr>
        <xdr:cNvPr id="514" name="n_2mainValue【認定こども園・幼稚園・保育所】&#10;一人当たり面積">
          <a:extLst>
            <a:ext uri="{FF2B5EF4-FFF2-40B4-BE49-F238E27FC236}">
              <a16:creationId xmlns:a16="http://schemas.microsoft.com/office/drawing/2014/main" id="{11C90583-14C1-44CB-8C3E-FB0F55A1FB2C}"/>
            </a:ext>
          </a:extLst>
        </xdr:cNvPr>
        <xdr:cNvSpPr txBox="1"/>
      </xdr:nvSpPr>
      <xdr:spPr>
        <a:xfrm>
          <a:off x="20199427"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64787</xdr:rowOff>
    </xdr:from>
    <xdr:ext cx="469744" cy="259045"/>
    <xdr:sp macro="" textlink="">
      <xdr:nvSpPr>
        <xdr:cNvPr id="515" name="n_3mainValue【認定こども園・幼稚園・保育所】&#10;一人当たり面積">
          <a:extLst>
            <a:ext uri="{FF2B5EF4-FFF2-40B4-BE49-F238E27FC236}">
              <a16:creationId xmlns:a16="http://schemas.microsoft.com/office/drawing/2014/main" id="{6D422210-E8F6-406E-B09D-DF4E3BAAB1BD}"/>
            </a:ext>
          </a:extLst>
        </xdr:cNvPr>
        <xdr:cNvSpPr txBox="1"/>
      </xdr:nvSpPr>
      <xdr:spPr>
        <a:xfrm>
          <a:off x="19310427" y="709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76217</xdr:rowOff>
    </xdr:from>
    <xdr:ext cx="469744" cy="259045"/>
    <xdr:sp macro="" textlink="">
      <xdr:nvSpPr>
        <xdr:cNvPr id="516" name="n_4mainValue【認定こども園・幼稚園・保育所】&#10;一人当たり面積">
          <a:extLst>
            <a:ext uri="{FF2B5EF4-FFF2-40B4-BE49-F238E27FC236}">
              <a16:creationId xmlns:a16="http://schemas.microsoft.com/office/drawing/2014/main" id="{E49551AF-ECF5-4181-B27C-41910D667686}"/>
            </a:ext>
          </a:extLst>
        </xdr:cNvPr>
        <xdr:cNvSpPr txBox="1"/>
      </xdr:nvSpPr>
      <xdr:spPr>
        <a:xfrm>
          <a:off x="18421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ADC82A34-72AC-4A2C-947A-E3297A04562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7A2C6F25-65AF-43FF-8C81-BF9FA35FE21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BCC1D953-F39A-4F70-8636-2E0B41E8A60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6CCA4CEF-B0A6-4C36-8F5F-15AFA8278B3F}"/>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C9C93721-984E-4AFB-B2B5-4F0387C13BDD}"/>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473345E3-1EFC-4F43-B1A6-631834E4EDBD}"/>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FEBF4215-D4BF-4542-8423-7C34CE9D517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F95B4A91-A2B3-4669-AAC1-02F8509B24D1}"/>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E15C95A7-0A82-4ECA-B765-BB73AFBC9149}"/>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CD060822-F326-40AD-BDA4-8323E4BAA3B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27" name="テキスト ボックス 526">
          <a:extLst>
            <a:ext uri="{FF2B5EF4-FFF2-40B4-BE49-F238E27FC236}">
              <a16:creationId xmlns:a16="http://schemas.microsoft.com/office/drawing/2014/main" id="{04A2B7FA-20A3-4EC7-838F-B10063E10B47}"/>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8" name="直線コネクタ 527">
          <a:extLst>
            <a:ext uri="{FF2B5EF4-FFF2-40B4-BE49-F238E27FC236}">
              <a16:creationId xmlns:a16="http://schemas.microsoft.com/office/drawing/2014/main" id="{F2B3B02E-1813-4EAF-80AC-DA24EAA3BEB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9" name="テキスト ボックス 528">
          <a:extLst>
            <a:ext uri="{FF2B5EF4-FFF2-40B4-BE49-F238E27FC236}">
              <a16:creationId xmlns:a16="http://schemas.microsoft.com/office/drawing/2014/main" id="{FFE8D85A-BDC1-4345-8CB1-429532EE7F6E}"/>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0" name="直線コネクタ 529">
          <a:extLst>
            <a:ext uri="{FF2B5EF4-FFF2-40B4-BE49-F238E27FC236}">
              <a16:creationId xmlns:a16="http://schemas.microsoft.com/office/drawing/2014/main" id="{155F4938-6B77-471C-AB39-2836DD64E6C5}"/>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1" name="テキスト ボックス 530">
          <a:extLst>
            <a:ext uri="{FF2B5EF4-FFF2-40B4-BE49-F238E27FC236}">
              <a16:creationId xmlns:a16="http://schemas.microsoft.com/office/drawing/2014/main" id="{C3FB2C56-D7A6-4510-BDDF-E502AAC936C2}"/>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2" name="直線コネクタ 531">
          <a:extLst>
            <a:ext uri="{FF2B5EF4-FFF2-40B4-BE49-F238E27FC236}">
              <a16:creationId xmlns:a16="http://schemas.microsoft.com/office/drawing/2014/main" id="{E0490249-A599-4B7F-AAEB-BAEE6FE6DC74}"/>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3" name="テキスト ボックス 532">
          <a:extLst>
            <a:ext uri="{FF2B5EF4-FFF2-40B4-BE49-F238E27FC236}">
              <a16:creationId xmlns:a16="http://schemas.microsoft.com/office/drawing/2014/main" id="{B2B21F65-E612-4045-BDA8-D45C04A5B0F1}"/>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4" name="直線コネクタ 533">
          <a:extLst>
            <a:ext uri="{FF2B5EF4-FFF2-40B4-BE49-F238E27FC236}">
              <a16:creationId xmlns:a16="http://schemas.microsoft.com/office/drawing/2014/main" id="{53420FB0-08DD-4A5D-9BFB-9603A30B6A22}"/>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5" name="テキスト ボックス 534">
          <a:extLst>
            <a:ext uri="{FF2B5EF4-FFF2-40B4-BE49-F238E27FC236}">
              <a16:creationId xmlns:a16="http://schemas.microsoft.com/office/drawing/2014/main" id="{6C644F78-76AA-4BE4-BCE3-83AE36F522E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891F49BA-8856-4669-84D6-A8DDAF5112A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a:extLst>
            <a:ext uri="{FF2B5EF4-FFF2-40B4-BE49-F238E27FC236}">
              <a16:creationId xmlns:a16="http://schemas.microsoft.com/office/drawing/2014/main" id="{C8590FFE-481A-49EC-A0D5-4DAB6356B9F1}"/>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学校施設】&#10;有形固定資産減価償却率グラフ枠">
          <a:extLst>
            <a:ext uri="{FF2B5EF4-FFF2-40B4-BE49-F238E27FC236}">
              <a16:creationId xmlns:a16="http://schemas.microsoft.com/office/drawing/2014/main" id="{DCB56341-2BA9-4C7E-B430-F39B39A2FF8B}"/>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112014</xdr:rowOff>
    </xdr:from>
    <xdr:to>
      <xdr:col>85</xdr:col>
      <xdr:colOff>126364</xdr:colOff>
      <xdr:row>63</xdr:row>
      <xdr:rowOff>43434</xdr:rowOff>
    </xdr:to>
    <xdr:cxnSp macro="">
      <xdr:nvCxnSpPr>
        <xdr:cNvPr id="539" name="直線コネクタ 538">
          <a:extLst>
            <a:ext uri="{FF2B5EF4-FFF2-40B4-BE49-F238E27FC236}">
              <a16:creationId xmlns:a16="http://schemas.microsoft.com/office/drawing/2014/main" id="{376CA214-2C87-4EAA-9F84-3F6A4AC16ECD}"/>
            </a:ext>
          </a:extLst>
        </xdr:cNvPr>
        <xdr:cNvCxnSpPr/>
      </xdr:nvCxnSpPr>
      <xdr:spPr>
        <a:xfrm flipV="1">
          <a:off x="16318864" y="954176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47261</xdr:rowOff>
    </xdr:from>
    <xdr:ext cx="405111" cy="259045"/>
    <xdr:sp macro="" textlink="">
      <xdr:nvSpPr>
        <xdr:cNvPr id="540" name="【学校施設】&#10;有形固定資産減価償却率最小値テキスト">
          <a:extLst>
            <a:ext uri="{FF2B5EF4-FFF2-40B4-BE49-F238E27FC236}">
              <a16:creationId xmlns:a16="http://schemas.microsoft.com/office/drawing/2014/main" id="{309ABB58-B0A9-4389-A12B-9D18B843B193}"/>
            </a:ext>
          </a:extLst>
        </xdr:cNvPr>
        <xdr:cNvSpPr txBox="1"/>
      </xdr:nvSpPr>
      <xdr:spPr>
        <a:xfrm>
          <a:off x="16357600" y="1084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43434</xdr:rowOff>
    </xdr:from>
    <xdr:to>
      <xdr:col>86</xdr:col>
      <xdr:colOff>25400</xdr:colOff>
      <xdr:row>63</xdr:row>
      <xdr:rowOff>43434</xdr:rowOff>
    </xdr:to>
    <xdr:cxnSp macro="">
      <xdr:nvCxnSpPr>
        <xdr:cNvPr id="541" name="直線コネクタ 540">
          <a:extLst>
            <a:ext uri="{FF2B5EF4-FFF2-40B4-BE49-F238E27FC236}">
              <a16:creationId xmlns:a16="http://schemas.microsoft.com/office/drawing/2014/main" id="{116868B0-F109-4823-A1AF-3B1007EDFE64}"/>
            </a:ext>
          </a:extLst>
        </xdr:cNvPr>
        <xdr:cNvCxnSpPr/>
      </xdr:nvCxnSpPr>
      <xdr:spPr>
        <a:xfrm>
          <a:off x="16230600" y="1084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58691</xdr:rowOff>
    </xdr:from>
    <xdr:ext cx="405111" cy="259045"/>
    <xdr:sp macro="" textlink="">
      <xdr:nvSpPr>
        <xdr:cNvPr id="542" name="【学校施設】&#10;有形固定資産減価償却率最大値テキスト">
          <a:extLst>
            <a:ext uri="{FF2B5EF4-FFF2-40B4-BE49-F238E27FC236}">
              <a16:creationId xmlns:a16="http://schemas.microsoft.com/office/drawing/2014/main" id="{004D03AC-F647-450F-B121-F48A8D835DEB}"/>
            </a:ext>
          </a:extLst>
        </xdr:cNvPr>
        <xdr:cNvSpPr txBox="1"/>
      </xdr:nvSpPr>
      <xdr:spPr>
        <a:xfrm>
          <a:off x="16357600" y="9316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112014</xdr:rowOff>
    </xdr:from>
    <xdr:to>
      <xdr:col>86</xdr:col>
      <xdr:colOff>25400</xdr:colOff>
      <xdr:row>55</xdr:row>
      <xdr:rowOff>112014</xdr:rowOff>
    </xdr:to>
    <xdr:cxnSp macro="">
      <xdr:nvCxnSpPr>
        <xdr:cNvPr id="543" name="直線コネクタ 542">
          <a:extLst>
            <a:ext uri="{FF2B5EF4-FFF2-40B4-BE49-F238E27FC236}">
              <a16:creationId xmlns:a16="http://schemas.microsoft.com/office/drawing/2014/main" id="{AD124A6A-27DA-4B3C-B9EE-C779C4665469}"/>
            </a:ext>
          </a:extLst>
        </xdr:cNvPr>
        <xdr:cNvCxnSpPr/>
      </xdr:nvCxnSpPr>
      <xdr:spPr>
        <a:xfrm>
          <a:off x="16230600" y="9541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45229</xdr:rowOff>
    </xdr:from>
    <xdr:ext cx="405111" cy="259045"/>
    <xdr:sp macro="" textlink="">
      <xdr:nvSpPr>
        <xdr:cNvPr id="544" name="【学校施設】&#10;有形固定資産減価償却率平均値テキスト">
          <a:extLst>
            <a:ext uri="{FF2B5EF4-FFF2-40B4-BE49-F238E27FC236}">
              <a16:creationId xmlns:a16="http://schemas.microsoft.com/office/drawing/2014/main" id="{45FDBBCB-C719-4AF0-9F78-C74F3624F3FA}"/>
            </a:ext>
          </a:extLst>
        </xdr:cNvPr>
        <xdr:cNvSpPr txBox="1"/>
      </xdr:nvSpPr>
      <xdr:spPr>
        <a:xfrm>
          <a:off x="16357600" y="10160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22352</xdr:rowOff>
    </xdr:from>
    <xdr:to>
      <xdr:col>85</xdr:col>
      <xdr:colOff>177800</xdr:colOff>
      <xdr:row>60</xdr:row>
      <xdr:rowOff>123952</xdr:rowOff>
    </xdr:to>
    <xdr:sp macro="" textlink="">
      <xdr:nvSpPr>
        <xdr:cNvPr id="545" name="フローチャート: 判断 544">
          <a:extLst>
            <a:ext uri="{FF2B5EF4-FFF2-40B4-BE49-F238E27FC236}">
              <a16:creationId xmlns:a16="http://schemas.microsoft.com/office/drawing/2014/main" id="{CC8A4D8F-ABB8-4A4B-BA12-0834F36D4418}"/>
            </a:ext>
          </a:extLst>
        </xdr:cNvPr>
        <xdr:cNvSpPr/>
      </xdr:nvSpPr>
      <xdr:spPr>
        <a:xfrm>
          <a:off x="16268700" y="1030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77216</xdr:rowOff>
    </xdr:from>
    <xdr:to>
      <xdr:col>81</xdr:col>
      <xdr:colOff>101600</xdr:colOff>
      <xdr:row>61</xdr:row>
      <xdr:rowOff>7366</xdr:rowOff>
    </xdr:to>
    <xdr:sp macro="" textlink="">
      <xdr:nvSpPr>
        <xdr:cNvPr id="546" name="フローチャート: 判断 545">
          <a:extLst>
            <a:ext uri="{FF2B5EF4-FFF2-40B4-BE49-F238E27FC236}">
              <a16:creationId xmlns:a16="http://schemas.microsoft.com/office/drawing/2014/main" id="{81D18884-4022-48B0-A6F4-D4B63B84F9D2}"/>
            </a:ext>
          </a:extLst>
        </xdr:cNvPr>
        <xdr:cNvSpPr/>
      </xdr:nvSpPr>
      <xdr:spPr>
        <a:xfrm>
          <a:off x="15430500" y="1036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161798</xdr:rowOff>
    </xdr:from>
    <xdr:to>
      <xdr:col>76</xdr:col>
      <xdr:colOff>165100</xdr:colOff>
      <xdr:row>60</xdr:row>
      <xdr:rowOff>91948</xdr:rowOff>
    </xdr:to>
    <xdr:sp macro="" textlink="">
      <xdr:nvSpPr>
        <xdr:cNvPr id="547" name="フローチャート: 判断 546">
          <a:extLst>
            <a:ext uri="{FF2B5EF4-FFF2-40B4-BE49-F238E27FC236}">
              <a16:creationId xmlns:a16="http://schemas.microsoft.com/office/drawing/2014/main" id="{6DD4FA74-52C7-40A6-BB4A-8E7FE13408E0}"/>
            </a:ext>
          </a:extLst>
        </xdr:cNvPr>
        <xdr:cNvSpPr/>
      </xdr:nvSpPr>
      <xdr:spPr>
        <a:xfrm>
          <a:off x="14541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93218</xdr:rowOff>
    </xdr:from>
    <xdr:to>
      <xdr:col>72</xdr:col>
      <xdr:colOff>38100</xdr:colOff>
      <xdr:row>60</xdr:row>
      <xdr:rowOff>23368</xdr:rowOff>
    </xdr:to>
    <xdr:sp macro="" textlink="">
      <xdr:nvSpPr>
        <xdr:cNvPr id="548" name="フローチャート: 判断 547">
          <a:extLst>
            <a:ext uri="{FF2B5EF4-FFF2-40B4-BE49-F238E27FC236}">
              <a16:creationId xmlns:a16="http://schemas.microsoft.com/office/drawing/2014/main" id="{17CDA46A-846D-431E-9149-5ABCF295AC48}"/>
            </a:ext>
          </a:extLst>
        </xdr:cNvPr>
        <xdr:cNvSpPr/>
      </xdr:nvSpPr>
      <xdr:spPr>
        <a:xfrm>
          <a:off x="13652500" y="1020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9" name="フローチャート: 判断 548">
          <a:extLst>
            <a:ext uri="{FF2B5EF4-FFF2-40B4-BE49-F238E27FC236}">
              <a16:creationId xmlns:a16="http://schemas.microsoft.com/office/drawing/2014/main" id="{A2AEF7DF-633D-41CF-B4E3-6B60962B160F}"/>
            </a:ext>
          </a:extLst>
        </xdr:cNvPr>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155F9B9-CC08-49D2-AC5D-60A8628B4E3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673C0C67-1C54-4BBB-8AC4-E0414FBD18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BEF57F3-45A8-42CE-B3E4-C7B2497D729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658D57AF-292D-4ADD-9D76-ACB4871A260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AD032045-B71D-40CC-812C-3D59FB5E92DE}"/>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45212</xdr:rowOff>
    </xdr:from>
    <xdr:to>
      <xdr:col>85</xdr:col>
      <xdr:colOff>177800</xdr:colOff>
      <xdr:row>60</xdr:row>
      <xdr:rowOff>146812</xdr:rowOff>
    </xdr:to>
    <xdr:sp macro="" textlink="">
      <xdr:nvSpPr>
        <xdr:cNvPr id="555" name="楕円 554">
          <a:extLst>
            <a:ext uri="{FF2B5EF4-FFF2-40B4-BE49-F238E27FC236}">
              <a16:creationId xmlns:a16="http://schemas.microsoft.com/office/drawing/2014/main" id="{0C211A17-0542-4575-AFB4-CC4AAFAC222A}"/>
            </a:ext>
          </a:extLst>
        </xdr:cNvPr>
        <xdr:cNvSpPr/>
      </xdr:nvSpPr>
      <xdr:spPr>
        <a:xfrm>
          <a:off x="162687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23639</xdr:rowOff>
    </xdr:from>
    <xdr:ext cx="405111" cy="259045"/>
    <xdr:sp macro="" textlink="">
      <xdr:nvSpPr>
        <xdr:cNvPr id="556" name="【学校施設】&#10;有形固定資産減価償却率該当値テキスト">
          <a:extLst>
            <a:ext uri="{FF2B5EF4-FFF2-40B4-BE49-F238E27FC236}">
              <a16:creationId xmlns:a16="http://schemas.microsoft.com/office/drawing/2014/main" id="{41240942-F9FD-4D41-9C39-B60FE11785A2}"/>
            </a:ext>
          </a:extLst>
        </xdr:cNvPr>
        <xdr:cNvSpPr txBox="1"/>
      </xdr:nvSpPr>
      <xdr:spPr>
        <a:xfrm>
          <a:off x="16357600" y="10310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152654</xdr:rowOff>
    </xdr:from>
    <xdr:to>
      <xdr:col>81</xdr:col>
      <xdr:colOff>101600</xdr:colOff>
      <xdr:row>60</xdr:row>
      <xdr:rowOff>82804</xdr:rowOff>
    </xdr:to>
    <xdr:sp macro="" textlink="">
      <xdr:nvSpPr>
        <xdr:cNvPr id="557" name="楕円 556">
          <a:extLst>
            <a:ext uri="{FF2B5EF4-FFF2-40B4-BE49-F238E27FC236}">
              <a16:creationId xmlns:a16="http://schemas.microsoft.com/office/drawing/2014/main" id="{16FC1FE7-15CC-43E7-81A2-EC44CD30112C}"/>
            </a:ext>
          </a:extLst>
        </xdr:cNvPr>
        <xdr:cNvSpPr/>
      </xdr:nvSpPr>
      <xdr:spPr>
        <a:xfrm>
          <a:off x="15430500" y="1026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32004</xdr:rowOff>
    </xdr:from>
    <xdr:to>
      <xdr:col>85</xdr:col>
      <xdr:colOff>127000</xdr:colOff>
      <xdr:row>60</xdr:row>
      <xdr:rowOff>96012</xdr:rowOff>
    </xdr:to>
    <xdr:cxnSp macro="">
      <xdr:nvCxnSpPr>
        <xdr:cNvPr id="558" name="直線コネクタ 557">
          <a:extLst>
            <a:ext uri="{FF2B5EF4-FFF2-40B4-BE49-F238E27FC236}">
              <a16:creationId xmlns:a16="http://schemas.microsoft.com/office/drawing/2014/main" id="{0F17B877-E1C1-4128-93F6-C87987A2B3ED}"/>
            </a:ext>
          </a:extLst>
        </xdr:cNvPr>
        <xdr:cNvCxnSpPr/>
      </xdr:nvCxnSpPr>
      <xdr:spPr>
        <a:xfrm>
          <a:off x="15481300" y="1031900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70358</xdr:rowOff>
    </xdr:from>
    <xdr:to>
      <xdr:col>76</xdr:col>
      <xdr:colOff>165100</xdr:colOff>
      <xdr:row>60</xdr:row>
      <xdr:rowOff>508</xdr:rowOff>
    </xdr:to>
    <xdr:sp macro="" textlink="">
      <xdr:nvSpPr>
        <xdr:cNvPr id="559" name="楕円 558">
          <a:extLst>
            <a:ext uri="{FF2B5EF4-FFF2-40B4-BE49-F238E27FC236}">
              <a16:creationId xmlns:a16="http://schemas.microsoft.com/office/drawing/2014/main" id="{55CACEDB-128F-47D7-8922-ED2F3A990AFA}"/>
            </a:ext>
          </a:extLst>
        </xdr:cNvPr>
        <xdr:cNvSpPr/>
      </xdr:nvSpPr>
      <xdr:spPr>
        <a:xfrm>
          <a:off x="14541500" y="1018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121158</xdr:rowOff>
    </xdr:from>
    <xdr:to>
      <xdr:col>81</xdr:col>
      <xdr:colOff>50800</xdr:colOff>
      <xdr:row>60</xdr:row>
      <xdr:rowOff>32004</xdr:rowOff>
    </xdr:to>
    <xdr:cxnSp macro="">
      <xdr:nvCxnSpPr>
        <xdr:cNvPr id="560" name="直線コネクタ 559">
          <a:extLst>
            <a:ext uri="{FF2B5EF4-FFF2-40B4-BE49-F238E27FC236}">
              <a16:creationId xmlns:a16="http://schemas.microsoft.com/office/drawing/2014/main" id="{832D5C3B-1B7A-4447-95BC-50B5AB049BF7}"/>
            </a:ext>
          </a:extLst>
        </xdr:cNvPr>
        <xdr:cNvCxnSpPr/>
      </xdr:nvCxnSpPr>
      <xdr:spPr>
        <a:xfrm>
          <a:off x="14592300" y="1023670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118364</xdr:rowOff>
    </xdr:from>
    <xdr:to>
      <xdr:col>72</xdr:col>
      <xdr:colOff>38100</xdr:colOff>
      <xdr:row>59</xdr:row>
      <xdr:rowOff>48514</xdr:rowOff>
    </xdr:to>
    <xdr:sp macro="" textlink="">
      <xdr:nvSpPr>
        <xdr:cNvPr id="561" name="楕円 560">
          <a:extLst>
            <a:ext uri="{FF2B5EF4-FFF2-40B4-BE49-F238E27FC236}">
              <a16:creationId xmlns:a16="http://schemas.microsoft.com/office/drawing/2014/main" id="{BF06012C-50A4-4AD0-B766-3EB5813BB78A}"/>
            </a:ext>
          </a:extLst>
        </xdr:cNvPr>
        <xdr:cNvSpPr/>
      </xdr:nvSpPr>
      <xdr:spPr>
        <a:xfrm>
          <a:off x="13652500" y="1006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169164</xdr:rowOff>
    </xdr:from>
    <xdr:to>
      <xdr:col>76</xdr:col>
      <xdr:colOff>114300</xdr:colOff>
      <xdr:row>59</xdr:row>
      <xdr:rowOff>121158</xdr:rowOff>
    </xdr:to>
    <xdr:cxnSp macro="">
      <xdr:nvCxnSpPr>
        <xdr:cNvPr id="562" name="直線コネクタ 561">
          <a:extLst>
            <a:ext uri="{FF2B5EF4-FFF2-40B4-BE49-F238E27FC236}">
              <a16:creationId xmlns:a16="http://schemas.microsoft.com/office/drawing/2014/main" id="{8E32AE10-64C0-472B-8C8A-B7CC991F52D0}"/>
            </a:ext>
          </a:extLst>
        </xdr:cNvPr>
        <xdr:cNvCxnSpPr/>
      </xdr:nvCxnSpPr>
      <xdr:spPr>
        <a:xfrm>
          <a:off x="13703300" y="10113264"/>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26924</xdr:rowOff>
    </xdr:from>
    <xdr:to>
      <xdr:col>67</xdr:col>
      <xdr:colOff>101600</xdr:colOff>
      <xdr:row>58</xdr:row>
      <xdr:rowOff>128524</xdr:rowOff>
    </xdr:to>
    <xdr:sp macro="" textlink="">
      <xdr:nvSpPr>
        <xdr:cNvPr id="563" name="楕円 562">
          <a:extLst>
            <a:ext uri="{FF2B5EF4-FFF2-40B4-BE49-F238E27FC236}">
              <a16:creationId xmlns:a16="http://schemas.microsoft.com/office/drawing/2014/main" id="{46AFDEBF-DAD8-4691-B16B-34B4BC2A6ED4}"/>
            </a:ext>
          </a:extLst>
        </xdr:cNvPr>
        <xdr:cNvSpPr/>
      </xdr:nvSpPr>
      <xdr:spPr>
        <a:xfrm>
          <a:off x="12763500" y="997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77724</xdr:rowOff>
    </xdr:from>
    <xdr:to>
      <xdr:col>71</xdr:col>
      <xdr:colOff>177800</xdr:colOff>
      <xdr:row>58</xdr:row>
      <xdr:rowOff>169164</xdr:rowOff>
    </xdr:to>
    <xdr:cxnSp macro="">
      <xdr:nvCxnSpPr>
        <xdr:cNvPr id="564" name="直線コネクタ 563">
          <a:extLst>
            <a:ext uri="{FF2B5EF4-FFF2-40B4-BE49-F238E27FC236}">
              <a16:creationId xmlns:a16="http://schemas.microsoft.com/office/drawing/2014/main" id="{7FD9B6E0-C710-41F2-B86F-175F6FD28C62}"/>
            </a:ext>
          </a:extLst>
        </xdr:cNvPr>
        <xdr:cNvCxnSpPr/>
      </xdr:nvCxnSpPr>
      <xdr:spPr>
        <a:xfrm>
          <a:off x="12814300" y="1002182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169943</xdr:rowOff>
    </xdr:from>
    <xdr:ext cx="405111" cy="259045"/>
    <xdr:sp macro="" textlink="">
      <xdr:nvSpPr>
        <xdr:cNvPr id="565" name="n_1aveValue【学校施設】&#10;有形固定資産減価償却率">
          <a:extLst>
            <a:ext uri="{FF2B5EF4-FFF2-40B4-BE49-F238E27FC236}">
              <a16:creationId xmlns:a16="http://schemas.microsoft.com/office/drawing/2014/main" id="{43A821D5-A9D3-4D8F-8F5E-BFBAD56F8D56}"/>
            </a:ext>
          </a:extLst>
        </xdr:cNvPr>
        <xdr:cNvSpPr txBox="1"/>
      </xdr:nvSpPr>
      <xdr:spPr>
        <a:xfrm>
          <a:off x="15266044" y="10456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83075</xdr:rowOff>
    </xdr:from>
    <xdr:ext cx="405111" cy="259045"/>
    <xdr:sp macro="" textlink="">
      <xdr:nvSpPr>
        <xdr:cNvPr id="566" name="n_2aveValue【学校施設】&#10;有形固定資産減価償却率">
          <a:extLst>
            <a:ext uri="{FF2B5EF4-FFF2-40B4-BE49-F238E27FC236}">
              <a16:creationId xmlns:a16="http://schemas.microsoft.com/office/drawing/2014/main" id="{245FE216-D202-4ECC-A519-28FC9354D143}"/>
            </a:ext>
          </a:extLst>
        </xdr:cNvPr>
        <xdr:cNvSpPr txBox="1"/>
      </xdr:nvSpPr>
      <xdr:spPr>
        <a:xfrm>
          <a:off x="14389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14495</xdr:rowOff>
    </xdr:from>
    <xdr:ext cx="405111" cy="259045"/>
    <xdr:sp macro="" textlink="">
      <xdr:nvSpPr>
        <xdr:cNvPr id="567" name="n_3aveValue【学校施設】&#10;有形固定資産減価償却率">
          <a:extLst>
            <a:ext uri="{FF2B5EF4-FFF2-40B4-BE49-F238E27FC236}">
              <a16:creationId xmlns:a16="http://schemas.microsoft.com/office/drawing/2014/main" id="{9FEA24C5-A8BF-435A-A8ED-FFB55BABC8ED}"/>
            </a:ext>
          </a:extLst>
        </xdr:cNvPr>
        <xdr:cNvSpPr txBox="1"/>
      </xdr:nvSpPr>
      <xdr:spPr>
        <a:xfrm>
          <a:off x="13500744" y="1030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135653</xdr:rowOff>
    </xdr:from>
    <xdr:ext cx="405111" cy="259045"/>
    <xdr:sp macro="" textlink="">
      <xdr:nvSpPr>
        <xdr:cNvPr id="568" name="n_4aveValue【学校施設】&#10;有形固定資産減価償却率">
          <a:extLst>
            <a:ext uri="{FF2B5EF4-FFF2-40B4-BE49-F238E27FC236}">
              <a16:creationId xmlns:a16="http://schemas.microsoft.com/office/drawing/2014/main" id="{56437568-7578-49D3-89C7-FF2AE4198499}"/>
            </a:ext>
          </a:extLst>
        </xdr:cNvPr>
        <xdr:cNvSpPr txBox="1"/>
      </xdr:nvSpPr>
      <xdr:spPr>
        <a:xfrm>
          <a:off x="12611744" y="1025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99331</xdr:rowOff>
    </xdr:from>
    <xdr:ext cx="405111" cy="259045"/>
    <xdr:sp macro="" textlink="">
      <xdr:nvSpPr>
        <xdr:cNvPr id="569" name="n_1mainValue【学校施設】&#10;有形固定資産減価償却率">
          <a:extLst>
            <a:ext uri="{FF2B5EF4-FFF2-40B4-BE49-F238E27FC236}">
              <a16:creationId xmlns:a16="http://schemas.microsoft.com/office/drawing/2014/main" id="{4F596C9F-388E-451F-89B8-CCCFA3516BE1}"/>
            </a:ext>
          </a:extLst>
        </xdr:cNvPr>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17035</xdr:rowOff>
    </xdr:from>
    <xdr:ext cx="405111" cy="259045"/>
    <xdr:sp macro="" textlink="">
      <xdr:nvSpPr>
        <xdr:cNvPr id="570" name="n_2mainValue【学校施設】&#10;有形固定資産減価償却率">
          <a:extLst>
            <a:ext uri="{FF2B5EF4-FFF2-40B4-BE49-F238E27FC236}">
              <a16:creationId xmlns:a16="http://schemas.microsoft.com/office/drawing/2014/main" id="{02452B9F-3195-4316-8741-09CEBB0678B6}"/>
            </a:ext>
          </a:extLst>
        </xdr:cNvPr>
        <xdr:cNvSpPr txBox="1"/>
      </xdr:nvSpPr>
      <xdr:spPr>
        <a:xfrm>
          <a:off x="14389744" y="996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65041</xdr:rowOff>
    </xdr:from>
    <xdr:ext cx="405111" cy="259045"/>
    <xdr:sp macro="" textlink="">
      <xdr:nvSpPr>
        <xdr:cNvPr id="571" name="n_3mainValue【学校施設】&#10;有形固定資産減価償却率">
          <a:extLst>
            <a:ext uri="{FF2B5EF4-FFF2-40B4-BE49-F238E27FC236}">
              <a16:creationId xmlns:a16="http://schemas.microsoft.com/office/drawing/2014/main" id="{58AEB59A-F1A4-49C5-BBC5-176996C1E59E}"/>
            </a:ext>
          </a:extLst>
        </xdr:cNvPr>
        <xdr:cNvSpPr txBox="1"/>
      </xdr:nvSpPr>
      <xdr:spPr>
        <a:xfrm>
          <a:off x="13500744" y="9837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145051</xdr:rowOff>
    </xdr:from>
    <xdr:ext cx="405111" cy="259045"/>
    <xdr:sp macro="" textlink="">
      <xdr:nvSpPr>
        <xdr:cNvPr id="572" name="n_4mainValue【学校施設】&#10;有形固定資産減価償却率">
          <a:extLst>
            <a:ext uri="{FF2B5EF4-FFF2-40B4-BE49-F238E27FC236}">
              <a16:creationId xmlns:a16="http://schemas.microsoft.com/office/drawing/2014/main" id="{A09FF7FE-BB77-4378-B501-1ECD545C22B9}"/>
            </a:ext>
          </a:extLst>
        </xdr:cNvPr>
        <xdr:cNvSpPr txBox="1"/>
      </xdr:nvSpPr>
      <xdr:spPr>
        <a:xfrm>
          <a:off x="12611744" y="9746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4B3F2B0C-24DF-41B4-902B-986CDF72582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7C1C1754-664E-4A2C-A24D-D382CDDCAD3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E3FDBC5E-E39A-4C7C-9D01-DC9C8CD7C8F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5F6C4C5B-A488-4513-ACB5-D81138BE769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19D102A7-8764-42B0-83D7-779897A7552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6491F37E-4972-4304-A45D-F4378A9E0B47}"/>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CB37DD46-D52A-48DF-9A03-3891365A664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F94E45E3-725E-492D-BB8F-C0DCE7960268}"/>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AF1F6DAA-E6EA-45D2-BCFC-F3492E126D0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2EB2C512-3D7E-4EAA-8D5D-17EB1570562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83" name="テキスト ボックス 582">
          <a:extLst>
            <a:ext uri="{FF2B5EF4-FFF2-40B4-BE49-F238E27FC236}">
              <a16:creationId xmlns:a16="http://schemas.microsoft.com/office/drawing/2014/main" id="{F3B331AD-C5D1-4CC2-B3BC-3676CE79C956}"/>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a:extLst>
            <a:ext uri="{FF2B5EF4-FFF2-40B4-BE49-F238E27FC236}">
              <a16:creationId xmlns:a16="http://schemas.microsoft.com/office/drawing/2014/main" id="{5DFD49F5-7E17-4F05-B33E-AAF953D51FB8}"/>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a:extLst>
            <a:ext uri="{FF2B5EF4-FFF2-40B4-BE49-F238E27FC236}">
              <a16:creationId xmlns:a16="http://schemas.microsoft.com/office/drawing/2014/main" id="{EADF5549-9B53-4FDE-A1FF-2CFB17BD203E}"/>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a:extLst>
            <a:ext uri="{FF2B5EF4-FFF2-40B4-BE49-F238E27FC236}">
              <a16:creationId xmlns:a16="http://schemas.microsoft.com/office/drawing/2014/main" id="{0EE1184F-6DF3-4927-88E8-93BB2BDD4B72}"/>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a:extLst>
            <a:ext uri="{FF2B5EF4-FFF2-40B4-BE49-F238E27FC236}">
              <a16:creationId xmlns:a16="http://schemas.microsoft.com/office/drawing/2014/main" id="{B150030D-6421-46FD-A77D-AE292E2FA341}"/>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a:extLst>
            <a:ext uri="{FF2B5EF4-FFF2-40B4-BE49-F238E27FC236}">
              <a16:creationId xmlns:a16="http://schemas.microsoft.com/office/drawing/2014/main" id="{60372A45-04A0-42BC-8BE6-D36FBF88FE7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a:extLst>
            <a:ext uri="{FF2B5EF4-FFF2-40B4-BE49-F238E27FC236}">
              <a16:creationId xmlns:a16="http://schemas.microsoft.com/office/drawing/2014/main" id="{6A392709-D5EA-42D6-B996-1EAE5B3467D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a:extLst>
            <a:ext uri="{FF2B5EF4-FFF2-40B4-BE49-F238E27FC236}">
              <a16:creationId xmlns:a16="http://schemas.microsoft.com/office/drawing/2014/main" id="{7DA296EE-4FF2-4501-ADE3-0CDB9E4C5F48}"/>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a:extLst>
            <a:ext uri="{FF2B5EF4-FFF2-40B4-BE49-F238E27FC236}">
              <a16:creationId xmlns:a16="http://schemas.microsoft.com/office/drawing/2014/main" id="{4AF01460-C034-4FF7-B180-2E7E828A609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a:extLst>
            <a:ext uri="{FF2B5EF4-FFF2-40B4-BE49-F238E27FC236}">
              <a16:creationId xmlns:a16="http://schemas.microsoft.com/office/drawing/2014/main" id="{D1CE98AB-C189-48AE-90C7-566C159E80D7}"/>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a:extLst>
            <a:ext uri="{FF2B5EF4-FFF2-40B4-BE49-F238E27FC236}">
              <a16:creationId xmlns:a16="http://schemas.microsoft.com/office/drawing/2014/main" id="{E1700D9A-1DF8-4749-8FEF-20CE8C2517D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a:extLst>
            <a:ext uri="{FF2B5EF4-FFF2-40B4-BE49-F238E27FC236}">
              <a16:creationId xmlns:a16="http://schemas.microsoft.com/office/drawing/2014/main" id="{D5099CC4-25DA-443D-97BB-558689D8E25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a:extLst>
            <a:ext uri="{FF2B5EF4-FFF2-40B4-BE49-F238E27FC236}">
              <a16:creationId xmlns:a16="http://schemas.microsoft.com/office/drawing/2014/main" id="{930AB806-CB7D-4D93-A963-07DD38D4727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学校施設】&#10;一人当たり面積グラフ枠">
          <a:extLst>
            <a:ext uri="{FF2B5EF4-FFF2-40B4-BE49-F238E27FC236}">
              <a16:creationId xmlns:a16="http://schemas.microsoft.com/office/drawing/2014/main" id="{9CDAA283-7577-4F97-9368-E84FD98C511F}"/>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26289</xdr:rowOff>
    </xdr:from>
    <xdr:to>
      <xdr:col>116</xdr:col>
      <xdr:colOff>62864</xdr:colOff>
      <xdr:row>62</xdr:row>
      <xdr:rowOff>149733</xdr:rowOff>
    </xdr:to>
    <xdr:cxnSp macro="">
      <xdr:nvCxnSpPr>
        <xdr:cNvPr id="597" name="直線コネクタ 596">
          <a:extLst>
            <a:ext uri="{FF2B5EF4-FFF2-40B4-BE49-F238E27FC236}">
              <a16:creationId xmlns:a16="http://schemas.microsoft.com/office/drawing/2014/main" id="{8829FBEA-C35F-4700-AF10-5A325D8DCD10}"/>
            </a:ext>
          </a:extLst>
        </xdr:cNvPr>
        <xdr:cNvCxnSpPr/>
      </xdr:nvCxnSpPr>
      <xdr:spPr>
        <a:xfrm flipV="1">
          <a:off x="22160864" y="9627489"/>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153560</xdr:rowOff>
    </xdr:from>
    <xdr:ext cx="469744" cy="259045"/>
    <xdr:sp macro="" textlink="">
      <xdr:nvSpPr>
        <xdr:cNvPr id="598" name="【学校施設】&#10;一人当たり面積最小値テキスト">
          <a:extLst>
            <a:ext uri="{FF2B5EF4-FFF2-40B4-BE49-F238E27FC236}">
              <a16:creationId xmlns:a16="http://schemas.microsoft.com/office/drawing/2014/main" id="{193FF01F-A115-410A-B304-6DBA42BBE9DB}"/>
            </a:ext>
          </a:extLst>
        </xdr:cNvPr>
        <xdr:cNvSpPr txBox="1"/>
      </xdr:nvSpPr>
      <xdr:spPr>
        <a:xfrm>
          <a:off x="22199600" y="1078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149733</xdr:rowOff>
    </xdr:from>
    <xdr:to>
      <xdr:col>116</xdr:col>
      <xdr:colOff>152400</xdr:colOff>
      <xdr:row>62</xdr:row>
      <xdr:rowOff>149733</xdr:rowOff>
    </xdr:to>
    <xdr:cxnSp macro="">
      <xdr:nvCxnSpPr>
        <xdr:cNvPr id="599" name="直線コネクタ 598">
          <a:extLst>
            <a:ext uri="{FF2B5EF4-FFF2-40B4-BE49-F238E27FC236}">
              <a16:creationId xmlns:a16="http://schemas.microsoft.com/office/drawing/2014/main" id="{492CD380-D80D-42AC-BF96-5F9DE6F02243}"/>
            </a:ext>
          </a:extLst>
        </xdr:cNvPr>
        <xdr:cNvCxnSpPr/>
      </xdr:nvCxnSpPr>
      <xdr:spPr>
        <a:xfrm>
          <a:off x="22072600" y="1077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144416</xdr:rowOff>
    </xdr:from>
    <xdr:ext cx="469744" cy="259045"/>
    <xdr:sp macro="" textlink="">
      <xdr:nvSpPr>
        <xdr:cNvPr id="600" name="【学校施設】&#10;一人当たり面積最大値テキスト">
          <a:extLst>
            <a:ext uri="{FF2B5EF4-FFF2-40B4-BE49-F238E27FC236}">
              <a16:creationId xmlns:a16="http://schemas.microsoft.com/office/drawing/2014/main" id="{5C6F3892-374A-4003-AD65-C91AF1E57FC3}"/>
            </a:ext>
          </a:extLst>
        </xdr:cNvPr>
        <xdr:cNvSpPr txBox="1"/>
      </xdr:nvSpPr>
      <xdr:spPr>
        <a:xfrm>
          <a:off x="22199600" y="9402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26289</xdr:rowOff>
    </xdr:from>
    <xdr:to>
      <xdr:col>116</xdr:col>
      <xdr:colOff>152400</xdr:colOff>
      <xdr:row>56</xdr:row>
      <xdr:rowOff>26289</xdr:rowOff>
    </xdr:to>
    <xdr:cxnSp macro="">
      <xdr:nvCxnSpPr>
        <xdr:cNvPr id="601" name="直線コネクタ 600">
          <a:extLst>
            <a:ext uri="{FF2B5EF4-FFF2-40B4-BE49-F238E27FC236}">
              <a16:creationId xmlns:a16="http://schemas.microsoft.com/office/drawing/2014/main" id="{C94BBD04-D675-4F73-8A16-1F19F186A6C0}"/>
            </a:ext>
          </a:extLst>
        </xdr:cNvPr>
        <xdr:cNvCxnSpPr/>
      </xdr:nvCxnSpPr>
      <xdr:spPr>
        <a:xfrm>
          <a:off x="22072600" y="962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51706</xdr:rowOff>
    </xdr:from>
    <xdr:ext cx="469744" cy="259045"/>
    <xdr:sp macro="" textlink="">
      <xdr:nvSpPr>
        <xdr:cNvPr id="602" name="【学校施設】&#10;一人当たり面積平均値テキスト">
          <a:extLst>
            <a:ext uri="{FF2B5EF4-FFF2-40B4-BE49-F238E27FC236}">
              <a16:creationId xmlns:a16="http://schemas.microsoft.com/office/drawing/2014/main" id="{B781F819-D872-4FF0-A58D-1CDED1242A22}"/>
            </a:ext>
          </a:extLst>
        </xdr:cNvPr>
        <xdr:cNvSpPr txBox="1"/>
      </xdr:nvSpPr>
      <xdr:spPr>
        <a:xfrm>
          <a:off x="22199600" y="10167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28829</xdr:rowOff>
    </xdr:from>
    <xdr:to>
      <xdr:col>116</xdr:col>
      <xdr:colOff>114300</xdr:colOff>
      <xdr:row>60</xdr:row>
      <xdr:rowOff>130429</xdr:rowOff>
    </xdr:to>
    <xdr:sp macro="" textlink="">
      <xdr:nvSpPr>
        <xdr:cNvPr id="603" name="フローチャート: 判断 602">
          <a:extLst>
            <a:ext uri="{FF2B5EF4-FFF2-40B4-BE49-F238E27FC236}">
              <a16:creationId xmlns:a16="http://schemas.microsoft.com/office/drawing/2014/main" id="{17B1E875-97CE-4A9B-90A5-86F65E265637}"/>
            </a:ext>
          </a:extLst>
        </xdr:cNvPr>
        <xdr:cNvSpPr/>
      </xdr:nvSpPr>
      <xdr:spPr>
        <a:xfrm>
          <a:off x="22110700" y="1031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121793</xdr:rowOff>
    </xdr:from>
    <xdr:to>
      <xdr:col>112</xdr:col>
      <xdr:colOff>38100</xdr:colOff>
      <xdr:row>61</xdr:row>
      <xdr:rowOff>51943</xdr:rowOff>
    </xdr:to>
    <xdr:sp macro="" textlink="">
      <xdr:nvSpPr>
        <xdr:cNvPr id="604" name="フローチャート: 判断 603">
          <a:extLst>
            <a:ext uri="{FF2B5EF4-FFF2-40B4-BE49-F238E27FC236}">
              <a16:creationId xmlns:a16="http://schemas.microsoft.com/office/drawing/2014/main" id="{B4A5610D-2EC0-4707-B9D2-566714EB68B7}"/>
            </a:ext>
          </a:extLst>
        </xdr:cNvPr>
        <xdr:cNvSpPr/>
      </xdr:nvSpPr>
      <xdr:spPr>
        <a:xfrm>
          <a:off x="21272500" y="104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1397</xdr:rowOff>
    </xdr:from>
    <xdr:to>
      <xdr:col>107</xdr:col>
      <xdr:colOff>101600</xdr:colOff>
      <xdr:row>61</xdr:row>
      <xdr:rowOff>102997</xdr:rowOff>
    </xdr:to>
    <xdr:sp macro="" textlink="">
      <xdr:nvSpPr>
        <xdr:cNvPr id="605" name="フローチャート: 判断 604">
          <a:extLst>
            <a:ext uri="{FF2B5EF4-FFF2-40B4-BE49-F238E27FC236}">
              <a16:creationId xmlns:a16="http://schemas.microsoft.com/office/drawing/2014/main" id="{9441FF0E-A428-4041-9FC2-777A84F254E7}"/>
            </a:ext>
          </a:extLst>
        </xdr:cNvPr>
        <xdr:cNvSpPr/>
      </xdr:nvSpPr>
      <xdr:spPr>
        <a:xfrm>
          <a:off x="20383500" y="104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32639</xdr:rowOff>
    </xdr:from>
    <xdr:to>
      <xdr:col>102</xdr:col>
      <xdr:colOff>165100</xdr:colOff>
      <xdr:row>61</xdr:row>
      <xdr:rowOff>134239</xdr:rowOff>
    </xdr:to>
    <xdr:sp macro="" textlink="">
      <xdr:nvSpPr>
        <xdr:cNvPr id="606" name="フローチャート: 判断 605">
          <a:extLst>
            <a:ext uri="{FF2B5EF4-FFF2-40B4-BE49-F238E27FC236}">
              <a16:creationId xmlns:a16="http://schemas.microsoft.com/office/drawing/2014/main" id="{AA7924D2-A758-4441-A1E4-7565FF5D2B03}"/>
            </a:ext>
          </a:extLst>
        </xdr:cNvPr>
        <xdr:cNvSpPr/>
      </xdr:nvSpPr>
      <xdr:spPr>
        <a:xfrm>
          <a:off x="19494500" y="1049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42545</xdr:rowOff>
    </xdr:from>
    <xdr:to>
      <xdr:col>98</xdr:col>
      <xdr:colOff>38100</xdr:colOff>
      <xdr:row>61</xdr:row>
      <xdr:rowOff>144145</xdr:rowOff>
    </xdr:to>
    <xdr:sp macro="" textlink="">
      <xdr:nvSpPr>
        <xdr:cNvPr id="607" name="フローチャート: 判断 606">
          <a:extLst>
            <a:ext uri="{FF2B5EF4-FFF2-40B4-BE49-F238E27FC236}">
              <a16:creationId xmlns:a16="http://schemas.microsoft.com/office/drawing/2014/main" id="{2A1A97AE-077F-479A-BFB2-38799B21ECD7}"/>
            </a:ext>
          </a:extLst>
        </xdr:cNvPr>
        <xdr:cNvSpPr/>
      </xdr:nvSpPr>
      <xdr:spPr>
        <a:xfrm>
          <a:off x="18605500" y="105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5CECBC37-D76B-4061-BF75-5D6C86DCD21B}"/>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4B783699-BA33-4DB7-A9C0-B4B149620805}"/>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2EBB53EB-EA15-4E8D-A48A-AE23162CD00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5088A37-1924-4979-8979-C66B51D65AA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FF2E9D5-6292-4CCB-89AF-C48AFBFB0938}"/>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25781</xdr:rowOff>
    </xdr:from>
    <xdr:to>
      <xdr:col>116</xdr:col>
      <xdr:colOff>114300</xdr:colOff>
      <xdr:row>61</xdr:row>
      <xdr:rowOff>127381</xdr:rowOff>
    </xdr:to>
    <xdr:sp macro="" textlink="">
      <xdr:nvSpPr>
        <xdr:cNvPr id="613" name="楕円 612">
          <a:extLst>
            <a:ext uri="{FF2B5EF4-FFF2-40B4-BE49-F238E27FC236}">
              <a16:creationId xmlns:a16="http://schemas.microsoft.com/office/drawing/2014/main" id="{83366D7B-7714-4348-851C-B617B1749377}"/>
            </a:ext>
          </a:extLst>
        </xdr:cNvPr>
        <xdr:cNvSpPr/>
      </xdr:nvSpPr>
      <xdr:spPr>
        <a:xfrm>
          <a:off x="22110700" y="1048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4208</xdr:rowOff>
    </xdr:from>
    <xdr:ext cx="469744" cy="259045"/>
    <xdr:sp macro="" textlink="">
      <xdr:nvSpPr>
        <xdr:cNvPr id="614" name="【学校施設】&#10;一人当たり面積該当値テキスト">
          <a:extLst>
            <a:ext uri="{FF2B5EF4-FFF2-40B4-BE49-F238E27FC236}">
              <a16:creationId xmlns:a16="http://schemas.microsoft.com/office/drawing/2014/main" id="{FB23BA5E-A64C-4C14-B212-B755460A43EA}"/>
            </a:ext>
          </a:extLst>
        </xdr:cNvPr>
        <xdr:cNvSpPr txBox="1"/>
      </xdr:nvSpPr>
      <xdr:spPr>
        <a:xfrm>
          <a:off x="22199600" y="1046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43688</xdr:rowOff>
    </xdr:from>
    <xdr:to>
      <xdr:col>112</xdr:col>
      <xdr:colOff>38100</xdr:colOff>
      <xdr:row>61</xdr:row>
      <xdr:rowOff>145288</xdr:rowOff>
    </xdr:to>
    <xdr:sp macro="" textlink="">
      <xdr:nvSpPr>
        <xdr:cNvPr id="615" name="楕円 614">
          <a:extLst>
            <a:ext uri="{FF2B5EF4-FFF2-40B4-BE49-F238E27FC236}">
              <a16:creationId xmlns:a16="http://schemas.microsoft.com/office/drawing/2014/main" id="{D351D972-616E-4804-94C5-8F44AD5DF95D}"/>
            </a:ext>
          </a:extLst>
        </xdr:cNvPr>
        <xdr:cNvSpPr/>
      </xdr:nvSpPr>
      <xdr:spPr>
        <a:xfrm>
          <a:off x="21272500" y="1050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76581</xdr:rowOff>
    </xdr:from>
    <xdr:to>
      <xdr:col>116</xdr:col>
      <xdr:colOff>63500</xdr:colOff>
      <xdr:row>61</xdr:row>
      <xdr:rowOff>94488</xdr:rowOff>
    </xdr:to>
    <xdr:cxnSp macro="">
      <xdr:nvCxnSpPr>
        <xdr:cNvPr id="616" name="直線コネクタ 615">
          <a:extLst>
            <a:ext uri="{FF2B5EF4-FFF2-40B4-BE49-F238E27FC236}">
              <a16:creationId xmlns:a16="http://schemas.microsoft.com/office/drawing/2014/main" id="{0DD3C476-91CC-4922-AF66-18F80651CE56}"/>
            </a:ext>
          </a:extLst>
        </xdr:cNvPr>
        <xdr:cNvCxnSpPr/>
      </xdr:nvCxnSpPr>
      <xdr:spPr>
        <a:xfrm flipV="1">
          <a:off x="21323300" y="10535031"/>
          <a:ext cx="8382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59309</xdr:rowOff>
    </xdr:from>
    <xdr:to>
      <xdr:col>107</xdr:col>
      <xdr:colOff>101600</xdr:colOff>
      <xdr:row>61</xdr:row>
      <xdr:rowOff>160909</xdr:rowOff>
    </xdr:to>
    <xdr:sp macro="" textlink="">
      <xdr:nvSpPr>
        <xdr:cNvPr id="617" name="楕円 616">
          <a:extLst>
            <a:ext uri="{FF2B5EF4-FFF2-40B4-BE49-F238E27FC236}">
              <a16:creationId xmlns:a16="http://schemas.microsoft.com/office/drawing/2014/main" id="{B6D8297B-B8D2-44FF-9E63-D07FC7929256}"/>
            </a:ext>
          </a:extLst>
        </xdr:cNvPr>
        <xdr:cNvSpPr/>
      </xdr:nvSpPr>
      <xdr:spPr>
        <a:xfrm>
          <a:off x="20383500" y="10517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94488</xdr:rowOff>
    </xdr:from>
    <xdr:to>
      <xdr:col>111</xdr:col>
      <xdr:colOff>177800</xdr:colOff>
      <xdr:row>61</xdr:row>
      <xdr:rowOff>110109</xdr:rowOff>
    </xdr:to>
    <xdr:cxnSp macro="">
      <xdr:nvCxnSpPr>
        <xdr:cNvPr id="618" name="直線コネクタ 617">
          <a:extLst>
            <a:ext uri="{FF2B5EF4-FFF2-40B4-BE49-F238E27FC236}">
              <a16:creationId xmlns:a16="http://schemas.microsoft.com/office/drawing/2014/main" id="{625F917C-E77B-421F-8C47-27DD49949D02}"/>
            </a:ext>
          </a:extLst>
        </xdr:cNvPr>
        <xdr:cNvCxnSpPr/>
      </xdr:nvCxnSpPr>
      <xdr:spPr>
        <a:xfrm flipV="1">
          <a:off x="20434300" y="10552938"/>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73025</xdr:rowOff>
    </xdr:from>
    <xdr:to>
      <xdr:col>102</xdr:col>
      <xdr:colOff>165100</xdr:colOff>
      <xdr:row>62</xdr:row>
      <xdr:rowOff>3175</xdr:rowOff>
    </xdr:to>
    <xdr:sp macro="" textlink="">
      <xdr:nvSpPr>
        <xdr:cNvPr id="619" name="楕円 618">
          <a:extLst>
            <a:ext uri="{FF2B5EF4-FFF2-40B4-BE49-F238E27FC236}">
              <a16:creationId xmlns:a16="http://schemas.microsoft.com/office/drawing/2014/main" id="{40A66153-F32D-43B7-B6EA-E89B3DF7D262}"/>
            </a:ext>
          </a:extLst>
        </xdr:cNvPr>
        <xdr:cNvSpPr/>
      </xdr:nvSpPr>
      <xdr:spPr>
        <a:xfrm>
          <a:off x="19494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110109</xdr:rowOff>
    </xdr:from>
    <xdr:to>
      <xdr:col>107</xdr:col>
      <xdr:colOff>50800</xdr:colOff>
      <xdr:row>61</xdr:row>
      <xdr:rowOff>123825</xdr:rowOff>
    </xdr:to>
    <xdr:cxnSp macro="">
      <xdr:nvCxnSpPr>
        <xdr:cNvPr id="620" name="直線コネクタ 619">
          <a:extLst>
            <a:ext uri="{FF2B5EF4-FFF2-40B4-BE49-F238E27FC236}">
              <a16:creationId xmlns:a16="http://schemas.microsoft.com/office/drawing/2014/main" id="{78B03E57-D96C-414F-B0DC-79052D09A4CC}"/>
            </a:ext>
          </a:extLst>
        </xdr:cNvPr>
        <xdr:cNvCxnSpPr/>
      </xdr:nvCxnSpPr>
      <xdr:spPr>
        <a:xfrm flipV="1">
          <a:off x="19545300" y="1056855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91313</xdr:rowOff>
    </xdr:from>
    <xdr:to>
      <xdr:col>98</xdr:col>
      <xdr:colOff>38100</xdr:colOff>
      <xdr:row>62</xdr:row>
      <xdr:rowOff>21463</xdr:rowOff>
    </xdr:to>
    <xdr:sp macro="" textlink="">
      <xdr:nvSpPr>
        <xdr:cNvPr id="621" name="楕円 620">
          <a:extLst>
            <a:ext uri="{FF2B5EF4-FFF2-40B4-BE49-F238E27FC236}">
              <a16:creationId xmlns:a16="http://schemas.microsoft.com/office/drawing/2014/main" id="{030EC0A0-91CE-44A5-B69C-4909DA5F9AA6}"/>
            </a:ext>
          </a:extLst>
        </xdr:cNvPr>
        <xdr:cNvSpPr/>
      </xdr:nvSpPr>
      <xdr:spPr>
        <a:xfrm>
          <a:off x="18605500" y="105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123825</xdr:rowOff>
    </xdr:from>
    <xdr:to>
      <xdr:col>102</xdr:col>
      <xdr:colOff>114300</xdr:colOff>
      <xdr:row>61</xdr:row>
      <xdr:rowOff>142113</xdr:rowOff>
    </xdr:to>
    <xdr:cxnSp macro="">
      <xdr:nvCxnSpPr>
        <xdr:cNvPr id="622" name="直線コネクタ 621">
          <a:extLst>
            <a:ext uri="{FF2B5EF4-FFF2-40B4-BE49-F238E27FC236}">
              <a16:creationId xmlns:a16="http://schemas.microsoft.com/office/drawing/2014/main" id="{70B355AE-76AE-4544-8190-389BC9F23A56}"/>
            </a:ext>
          </a:extLst>
        </xdr:cNvPr>
        <xdr:cNvCxnSpPr/>
      </xdr:nvCxnSpPr>
      <xdr:spPr>
        <a:xfrm flipV="1">
          <a:off x="18656300" y="10582275"/>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68470</xdr:rowOff>
    </xdr:from>
    <xdr:ext cx="469744" cy="259045"/>
    <xdr:sp macro="" textlink="">
      <xdr:nvSpPr>
        <xdr:cNvPr id="623" name="n_1aveValue【学校施設】&#10;一人当たり面積">
          <a:extLst>
            <a:ext uri="{FF2B5EF4-FFF2-40B4-BE49-F238E27FC236}">
              <a16:creationId xmlns:a16="http://schemas.microsoft.com/office/drawing/2014/main" id="{B84D6022-A4FB-49F9-A005-4FC7FE6F1AA1}"/>
            </a:ext>
          </a:extLst>
        </xdr:cNvPr>
        <xdr:cNvSpPr txBox="1"/>
      </xdr:nvSpPr>
      <xdr:spPr>
        <a:xfrm>
          <a:off x="21075727" y="1018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119524</xdr:rowOff>
    </xdr:from>
    <xdr:ext cx="469744" cy="259045"/>
    <xdr:sp macro="" textlink="">
      <xdr:nvSpPr>
        <xdr:cNvPr id="624" name="n_2aveValue【学校施設】&#10;一人当たり面積">
          <a:extLst>
            <a:ext uri="{FF2B5EF4-FFF2-40B4-BE49-F238E27FC236}">
              <a16:creationId xmlns:a16="http://schemas.microsoft.com/office/drawing/2014/main" id="{F7C8D011-3557-4D8D-8F1F-5AFD4183F366}"/>
            </a:ext>
          </a:extLst>
        </xdr:cNvPr>
        <xdr:cNvSpPr txBox="1"/>
      </xdr:nvSpPr>
      <xdr:spPr>
        <a:xfrm>
          <a:off x="20199427" y="102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150766</xdr:rowOff>
    </xdr:from>
    <xdr:ext cx="469744" cy="259045"/>
    <xdr:sp macro="" textlink="">
      <xdr:nvSpPr>
        <xdr:cNvPr id="625" name="n_3aveValue【学校施設】&#10;一人当たり面積">
          <a:extLst>
            <a:ext uri="{FF2B5EF4-FFF2-40B4-BE49-F238E27FC236}">
              <a16:creationId xmlns:a16="http://schemas.microsoft.com/office/drawing/2014/main" id="{F865553D-D069-4B91-AD68-BF2EE9591F17}"/>
            </a:ext>
          </a:extLst>
        </xdr:cNvPr>
        <xdr:cNvSpPr txBox="1"/>
      </xdr:nvSpPr>
      <xdr:spPr>
        <a:xfrm>
          <a:off x="19310427" y="102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160672</xdr:rowOff>
    </xdr:from>
    <xdr:ext cx="469744" cy="259045"/>
    <xdr:sp macro="" textlink="">
      <xdr:nvSpPr>
        <xdr:cNvPr id="626" name="n_4aveValue【学校施設】&#10;一人当たり面積">
          <a:extLst>
            <a:ext uri="{FF2B5EF4-FFF2-40B4-BE49-F238E27FC236}">
              <a16:creationId xmlns:a16="http://schemas.microsoft.com/office/drawing/2014/main" id="{A675B70B-FC27-465B-9CD0-05EBC8C23D33}"/>
            </a:ext>
          </a:extLst>
        </xdr:cNvPr>
        <xdr:cNvSpPr txBox="1"/>
      </xdr:nvSpPr>
      <xdr:spPr>
        <a:xfrm>
          <a:off x="18421427" y="1027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136415</xdr:rowOff>
    </xdr:from>
    <xdr:ext cx="469744" cy="259045"/>
    <xdr:sp macro="" textlink="">
      <xdr:nvSpPr>
        <xdr:cNvPr id="627" name="n_1mainValue【学校施設】&#10;一人当たり面積">
          <a:extLst>
            <a:ext uri="{FF2B5EF4-FFF2-40B4-BE49-F238E27FC236}">
              <a16:creationId xmlns:a16="http://schemas.microsoft.com/office/drawing/2014/main" id="{7EF5633D-E3A2-4C15-B74E-1299A37921EF}"/>
            </a:ext>
          </a:extLst>
        </xdr:cNvPr>
        <xdr:cNvSpPr txBox="1"/>
      </xdr:nvSpPr>
      <xdr:spPr>
        <a:xfrm>
          <a:off x="21075727" y="105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152036</xdr:rowOff>
    </xdr:from>
    <xdr:ext cx="469744" cy="259045"/>
    <xdr:sp macro="" textlink="">
      <xdr:nvSpPr>
        <xdr:cNvPr id="628" name="n_2mainValue【学校施設】&#10;一人当たり面積">
          <a:extLst>
            <a:ext uri="{FF2B5EF4-FFF2-40B4-BE49-F238E27FC236}">
              <a16:creationId xmlns:a16="http://schemas.microsoft.com/office/drawing/2014/main" id="{B07D09F6-8886-4DD8-AC43-5242D41C9AC9}"/>
            </a:ext>
          </a:extLst>
        </xdr:cNvPr>
        <xdr:cNvSpPr txBox="1"/>
      </xdr:nvSpPr>
      <xdr:spPr>
        <a:xfrm>
          <a:off x="20199427" y="10610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165752</xdr:rowOff>
    </xdr:from>
    <xdr:ext cx="469744" cy="259045"/>
    <xdr:sp macro="" textlink="">
      <xdr:nvSpPr>
        <xdr:cNvPr id="629" name="n_3mainValue【学校施設】&#10;一人当たり面積">
          <a:extLst>
            <a:ext uri="{FF2B5EF4-FFF2-40B4-BE49-F238E27FC236}">
              <a16:creationId xmlns:a16="http://schemas.microsoft.com/office/drawing/2014/main" id="{AB953D7B-FF6D-42BF-BABE-890A52DC9BD7}"/>
            </a:ext>
          </a:extLst>
        </xdr:cNvPr>
        <xdr:cNvSpPr txBox="1"/>
      </xdr:nvSpPr>
      <xdr:spPr>
        <a:xfrm>
          <a:off x="19310427" y="10624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12590</xdr:rowOff>
    </xdr:from>
    <xdr:ext cx="469744" cy="259045"/>
    <xdr:sp macro="" textlink="">
      <xdr:nvSpPr>
        <xdr:cNvPr id="630" name="n_4mainValue【学校施設】&#10;一人当たり面積">
          <a:extLst>
            <a:ext uri="{FF2B5EF4-FFF2-40B4-BE49-F238E27FC236}">
              <a16:creationId xmlns:a16="http://schemas.microsoft.com/office/drawing/2014/main" id="{72B70087-F10C-49CD-B01E-480F90791B7D}"/>
            </a:ext>
          </a:extLst>
        </xdr:cNvPr>
        <xdr:cNvSpPr txBox="1"/>
      </xdr:nvSpPr>
      <xdr:spPr>
        <a:xfrm>
          <a:off x="18421427" y="1064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1" name="正方形/長方形 630">
          <a:extLst>
            <a:ext uri="{FF2B5EF4-FFF2-40B4-BE49-F238E27FC236}">
              <a16:creationId xmlns:a16="http://schemas.microsoft.com/office/drawing/2014/main" id="{6E2DF6EE-1434-4BCB-8BF3-594DD698C54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2" name="正方形/長方形 631">
          <a:extLst>
            <a:ext uri="{FF2B5EF4-FFF2-40B4-BE49-F238E27FC236}">
              <a16:creationId xmlns:a16="http://schemas.microsoft.com/office/drawing/2014/main" id="{E2DA344C-084B-40B0-B1FF-E86E3FB1564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3" name="正方形/長方形 632">
          <a:extLst>
            <a:ext uri="{FF2B5EF4-FFF2-40B4-BE49-F238E27FC236}">
              <a16:creationId xmlns:a16="http://schemas.microsoft.com/office/drawing/2014/main" id="{9BC06805-B9ED-4CAA-8FF0-062C244179D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4" name="正方形/長方形 633">
          <a:extLst>
            <a:ext uri="{FF2B5EF4-FFF2-40B4-BE49-F238E27FC236}">
              <a16:creationId xmlns:a16="http://schemas.microsoft.com/office/drawing/2014/main" id="{12293AD3-D22A-4803-A7A2-657A38584F78}"/>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5" name="正方形/長方形 634">
          <a:extLst>
            <a:ext uri="{FF2B5EF4-FFF2-40B4-BE49-F238E27FC236}">
              <a16:creationId xmlns:a16="http://schemas.microsoft.com/office/drawing/2014/main" id="{C9725261-45C1-42DA-9BB6-02E20686F6E9}"/>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6" name="正方形/長方形 635">
          <a:extLst>
            <a:ext uri="{FF2B5EF4-FFF2-40B4-BE49-F238E27FC236}">
              <a16:creationId xmlns:a16="http://schemas.microsoft.com/office/drawing/2014/main" id="{8685014F-763D-45B3-B589-FDD46793D68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7" name="正方形/長方形 636">
          <a:extLst>
            <a:ext uri="{FF2B5EF4-FFF2-40B4-BE49-F238E27FC236}">
              <a16:creationId xmlns:a16="http://schemas.microsoft.com/office/drawing/2014/main" id="{F60DAC22-E012-411D-85AA-806DB991E97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8" name="正方形/長方形 637">
          <a:extLst>
            <a:ext uri="{FF2B5EF4-FFF2-40B4-BE49-F238E27FC236}">
              <a16:creationId xmlns:a16="http://schemas.microsoft.com/office/drawing/2014/main" id="{BB5EE1F8-AE5B-4EE3-AF4F-3656831AAB67}"/>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9" name="正方形/長方形 638">
          <a:extLst>
            <a:ext uri="{FF2B5EF4-FFF2-40B4-BE49-F238E27FC236}">
              <a16:creationId xmlns:a16="http://schemas.microsoft.com/office/drawing/2014/main" id="{0F59A695-00CA-4C4E-B83B-B2C2ABE07E2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0" name="正方形/長方形 639">
          <a:extLst>
            <a:ext uri="{FF2B5EF4-FFF2-40B4-BE49-F238E27FC236}">
              <a16:creationId xmlns:a16="http://schemas.microsoft.com/office/drawing/2014/main" id="{9AE9EE1B-CD92-4F18-9665-E991BCCDE412}"/>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1" name="正方形/長方形 640">
          <a:extLst>
            <a:ext uri="{FF2B5EF4-FFF2-40B4-BE49-F238E27FC236}">
              <a16:creationId xmlns:a16="http://schemas.microsoft.com/office/drawing/2014/main" id="{96CF5552-B235-4BA9-919F-E3524F13D8B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2" name="正方形/長方形 641">
          <a:extLst>
            <a:ext uri="{FF2B5EF4-FFF2-40B4-BE49-F238E27FC236}">
              <a16:creationId xmlns:a16="http://schemas.microsoft.com/office/drawing/2014/main" id="{DC785785-DC5B-42C8-B683-1B5F9147D78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3" name="正方形/長方形 642">
          <a:extLst>
            <a:ext uri="{FF2B5EF4-FFF2-40B4-BE49-F238E27FC236}">
              <a16:creationId xmlns:a16="http://schemas.microsoft.com/office/drawing/2014/main" id="{8461F68F-20F5-43F3-89E1-EA78CB4F7EF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4" name="正方形/長方形 643">
          <a:extLst>
            <a:ext uri="{FF2B5EF4-FFF2-40B4-BE49-F238E27FC236}">
              <a16:creationId xmlns:a16="http://schemas.microsoft.com/office/drawing/2014/main" id="{FB01AF85-6938-458C-B258-45DF30E5C91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5" name="正方形/長方形 644">
          <a:extLst>
            <a:ext uri="{FF2B5EF4-FFF2-40B4-BE49-F238E27FC236}">
              <a16:creationId xmlns:a16="http://schemas.microsoft.com/office/drawing/2014/main" id="{9ECF7944-6541-43DC-B0D0-480FE6EFFA99}"/>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6" name="正方形/長方形 645">
          <a:extLst>
            <a:ext uri="{FF2B5EF4-FFF2-40B4-BE49-F238E27FC236}">
              <a16:creationId xmlns:a16="http://schemas.microsoft.com/office/drawing/2014/main" id="{58489991-D328-4923-A444-DE1319DB4F8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7" name="正方形/長方形 646">
          <a:extLst>
            <a:ext uri="{FF2B5EF4-FFF2-40B4-BE49-F238E27FC236}">
              <a16:creationId xmlns:a16="http://schemas.microsoft.com/office/drawing/2014/main" id="{E888D793-E86D-47C8-BA56-67E46364F6D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8" name="正方形/長方形 647">
          <a:extLst>
            <a:ext uri="{FF2B5EF4-FFF2-40B4-BE49-F238E27FC236}">
              <a16:creationId xmlns:a16="http://schemas.microsoft.com/office/drawing/2014/main" id="{E913FF13-D34D-49FE-8FE4-2D67B2E6EB13}"/>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9" name="正方形/長方形 648">
          <a:extLst>
            <a:ext uri="{FF2B5EF4-FFF2-40B4-BE49-F238E27FC236}">
              <a16:creationId xmlns:a16="http://schemas.microsoft.com/office/drawing/2014/main" id="{003F7BD0-FE5C-4B7C-BBD9-336F1FBC98B3}"/>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0" name="正方形/長方形 649">
          <a:extLst>
            <a:ext uri="{FF2B5EF4-FFF2-40B4-BE49-F238E27FC236}">
              <a16:creationId xmlns:a16="http://schemas.microsoft.com/office/drawing/2014/main" id="{287D9991-6F66-4C0B-988B-EDA10DADB52B}"/>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1" name="正方形/長方形 650">
          <a:extLst>
            <a:ext uri="{FF2B5EF4-FFF2-40B4-BE49-F238E27FC236}">
              <a16:creationId xmlns:a16="http://schemas.microsoft.com/office/drawing/2014/main" id="{066E3530-3787-4040-84AA-A2D57F90A40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2" name="正方形/長方形 651">
          <a:extLst>
            <a:ext uri="{FF2B5EF4-FFF2-40B4-BE49-F238E27FC236}">
              <a16:creationId xmlns:a16="http://schemas.microsoft.com/office/drawing/2014/main" id="{87086469-321B-4B75-9F1A-2ABF69C91DD7}"/>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3" name="正方形/長方形 652">
          <a:extLst>
            <a:ext uri="{FF2B5EF4-FFF2-40B4-BE49-F238E27FC236}">
              <a16:creationId xmlns:a16="http://schemas.microsoft.com/office/drawing/2014/main" id="{C147DED1-419A-4314-B48B-1355271CBC2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E4353D81-4EA7-418F-82BE-62DECAAF95F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9843CF2F-DE21-48FB-9805-33CCF3EE09F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39AE2816-EA22-4D80-85D1-3C33AC0C654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7" name="テキスト ボックス 656">
          <a:extLst>
            <a:ext uri="{FF2B5EF4-FFF2-40B4-BE49-F238E27FC236}">
              <a16:creationId xmlns:a16="http://schemas.microsoft.com/office/drawing/2014/main" id="{ACB6381E-FD86-42CA-87A5-DD4050862FD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8" name="直線コネクタ 657">
          <a:extLst>
            <a:ext uri="{FF2B5EF4-FFF2-40B4-BE49-F238E27FC236}">
              <a16:creationId xmlns:a16="http://schemas.microsoft.com/office/drawing/2014/main" id="{B1092357-D91D-4174-9408-DA793CA8EDDC}"/>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9" name="テキスト ボックス 658">
          <a:extLst>
            <a:ext uri="{FF2B5EF4-FFF2-40B4-BE49-F238E27FC236}">
              <a16:creationId xmlns:a16="http://schemas.microsoft.com/office/drawing/2014/main" id="{06EEFC66-DDDE-40A5-B6A3-203F3C056B4E}"/>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60" name="直線コネクタ 659">
          <a:extLst>
            <a:ext uri="{FF2B5EF4-FFF2-40B4-BE49-F238E27FC236}">
              <a16:creationId xmlns:a16="http://schemas.microsoft.com/office/drawing/2014/main" id="{A040239A-A232-4925-9DBC-37DD4286EDE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61" name="テキスト ボックス 660">
          <a:extLst>
            <a:ext uri="{FF2B5EF4-FFF2-40B4-BE49-F238E27FC236}">
              <a16:creationId xmlns:a16="http://schemas.microsoft.com/office/drawing/2014/main" id="{A54ED8E6-CEF9-42EC-A237-C9D0531BAF6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2" name="直線コネクタ 661">
          <a:extLst>
            <a:ext uri="{FF2B5EF4-FFF2-40B4-BE49-F238E27FC236}">
              <a16:creationId xmlns:a16="http://schemas.microsoft.com/office/drawing/2014/main" id="{B5298FEE-1326-4801-BD25-BF45E31C8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3" name="テキスト ボックス 662">
          <a:extLst>
            <a:ext uri="{FF2B5EF4-FFF2-40B4-BE49-F238E27FC236}">
              <a16:creationId xmlns:a16="http://schemas.microsoft.com/office/drawing/2014/main" id="{20B929F0-16B7-4521-8BB2-E06EFC6BD1D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4" name="直線コネクタ 663">
          <a:extLst>
            <a:ext uri="{FF2B5EF4-FFF2-40B4-BE49-F238E27FC236}">
              <a16:creationId xmlns:a16="http://schemas.microsoft.com/office/drawing/2014/main" id="{0F1E57D8-0A7B-4BD1-8E62-D251413EE07F}"/>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5" name="テキスト ボックス 664">
          <a:extLst>
            <a:ext uri="{FF2B5EF4-FFF2-40B4-BE49-F238E27FC236}">
              <a16:creationId xmlns:a16="http://schemas.microsoft.com/office/drawing/2014/main" id="{A6CA01A9-FB1C-428F-AC12-28E1193EA26C}"/>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6" name="直線コネクタ 665">
          <a:extLst>
            <a:ext uri="{FF2B5EF4-FFF2-40B4-BE49-F238E27FC236}">
              <a16:creationId xmlns:a16="http://schemas.microsoft.com/office/drawing/2014/main" id="{FEB45A79-622D-461B-940E-EF0ED737B61C}"/>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7" name="テキスト ボックス 666">
          <a:extLst>
            <a:ext uri="{FF2B5EF4-FFF2-40B4-BE49-F238E27FC236}">
              <a16:creationId xmlns:a16="http://schemas.microsoft.com/office/drawing/2014/main" id="{DF828C90-D1D1-43BE-B031-112501451C8E}"/>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FEAE128C-BECC-4140-B4CC-8C4E2925536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9" name="テキスト ボックス 668">
          <a:extLst>
            <a:ext uri="{FF2B5EF4-FFF2-40B4-BE49-F238E27FC236}">
              <a16:creationId xmlns:a16="http://schemas.microsoft.com/office/drawing/2014/main" id="{23241A98-8423-4F40-9BE4-451838117BC9}"/>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70" name="【公民館】&#10;有形固定資産減価償却率グラフ枠">
          <a:extLst>
            <a:ext uri="{FF2B5EF4-FFF2-40B4-BE49-F238E27FC236}">
              <a16:creationId xmlns:a16="http://schemas.microsoft.com/office/drawing/2014/main" id="{57EF6756-0A7A-4AFC-9391-D1FF8710EA8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154305</xdr:rowOff>
    </xdr:from>
    <xdr:to>
      <xdr:col>85</xdr:col>
      <xdr:colOff>126364</xdr:colOff>
      <xdr:row>108</xdr:row>
      <xdr:rowOff>152400</xdr:rowOff>
    </xdr:to>
    <xdr:cxnSp macro="">
      <xdr:nvCxnSpPr>
        <xdr:cNvPr id="671" name="直線コネクタ 670">
          <a:extLst>
            <a:ext uri="{FF2B5EF4-FFF2-40B4-BE49-F238E27FC236}">
              <a16:creationId xmlns:a16="http://schemas.microsoft.com/office/drawing/2014/main" id="{230326BD-DC4D-466C-8D79-00E0F6D5FDF7}"/>
            </a:ext>
          </a:extLst>
        </xdr:cNvPr>
        <xdr:cNvCxnSpPr/>
      </xdr:nvCxnSpPr>
      <xdr:spPr>
        <a:xfrm flipV="1">
          <a:off x="16318864" y="17299305"/>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2" name="【公民館】&#10;有形固定資産減価償却率最小値テキスト">
          <a:extLst>
            <a:ext uri="{FF2B5EF4-FFF2-40B4-BE49-F238E27FC236}">
              <a16:creationId xmlns:a16="http://schemas.microsoft.com/office/drawing/2014/main" id="{17E4A7BE-37F8-4877-8177-5FEE786B4491}"/>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3" name="直線コネクタ 672">
          <a:extLst>
            <a:ext uri="{FF2B5EF4-FFF2-40B4-BE49-F238E27FC236}">
              <a16:creationId xmlns:a16="http://schemas.microsoft.com/office/drawing/2014/main" id="{D4C3BD09-E646-4240-BBEB-F955F0771BD6}"/>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100982</xdr:rowOff>
    </xdr:from>
    <xdr:ext cx="405111" cy="259045"/>
    <xdr:sp macro="" textlink="">
      <xdr:nvSpPr>
        <xdr:cNvPr id="674" name="【公民館】&#10;有形固定資産減価償却率最大値テキスト">
          <a:extLst>
            <a:ext uri="{FF2B5EF4-FFF2-40B4-BE49-F238E27FC236}">
              <a16:creationId xmlns:a16="http://schemas.microsoft.com/office/drawing/2014/main" id="{C439818E-8575-42CB-AB87-F6C531F09FBA}"/>
            </a:ext>
          </a:extLst>
        </xdr:cNvPr>
        <xdr:cNvSpPr txBox="1"/>
      </xdr:nvSpPr>
      <xdr:spPr>
        <a:xfrm>
          <a:off x="16357600" y="17074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154305</xdr:rowOff>
    </xdr:from>
    <xdr:to>
      <xdr:col>86</xdr:col>
      <xdr:colOff>25400</xdr:colOff>
      <xdr:row>100</xdr:row>
      <xdr:rowOff>154305</xdr:rowOff>
    </xdr:to>
    <xdr:cxnSp macro="">
      <xdr:nvCxnSpPr>
        <xdr:cNvPr id="675" name="直線コネクタ 674">
          <a:extLst>
            <a:ext uri="{FF2B5EF4-FFF2-40B4-BE49-F238E27FC236}">
              <a16:creationId xmlns:a16="http://schemas.microsoft.com/office/drawing/2014/main" id="{EB6DE9C4-34E4-41D9-87DF-A7EE561DB2B5}"/>
            </a:ext>
          </a:extLst>
        </xdr:cNvPr>
        <xdr:cNvCxnSpPr/>
      </xdr:nvCxnSpPr>
      <xdr:spPr>
        <a:xfrm>
          <a:off x="16230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134002</xdr:rowOff>
    </xdr:from>
    <xdr:ext cx="405111" cy="259045"/>
    <xdr:sp macro="" textlink="">
      <xdr:nvSpPr>
        <xdr:cNvPr id="676" name="【公民館】&#10;有形固定資産減価償却率平均値テキスト">
          <a:extLst>
            <a:ext uri="{FF2B5EF4-FFF2-40B4-BE49-F238E27FC236}">
              <a16:creationId xmlns:a16="http://schemas.microsoft.com/office/drawing/2014/main" id="{6764171F-0199-46F2-BE18-18589633150B}"/>
            </a:ext>
          </a:extLst>
        </xdr:cNvPr>
        <xdr:cNvSpPr txBox="1"/>
      </xdr:nvSpPr>
      <xdr:spPr>
        <a:xfrm>
          <a:off x="16357600" y="177933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111125</xdr:rowOff>
    </xdr:from>
    <xdr:to>
      <xdr:col>85</xdr:col>
      <xdr:colOff>177800</xdr:colOff>
      <xdr:row>105</xdr:row>
      <xdr:rowOff>41275</xdr:rowOff>
    </xdr:to>
    <xdr:sp macro="" textlink="">
      <xdr:nvSpPr>
        <xdr:cNvPr id="677" name="フローチャート: 判断 676">
          <a:extLst>
            <a:ext uri="{FF2B5EF4-FFF2-40B4-BE49-F238E27FC236}">
              <a16:creationId xmlns:a16="http://schemas.microsoft.com/office/drawing/2014/main" id="{BBD10AFC-8518-4CCC-87D0-33CEEB6F93D7}"/>
            </a:ext>
          </a:extLst>
        </xdr:cNvPr>
        <xdr:cNvSpPr/>
      </xdr:nvSpPr>
      <xdr:spPr>
        <a:xfrm>
          <a:off x="16268700" y="1794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44450</xdr:rowOff>
    </xdr:from>
    <xdr:to>
      <xdr:col>81</xdr:col>
      <xdr:colOff>101600</xdr:colOff>
      <xdr:row>105</xdr:row>
      <xdr:rowOff>146050</xdr:rowOff>
    </xdr:to>
    <xdr:sp macro="" textlink="">
      <xdr:nvSpPr>
        <xdr:cNvPr id="678" name="フローチャート: 判断 677">
          <a:extLst>
            <a:ext uri="{FF2B5EF4-FFF2-40B4-BE49-F238E27FC236}">
              <a16:creationId xmlns:a16="http://schemas.microsoft.com/office/drawing/2014/main" id="{1760A2F7-C93E-4CD5-8A3E-2DBCD090CD63}"/>
            </a:ext>
          </a:extLst>
        </xdr:cNvPr>
        <xdr:cNvSpPr/>
      </xdr:nvSpPr>
      <xdr:spPr>
        <a:xfrm>
          <a:off x="15430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12064</xdr:rowOff>
    </xdr:from>
    <xdr:to>
      <xdr:col>76</xdr:col>
      <xdr:colOff>165100</xdr:colOff>
      <xdr:row>105</xdr:row>
      <xdr:rowOff>113664</xdr:rowOff>
    </xdr:to>
    <xdr:sp macro="" textlink="">
      <xdr:nvSpPr>
        <xdr:cNvPr id="679" name="フローチャート: 判断 678">
          <a:extLst>
            <a:ext uri="{FF2B5EF4-FFF2-40B4-BE49-F238E27FC236}">
              <a16:creationId xmlns:a16="http://schemas.microsoft.com/office/drawing/2014/main" id="{302DA035-A122-4B34-8D11-91464EE83790}"/>
            </a:ext>
          </a:extLst>
        </xdr:cNvPr>
        <xdr:cNvSpPr/>
      </xdr:nvSpPr>
      <xdr:spPr>
        <a:xfrm>
          <a:off x="14541500" y="18014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158750</xdr:rowOff>
    </xdr:from>
    <xdr:to>
      <xdr:col>72</xdr:col>
      <xdr:colOff>38100</xdr:colOff>
      <xdr:row>105</xdr:row>
      <xdr:rowOff>88900</xdr:rowOff>
    </xdr:to>
    <xdr:sp macro="" textlink="">
      <xdr:nvSpPr>
        <xdr:cNvPr id="680" name="フローチャート: 判断 679">
          <a:extLst>
            <a:ext uri="{FF2B5EF4-FFF2-40B4-BE49-F238E27FC236}">
              <a16:creationId xmlns:a16="http://schemas.microsoft.com/office/drawing/2014/main" id="{B5F9708F-F401-4223-9934-714F96581A45}"/>
            </a:ext>
          </a:extLst>
        </xdr:cNvPr>
        <xdr:cNvSpPr/>
      </xdr:nvSpPr>
      <xdr:spPr>
        <a:xfrm>
          <a:off x="136525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168275</xdr:rowOff>
    </xdr:from>
    <xdr:to>
      <xdr:col>67</xdr:col>
      <xdr:colOff>101600</xdr:colOff>
      <xdr:row>105</xdr:row>
      <xdr:rowOff>98425</xdr:rowOff>
    </xdr:to>
    <xdr:sp macro="" textlink="">
      <xdr:nvSpPr>
        <xdr:cNvPr id="681" name="フローチャート: 判断 680">
          <a:extLst>
            <a:ext uri="{FF2B5EF4-FFF2-40B4-BE49-F238E27FC236}">
              <a16:creationId xmlns:a16="http://schemas.microsoft.com/office/drawing/2014/main" id="{C9400AFD-DF4D-40F4-AA3A-BBB1AB2DABB8}"/>
            </a:ext>
          </a:extLst>
        </xdr:cNvPr>
        <xdr:cNvSpPr/>
      </xdr:nvSpPr>
      <xdr:spPr>
        <a:xfrm>
          <a:off x="12763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7660697B-CE66-436F-83B4-9E8D3D26D78D}"/>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32B2007C-8986-4B40-B37F-0EE7FEBC41C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2F2CA28A-03DE-458D-B416-96C20D09F338}"/>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1D3A2E11-75CB-4367-B7F4-C40BA3669B6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4E46849E-3608-401C-8E8A-B1980F38126B}"/>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33020</xdr:rowOff>
    </xdr:from>
    <xdr:to>
      <xdr:col>85</xdr:col>
      <xdr:colOff>177800</xdr:colOff>
      <xdr:row>106</xdr:row>
      <xdr:rowOff>134620</xdr:rowOff>
    </xdr:to>
    <xdr:sp macro="" textlink="">
      <xdr:nvSpPr>
        <xdr:cNvPr id="687" name="楕円 686">
          <a:extLst>
            <a:ext uri="{FF2B5EF4-FFF2-40B4-BE49-F238E27FC236}">
              <a16:creationId xmlns:a16="http://schemas.microsoft.com/office/drawing/2014/main" id="{2F6C73E1-54B1-402E-A466-18399723518A}"/>
            </a:ext>
          </a:extLst>
        </xdr:cNvPr>
        <xdr:cNvSpPr/>
      </xdr:nvSpPr>
      <xdr:spPr>
        <a:xfrm>
          <a:off x="16268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11447</xdr:rowOff>
    </xdr:from>
    <xdr:ext cx="405111" cy="259045"/>
    <xdr:sp macro="" textlink="">
      <xdr:nvSpPr>
        <xdr:cNvPr id="688" name="【公民館】&#10;有形固定資産減価償却率該当値テキスト">
          <a:extLst>
            <a:ext uri="{FF2B5EF4-FFF2-40B4-BE49-F238E27FC236}">
              <a16:creationId xmlns:a16="http://schemas.microsoft.com/office/drawing/2014/main" id="{50137B93-1CFE-44E4-8DD6-828E91E32B00}"/>
            </a:ext>
          </a:extLst>
        </xdr:cNvPr>
        <xdr:cNvSpPr txBox="1"/>
      </xdr:nvSpPr>
      <xdr:spPr>
        <a:xfrm>
          <a:off x="16357600" y="1818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6350</xdr:rowOff>
    </xdr:from>
    <xdr:to>
      <xdr:col>81</xdr:col>
      <xdr:colOff>101600</xdr:colOff>
      <xdr:row>106</xdr:row>
      <xdr:rowOff>107950</xdr:rowOff>
    </xdr:to>
    <xdr:sp macro="" textlink="">
      <xdr:nvSpPr>
        <xdr:cNvPr id="689" name="楕円 688">
          <a:extLst>
            <a:ext uri="{FF2B5EF4-FFF2-40B4-BE49-F238E27FC236}">
              <a16:creationId xmlns:a16="http://schemas.microsoft.com/office/drawing/2014/main" id="{CC567782-C951-4029-8EE3-9E0F6C710613}"/>
            </a:ext>
          </a:extLst>
        </xdr:cNvPr>
        <xdr:cNvSpPr/>
      </xdr:nvSpPr>
      <xdr:spPr>
        <a:xfrm>
          <a:off x="15430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57150</xdr:rowOff>
    </xdr:from>
    <xdr:to>
      <xdr:col>85</xdr:col>
      <xdr:colOff>127000</xdr:colOff>
      <xdr:row>106</xdr:row>
      <xdr:rowOff>83820</xdr:rowOff>
    </xdr:to>
    <xdr:cxnSp macro="">
      <xdr:nvCxnSpPr>
        <xdr:cNvPr id="690" name="直線コネクタ 689">
          <a:extLst>
            <a:ext uri="{FF2B5EF4-FFF2-40B4-BE49-F238E27FC236}">
              <a16:creationId xmlns:a16="http://schemas.microsoft.com/office/drawing/2014/main" id="{E5838098-A180-4498-8469-7E0CC2511870}"/>
            </a:ext>
          </a:extLst>
        </xdr:cNvPr>
        <xdr:cNvCxnSpPr/>
      </xdr:nvCxnSpPr>
      <xdr:spPr>
        <a:xfrm>
          <a:off x="15481300" y="182308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139700</xdr:rowOff>
    </xdr:from>
    <xdr:to>
      <xdr:col>76</xdr:col>
      <xdr:colOff>165100</xdr:colOff>
      <xdr:row>106</xdr:row>
      <xdr:rowOff>69850</xdr:rowOff>
    </xdr:to>
    <xdr:sp macro="" textlink="">
      <xdr:nvSpPr>
        <xdr:cNvPr id="691" name="楕円 690">
          <a:extLst>
            <a:ext uri="{FF2B5EF4-FFF2-40B4-BE49-F238E27FC236}">
              <a16:creationId xmlns:a16="http://schemas.microsoft.com/office/drawing/2014/main" id="{85BA27BC-4401-469E-8D50-4A64680FE206}"/>
            </a:ext>
          </a:extLst>
        </xdr:cNvPr>
        <xdr:cNvSpPr/>
      </xdr:nvSpPr>
      <xdr:spPr>
        <a:xfrm>
          <a:off x="145415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19050</xdr:rowOff>
    </xdr:from>
    <xdr:to>
      <xdr:col>81</xdr:col>
      <xdr:colOff>50800</xdr:colOff>
      <xdr:row>106</xdr:row>
      <xdr:rowOff>57150</xdr:rowOff>
    </xdr:to>
    <xdr:cxnSp macro="">
      <xdr:nvCxnSpPr>
        <xdr:cNvPr id="692" name="直線コネクタ 691">
          <a:extLst>
            <a:ext uri="{FF2B5EF4-FFF2-40B4-BE49-F238E27FC236}">
              <a16:creationId xmlns:a16="http://schemas.microsoft.com/office/drawing/2014/main" id="{4E91718A-4EB5-4BE2-BEB0-D693D0E5F0CB}"/>
            </a:ext>
          </a:extLst>
        </xdr:cNvPr>
        <xdr:cNvCxnSpPr/>
      </xdr:nvCxnSpPr>
      <xdr:spPr>
        <a:xfrm>
          <a:off x="14592300" y="181927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693" name="楕円 692">
          <a:extLst>
            <a:ext uri="{FF2B5EF4-FFF2-40B4-BE49-F238E27FC236}">
              <a16:creationId xmlns:a16="http://schemas.microsoft.com/office/drawing/2014/main" id="{C6809B02-891C-4F5C-8E46-283BA0B6852F}"/>
            </a:ext>
          </a:extLst>
        </xdr:cNvPr>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106</xdr:row>
      <xdr:rowOff>19050</xdr:rowOff>
    </xdr:to>
    <xdr:cxnSp macro="">
      <xdr:nvCxnSpPr>
        <xdr:cNvPr id="694" name="直線コネクタ 693">
          <a:extLst>
            <a:ext uri="{FF2B5EF4-FFF2-40B4-BE49-F238E27FC236}">
              <a16:creationId xmlns:a16="http://schemas.microsoft.com/office/drawing/2014/main" id="{0FC99478-EB5F-4D60-9F7F-044CF1862C69}"/>
            </a:ext>
          </a:extLst>
        </xdr:cNvPr>
        <xdr:cNvCxnSpPr/>
      </xdr:nvCxnSpPr>
      <xdr:spPr>
        <a:xfrm>
          <a:off x="13703300" y="181356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44450</xdr:rowOff>
    </xdr:from>
    <xdr:to>
      <xdr:col>67</xdr:col>
      <xdr:colOff>101600</xdr:colOff>
      <xdr:row>105</xdr:row>
      <xdr:rowOff>146050</xdr:rowOff>
    </xdr:to>
    <xdr:sp macro="" textlink="">
      <xdr:nvSpPr>
        <xdr:cNvPr id="695" name="楕円 694">
          <a:extLst>
            <a:ext uri="{FF2B5EF4-FFF2-40B4-BE49-F238E27FC236}">
              <a16:creationId xmlns:a16="http://schemas.microsoft.com/office/drawing/2014/main" id="{78050F3C-21D3-44B5-9EFB-5443175B200A}"/>
            </a:ext>
          </a:extLst>
        </xdr:cNvPr>
        <xdr:cNvSpPr/>
      </xdr:nvSpPr>
      <xdr:spPr>
        <a:xfrm>
          <a:off x="12763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95250</xdr:rowOff>
    </xdr:from>
    <xdr:to>
      <xdr:col>71</xdr:col>
      <xdr:colOff>177800</xdr:colOff>
      <xdr:row>105</xdr:row>
      <xdr:rowOff>133350</xdr:rowOff>
    </xdr:to>
    <xdr:cxnSp macro="">
      <xdr:nvCxnSpPr>
        <xdr:cNvPr id="696" name="直線コネクタ 695">
          <a:extLst>
            <a:ext uri="{FF2B5EF4-FFF2-40B4-BE49-F238E27FC236}">
              <a16:creationId xmlns:a16="http://schemas.microsoft.com/office/drawing/2014/main" id="{16D7C3D9-E406-4C9C-A013-5A98FB1B58D6}"/>
            </a:ext>
          </a:extLst>
        </xdr:cNvPr>
        <xdr:cNvCxnSpPr/>
      </xdr:nvCxnSpPr>
      <xdr:spPr>
        <a:xfrm>
          <a:off x="12814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162577</xdr:rowOff>
    </xdr:from>
    <xdr:ext cx="405111" cy="259045"/>
    <xdr:sp macro="" textlink="">
      <xdr:nvSpPr>
        <xdr:cNvPr id="697" name="n_1aveValue【公民館】&#10;有形固定資産減価償却率">
          <a:extLst>
            <a:ext uri="{FF2B5EF4-FFF2-40B4-BE49-F238E27FC236}">
              <a16:creationId xmlns:a16="http://schemas.microsoft.com/office/drawing/2014/main" id="{95CEBB8D-9F1E-4714-BEF7-BA85865EF5C2}"/>
            </a:ext>
          </a:extLst>
        </xdr:cNvPr>
        <xdr:cNvSpPr txBox="1"/>
      </xdr:nvSpPr>
      <xdr:spPr>
        <a:xfrm>
          <a:off x="15266044" y="1782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130191</xdr:rowOff>
    </xdr:from>
    <xdr:ext cx="405111" cy="259045"/>
    <xdr:sp macro="" textlink="">
      <xdr:nvSpPr>
        <xdr:cNvPr id="698" name="n_2aveValue【公民館】&#10;有形固定資産減価償却率">
          <a:extLst>
            <a:ext uri="{FF2B5EF4-FFF2-40B4-BE49-F238E27FC236}">
              <a16:creationId xmlns:a16="http://schemas.microsoft.com/office/drawing/2014/main" id="{2D976E29-9DA3-482B-968E-AB9DF482B7B2}"/>
            </a:ext>
          </a:extLst>
        </xdr:cNvPr>
        <xdr:cNvSpPr txBox="1"/>
      </xdr:nvSpPr>
      <xdr:spPr>
        <a:xfrm>
          <a:off x="14389744" y="1778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105427</xdr:rowOff>
    </xdr:from>
    <xdr:ext cx="405111" cy="259045"/>
    <xdr:sp macro="" textlink="">
      <xdr:nvSpPr>
        <xdr:cNvPr id="699" name="n_3aveValue【公民館】&#10;有形固定資産減価償却率">
          <a:extLst>
            <a:ext uri="{FF2B5EF4-FFF2-40B4-BE49-F238E27FC236}">
              <a16:creationId xmlns:a16="http://schemas.microsoft.com/office/drawing/2014/main" id="{CA3CF19B-F307-44B1-9F34-58F6A7FB4255}"/>
            </a:ext>
          </a:extLst>
        </xdr:cNvPr>
        <xdr:cNvSpPr txBox="1"/>
      </xdr:nvSpPr>
      <xdr:spPr>
        <a:xfrm>
          <a:off x="13500744" y="1776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114952</xdr:rowOff>
    </xdr:from>
    <xdr:ext cx="405111" cy="259045"/>
    <xdr:sp macro="" textlink="">
      <xdr:nvSpPr>
        <xdr:cNvPr id="700" name="n_4aveValue【公民館】&#10;有形固定資産減価償却率">
          <a:extLst>
            <a:ext uri="{FF2B5EF4-FFF2-40B4-BE49-F238E27FC236}">
              <a16:creationId xmlns:a16="http://schemas.microsoft.com/office/drawing/2014/main" id="{A614A36F-75F5-472C-8664-2B9433D47912}"/>
            </a:ext>
          </a:extLst>
        </xdr:cNvPr>
        <xdr:cNvSpPr txBox="1"/>
      </xdr:nvSpPr>
      <xdr:spPr>
        <a:xfrm>
          <a:off x="126117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99077</xdr:rowOff>
    </xdr:from>
    <xdr:ext cx="405111" cy="259045"/>
    <xdr:sp macro="" textlink="">
      <xdr:nvSpPr>
        <xdr:cNvPr id="701" name="n_1mainValue【公民館】&#10;有形固定資産減価償却率">
          <a:extLst>
            <a:ext uri="{FF2B5EF4-FFF2-40B4-BE49-F238E27FC236}">
              <a16:creationId xmlns:a16="http://schemas.microsoft.com/office/drawing/2014/main" id="{E53B0ACB-3EC5-4CB9-BC4D-A861FBE2159C}"/>
            </a:ext>
          </a:extLst>
        </xdr:cNvPr>
        <xdr:cNvSpPr txBox="1"/>
      </xdr:nvSpPr>
      <xdr:spPr>
        <a:xfrm>
          <a:off x="15266044" y="182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60977</xdr:rowOff>
    </xdr:from>
    <xdr:ext cx="405111" cy="259045"/>
    <xdr:sp macro="" textlink="">
      <xdr:nvSpPr>
        <xdr:cNvPr id="702" name="n_2mainValue【公民館】&#10;有形固定資産減価償却率">
          <a:extLst>
            <a:ext uri="{FF2B5EF4-FFF2-40B4-BE49-F238E27FC236}">
              <a16:creationId xmlns:a16="http://schemas.microsoft.com/office/drawing/2014/main" id="{2A1BEFC2-E59A-4E2B-BFAA-2F187A3C5B17}"/>
            </a:ext>
          </a:extLst>
        </xdr:cNvPr>
        <xdr:cNvSpPr txBox="1"/>
      </xdr:nvSpPr>
      <xdr:spPr>
        <a:xfrm>
          <a:off x="14389744" y="1823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03" name="n_3mainValue【公民館】&#10;有形固定資産減価償却率">
          <a:extLst>
            <a:ext uri="{FF2B5EF4-FFF2-40B4-BE49-F238E27FC236}">
              <a16:creationId xmlns:a16="http://schemas.microsoft.com/office/drawing/2014/main" id="{B157C9C3-CB82-46CD-9640-4B4EF8D2414E}"/>
            </a:ext>
          </a:extLst>
        </xdr:cNvPr>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137177</xdr:rowOff>
    </xdr:from>
    <xdr:ext cx="405111" cy="259045"/>
    <xdr:sp macro="" textlink="">
      <xdr:nvSpPr>
        <xdr:cNvPr id="704" name="n_4mainValue【公民館】&#10;有形固定資産減価償却率">
          <a:extLst>
            <a:ext uri="{FF2B5EF4-FFF2-40B4-BE49-F238E27FC236}">
              <a16:creationId xmlns:a16="http://schemas.microsoft.com/office/drawing/2014/main" id="{C8F261A8-1579-445D-AA3A-16E98D98DE12}"/>
            </a:ext>
          </a:extLst>
        </xdr:cNvPr>
        <xdr:cNvSpPr txBox="1"/>
      </xdr:nvSpPr>
      <xdr:spPr>
        <a:xfrm>
          <a:off x="12611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5" name="正方形/長方形 704">
          <a:extLst>
            <a:ext uri="{FF2B5EF4-FFF2-40B4-BE49-F238E27FC236}">
              <a16:creationId xmlns:a16="http://schemas.microsoft.com/office/drawing/2014/main" id="{F8B0A9D5-677F-44DF-B6B8-839F926D3BA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6" name="正方形/長方形 705">
          <a:extLst>
            <a:ext uri="{FF2B5EF4-FFF2-40B4-BE49-F238E27FC236}">
              <a16:creationId xmlns:a16="http://schemas.microsoft.com/office/drawing/2014/main" id="{99EAE84E-2E30-4EB5-9333-28130F88739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7" name="正方形/長方形 706">
          <a:extLst>
            <a:ext uri="{FF2B5EF4-FFF2-40B4-BE49-F238E27FC236}">
              <a16:creationId xmlns:a16="http://schemas.microsoft.com/office/drawing/2014/main" id="{D9326FF2-15B9-4790-9B74-A540B8B03ED1}"/>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8" name="正方形/長方形 707">
          <a:extLst>
            <a:ext uri="{FF2B5EF4-FFF2-40B4-BE49-F238E27FC236}">
              <a16:creationId xmlns:a16="http://schemas.microsoft.com/office/drawing/2014/main" id="{5B854C61-F747-49F6-A45C-3F5E4362440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9" name="正方形/長方形 708">
          <a:extLst>
            <a:ext uri="{FF2B5EF4-FFF2-40B4-BE49-F238E27FC236}">
              <a16:creationId xmlns:a16="http://schemas.microsoft.com/office/drawing/2014/main" id="{6C5DBDB9-2718-4812-BB8A-4D44794517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0" name="正方形/長方形 709">
          <a:extLst>
            <a:ext uri="{FF2B5EF4-FFF2-40B4-BE49-F238E27FC236}">
              <a16:creationId xmlns:a16="http://schemas.microsoft.com/office/drawing/2014/main" id="{FA93EAF6-3298-464A-A7B1-6799EF8F3CA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1" name="正方形/長方形 710">
          <a:extLst>
            <a:ext uri="{FF2B5EF4-FFF2-40B4-BE49-F238E27FC236}">
              <a16:creationId xmlns:a16="http://schemas.microsoft.com/office/drawing/2014/main" id="{5498A6EB-3EDE-4F2F-BBF1-48603916E31B}"/>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2" name="正方形/長方形 711">
          <a:extLst>
            <a:ext uri="{FF2B5EF4-FFF2-40B4-BE49-F238E27FC236}">
              <a16:creationId xmlns:a16="http://schemas.microsoft.com/office/drawing/2014/main" id="{B250EB3F-7978-4052-B294-6CD8E21154F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3" name="テキスト ボックス 712">
          <a:extLst>
            <a:ext uri="{FF2B5EF4-FFF2-40B4-BE49-F238E27FC236}">
              <a16:creationId xmlns:a16="http://schemas.microsoft.com/office/drawing/2014/main" id="{AD693E3E-976C-4F82-B22A-61EE11847C0E}"/>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4" name="直線コネクタ 713">
          <a:extLst>
            <a:ext uri="{FF2B5EF4-FFF2-40B4-BE49-F238E27FC236}">
              <a16:creationId xmlns:a16="http://schemas.microsoft.com/office/drawing/2014/main" id="{3D009231-4DB8-41E0-BAF6-E7738E37B76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0FE7407A-0E9B-4FA0-82D8-3AEA1E05B00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AB82323A-1F7A-4451-B0CA-ADFDAE37D658}"/>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CAAD10C6-1D81-4BB5-B916-7E41CD0EE18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5376EF87-3583-4967-9AF7-D169B1BD88B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81DFE7B1-92E7-4DD6-BFC5-650FDFE4431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0C5F42BD-8A28-4AE4-B81C-2D0CA1C120EB}"/>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1C554F60-762D-4A39-B2BE-3E9C740C9595}"/>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94F06F62-939E-47E4-8E70-0A284C9B026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1DBE79AD-6CB7-4F9D-BEE9-133417CD71CC}"/>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C7F9C838-6B0C-4A99-9594-1C340496BF06}"/>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97796062-3407-4F9E-AAD8-7D23A32C6FE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994BCFE0-D3BB-4C9D-B9B2-472CCC428D7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a:extLst>
            <a:ext uri="{FF2B5EF4-FFF2-40B4-BE49-F238E27FC236}">
              <a16:creationId xmlns:a16="http://schemas.microsoft.com/office/drawing/2014/main" id="{D6FCE2AB-3F14-4073-9E32-D6BA82F60832}"/>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17145</xdr:rowOff>
    </xdr:from>
    <xdr:to>
      <xdr:col>116</xdr:col>
      <xdr:colOff>62864</xdr:colOff>
      <xdr:row>108</xdr:row>
      <xdr:rowOff>140970</xdr:rowOff>
    </xdr:to>
    <xdr:cxnSp macro="">
      <xdr:nvCxnSpPr>
        <xdr:cNvPr id="728" name="直線コネクタ 727">
          <a:extLst>
            <a:ext uri="{FF2B5EF4-FFF2-40B4-BE49-F238E27FC236}">
              <a16:creationId xmlns:a16="http://schemas.microsoft.com/office/drawing/2014/main" id="{EA174F86-50DA-46F6-843D-96FCB4A422B9}"/>
            </a:ext>
          </a:extLst>
        </xdr:cNvPr>
        <xdr:cNvCxnSpPr/>
      </xdr:nvCxnSpPr>
      <xdr:spPr>
        <a:xfrm flipV="1">
          <a:off x="22160864" y="17333595"/>
          <a:ext cx="0" cy="13239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144797</xdr:rowOff>
    </xdr:from>
    <xdr:ext cx="469744" cy="259045"/>
    <xdr:sp macro="" textlink="">
      <xdr:nvSpPr>
        <xdr:cNvPr id="729" name="【公民館】&#10;一人当たり面積最小値テキスト">
          <a:extLst>
            <a:ext uri="{FF2B5EF4-FFF2-40B4-BE49-F238E27FC236}">
              <a16:creationId xmlns:a16="http://schemas.microsoft.com/office/drawing/2014/main" id="{1E8C8B01-46A9-4768-8516-A52F830B5986}"/>
            </a:ext>
          </a:extLst>
        </xdr:cNvPr>
        <xdr:cNvSpPr txBox="1"/>
      </xdr:nvSpPr>
      <xdr:spPr>
        <a:xfrm>
          <a:off x="22199600" y="186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140970</xdr:rowOff>
    </xdr:from>
    <xdr:to>
      <xdr:col>116</xdr:col>
      <xdr:colOff>152400</xdr:colOff>
      <xdr:row>108</xdr:row>
      <xdr:rowOff>140970</xdr:rowOff>
    </xdr:to>
    <xdr:cxnSp macro="">
      <xdr:nvCxnSpPr>
        <xdr:cNvPr id="730" name="直線コネクタ 729">
          <a:extLst>
            <a:ext uri="{FF2B5EF4-FFF2-40B4-BE49-F238E27FC236}">
              <a16:creationId xmlns:a16="http://schemas.microsoft.com/office/drawing/2014/main" id="{73AEBC37-7F88-4FF1-80B8-595DAF1959D4}"/>
            </a:ext>
          </a:extLst>
        </xdr:cNvPr>
        <xdr:cNvCxnSpPr/>
      </xdr:nvCxnSpPr>
      <xdr:spPr>
        <a:xfrm>
          <a:off x="22072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135272</xdr:rowOff>
    </xdr:from>
    <xdr:ext cx="469744" cy="259045"/>
    <xdr:sp macro="" textlink="">
      <xdr:nvSpPr>
        <xdr:cNvPr id="731" name="【公民館】&#10;一人当たり面積最大値テキスト">
          <a:extLst>
            <a:ext uri="{FF2B5EF4-FFF2-40B4-BE49-F238E27FC236}">
              <a16:creationId xmlns:a16="http://schemas.microsoft.com/office/drawing/2014/main" id="{E12338DA-D47E-4F5C-BA89-C240BB604966}"/>
            </a:ext>
          </a:extLst>
        </xdr:cNvPr>
        <xdr:cNvSpPr txBox="1"/>
      </xdr:nvSpPr>
      <xdr:spPr>
        <a:xfrm>
          <a:off x="22199600" y="1710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17145</xdr:rowOff>
    </xdr:from>
    <xdr:to>
      <xdr:col>116</xdr:col>
      <xdr:colOff>152400</xdr:colOff>
      <xdr:row>101</xdr:row>
      <xdr:rowOff>17145</xdr:rowOff>
    </xdr:to>
    <xdr:cxnSp macro="">
      <xdr:nvCxnSpPr>
        <xdr:cNvPr id="732" name="直線コネクタ 731">
          <a:extLst>
            <a:ext uri="{FF2B5EF4-FFF2-40B4-BE49-F238E27FC236}">
              <a16:creationId xmlns:a16="http://schemas.microsoft.com/office/drawing/2014/main" id="{F3A0E814-EDC3-4F76-BB5B-E93242A160FA}"/>
            </a:ext>
          </a:extLst>
        </xdr:cNvPr>
        <xdr:cNvCxnSpPr/>
      </xdr:nvCxnSpPr>
      <xdr:spPr>
        <a:xfrm>
          <a:off x="22072600" y="1733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134002</xdr:rowOff>
    </xdr:from>
    <xdr:ext cx="469744" cy="259045"/>
    <xdr:sp macro="" textlink="">
      <xdr:nvSpPr>
        <xdr:cNvPr id="733" name="【公民館】&#10;一人当たり面積平均値テキスト">
          <a:extLst>
            <a:ext uri="{FF2B5EF4-FFF2-40B4-BE49-F238E27FC236}">
              <a16:creationId xmlns:a16="http://schemas.microsoft.com/office/drawing/2014/main" id="{9DDB99A8-026B-4A36-9B4D-37772C9BDFDB}"/>
            </a:ext>
          </a:extLst>
        </xdr:cNvPr>
        <xdr:cNvSpPr txBox="1"/>
      </xdr:nvSpPr>
      <xdr:spPr>
        <a:xfrm>
          <a:off x="22199600" y="179648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111125</xdr:rowOff>
    </xdr:from>
    <xdr:to>
      <xdr:col>116</xdr:col>
      <xdr:colOff>114300</xdr:colOff>
      <xdr:row>106</xdr:row>
      <xdr:rowOff>41275</xdr:rowOff>
    </xdr:to>
    <xdr:sp macro="" textlink="">
      <xdr:nvSpPr>
        <xdr:cNvPr id="734" name="フローチャート: 判断 733">
          <a:extLst>
            <a:ext uri="{FF2B5EF4-FFF2-40B4-BE49-F238E27FC236}">
              <a16:creationId xmlns:a16="http://schemas.microsoft.com/office/drawing/2014/main" id="{CFF6A83F-4B34-4CF9-B11D-D60DA3BBA0D0}"/>
            </a:ext>
          </a:extLst>
        </xdr:cNvPr>
        <xdr:cNvSpPr/>
      </xdr:nvSpPr>
      <xdr:spPr>
        <a:xfrm>
          <a:off x="221107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92075</xdr:rowOff>
    </xdr:from>
    <xdr:to>
      <xdr:col>112</xdr:col>
      <xdr:colOff>38100</xdr:colOff>
      <xdr:row>106</xdr:row>
      <xdr:rowOff>22225</xdr:rowOff>
    </xdr:to>
    <xdr:sp macro="" textlink="">
      <xdr:nvSpPr>
        <xdr:cNvPr id="735" name="フローチャート: 判断 734">
          <a:extLst>
            <a:ext uri="{FF2B5EF4-FFF2-40B4-BE49-F238E27FC236}">
              <a16:creationId xmlns:a16="http://schemas.microsoft.com/office/drawing/2014/main" id="{9756E34A-83AD-4F3B-9097-EF6DB4A2B574}"/>
            </a:ext>
          </a:extLst>
        </xdr:cNvPr>
        <xdr:cNvSpPr/>
      </xdr:nvSpPr>
      <xdr:spPr>
        <a:xfrm>
          <a:off x="21272500" y="1809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57786</xdr:rowOff>
    </xdr:from>
    <xdr:to>
      <xdr:col>107</xdr:col>
      <xdr:colOff>101600</xdr:colOff>
      <xdr:row>105</xdr:row>
      <xdr:rowOff>159386</xdr:rowOff>
    </xdr:to>
    <xdr:sp macro="" textlink="">
      <xdr:nvSpPr>
        <xdr:cNvPr id="736" name="フローチャート: 判断 735">
          <a:extLst>
            <a:ext uri="{FF2B5EF4-FFF2-40B4-BE49-F238E27FC236}">
              <a16:creationId xmlns:a16="http://schemas.microsoft.com/office/drawing/2014/main" id="{9A617C70-C5AC-4350-B85B-1408C8E88AB2}"/>
            </a:ext>
          </a:extLst>
        </xdr:cNvPr>
        <xdr:cNvSpPr/>
      </xdr:nvSpPr>
      <xdr:spPr>
        <a:xfrm>
          <a:off x="203835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82550</xdr:rowOff>
    </xdr:from>
    <xdr:to>
      <xdr:col>102</xdr:col>
      <xdr:colOff>165100</xdr:colOff>
      <xdr:row>106</xdr:row>
      <xdr:rowOff>12700</xdr:rowOff>
    </xdr:to>
    <xdr:sp macro="" textlink="">
      <xdr:nvSpPr>
        <xdr:cNvPr id="737" name="フローチャート: 判断 736">
          <a:extLst>
            <a:ext uri="{FF2B5EF4-FFF2-40B4-BE49-F238E27FC236}">
              <a16:creationId xmlns:a16="http://schemas.microsoft.com/office/drawing/2014/main" id="{84B24424-EDD2-4709-9F2C-C3DB920389D7}"/>
            </a:ext>
          </a:extLst>
        </xdr:cNvPr>
        <xdr:cNvSpPr/>
      </xdr:nvSpPr>
      <xdr:spPr>
        <a:xfrm>
          <a:off x="19494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69214</xdr:rowOff>
    </xdr:from>
    <xdr:to>
      <xdr:col>98</xdr:col>
      <xdr:colOff>38100</xdr:colOff>
      <xdr:row>105</xdr:row>
      <xdr:rowOff>170814</xdr:rowOff>
    </xdr:to>
    <xdr:sp macro="" textlink="">
      <xdr:nvSpPr>
        <xdr:cNvPr id="738" name="フローチャート: 判断 737">
          <a:extLst>
            <a:ext uri="{FF2B5EF4-FFF2-40B4-BE49-F238E27FC236}">
              <a16:creationId xmlns:a16="http://schemas.microsoft.com/office/drawing/2014/main" id="{3CF99EC2-D2B0-4477-9574-D10785720879}"/>
            </a:ext>
          </a:extLst>
        </xdr:cNvPr>
        <xdr:cNvSpPr/>
      </xdr:nvSpPr>
      <xdr:spPr>
        <a:xfrm>
          <a:off x="18605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82DA1AAB-6F56-4A08-9662-F9BD8F1A8EC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A8FC0545-04A6-4AD6-8C15-8A5175BBDF0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F63ABCE0-FE9B-440E-86F8-2CC8BE80200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06255541-C8A2-4000-BCAB-F36B6C62754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2550F9A6-3A5B-4F71-9DB7-8E2E46655689}"/>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33020</xdr:rowOff>
    </xdr:from>
    <xdr:to>
      <xdr:col>116</xdr:col>
      <xdr:colOff>114300</xdr:colOff>
      <xdr:row>106</xdr:row>
      <xdr:rowOff>134620</xdr:rowOff>
    </xdr:to>
    <xdr:sp macro="" textlink="">
      <xdr:nvSpPr>
        <xdr:cNvPr id="744" name="楕円 743">
          <a:extLst>
            <a:ext uri="{FF2B5EF4-FFF2-40B4-BE49-F238E27FC236}">
              <a16:creationId xmlns:a16="http://schemas.microsoft.com/office/drawing/2014/main" id="{34DF0E86-52AD-4440-B778-7743D35B5EA4}"/>
            </a:ext>
          </a:extLst>
        </xdr:cNvPr>
        <xdr:cNvSpPr/>
      </xdr:nvSpPr>
      <xdr:spPr>
        <a:xfrm>
          <a:off x="221107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11447</xdr:rowOff>
    </xdr:from>
    <xdr:ext cx="469744" cy="259045"/>
    <xdr:sp macro="" textlink="">
      <xdr:nvSpPr>
        <xdr:cNvPr id="745" name="【公民館】&#10;一人当たり面積該当値テキスト">
          <a:extLst>
            <a:ext uri="{FF2B5EF4-FFF2-40B4-BE49-F238E27FC236}">
              <a16:creationId xmlns:a16="http://schemas.microsoft.com/office/drawing/2014/main" id="{64E1086A-EF51-4942-B768-9A3B76047256}"/>
            </a:ext>
          </a:extLst>
        </xdr:cNvPr>
        <xdr:cNvSpPr txBox="1"/>
      </xdr:nvSpPr>
      <xdr:spPr>
        <a:xfrm>
          <a:off x="22199600" y="1818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40639</xdr:rowOff>
    </xdr:from>
    <xdr:to>
      <xdr:col>112</xdr:col>
      <xdr:colOff>38100</xdr:colOff>
      <xdr:row>106</xdr:row>
      <xdr:rowOff>142239</xdr:rowOff>
    </xdr:to>
    <xdr:sp macro="" textlink="">
      <xdr:nvSpPr>
        <xdr:cNvPr id="746" name="楕円 745">
          <a:extLst>
            <a:ext uri="{FF2B5EF4-FFF2-40B4-BE49-F238E27FC236}">
              <a16:creationId xmlns:a16="http://schemas.microsoft.com/office/drawing/2014/main" id="{7E4D797D-82B6-4F7F-8C24-C4B702123AC9}"/>
            </a:ext>
          </a:extLst>
        </xdr:cNvPr>
        <xdr:cNvSpPr/>
      </xdr:nvSpPr>
      <xdr:spPr>
        <a:xfrm>
          <a:off x="21272500" y="1821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83820</xdr:rowOff>
    </xdr:from>
    <xdr:to>
      <xdr:col>116</xdr:col>
      <xdr:colOff>63500</xdr:colOff>
      <xdr:row>106</xdr:row>
      <xdr:rowOff>91439</xdr:rowOff>
    </xdr:to>
    <xdr:cxnSp macro="">
      <xdr:nvCxnSpPr>
        <xdr:cNvPr id="747" name="直線コネクタ 746">
          <a:extLst>
            <a:ext uri="{FF2B5EF4-FFF2-40B4-BE49-F238E27FC236}">
              <a16:creationId xmlns:a16="http://schemas.microsoft.com/office/drawing/2014/main" id="{E4651C28-BF3C-42A4-BE5D-A350C7A598C3}"/>
            </a:ext>
          </a:extLst>
        </xdr:cNvPr>
        <xdr:cNvCxnSpPr/>
      </xdr:nvCxnSpPr>
      <xdr:spPr>
        <a:xfrm flipV="1">
          <a:off x="21323300" y="1825752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48261</xdr:rowOff>
    </xdr:from>
    <xdr:to>
      <xdr:col>107</xdr:col>
      <xdr:colOff>101600</xdr:colOff>
      <xdr:row>106</xdr:row>
      <xdr:rowOff>149861</xdr:rowOff>
    </xdr:to>
    <xdr:sp macro="" textlink="">
      <xdr:nvSpPr>
        <xdr:cNvPr id="748" name="楕円 747">
          <a:extLst>
            <a:ext uri="{FF2B5EF4-FFF2-40B4-BE49-F238E27FC236}">
              <a16:creationId xmlns:a16="http://schemas.microsoft.com/office/drawing/2014/main" id="{B6C4DEFA-FB65-4160-AED5-00659E6E3315}"/>
            </a:ext>
          </a:extLst>
        </xdr:cNvPr>
        <xdr:cNvSpPr/>
      </xdr:nvSpPr>
      <xdr:spPr>
        <a:xfrm>
          <a:off x="20383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91439</xdr:rowOff>
    </xdr:from>
    <xdr:to>
      <xdr:col>111</xdr:col>
      <xdr:colOff>177800</xdr:colOff>
      <xdr:row>106</xdr:row>
      <xdr:rowOff>99061</xdr:rowOff>
    </xdr:to>
    <xdr:cxnSp macro="">
      <xdr:nvCxnSpPr>
        <xdr:cNvPr id="749" name="直線コネクタ 748">
          <a:extLst>
            <a:ext uri="{FF2B5EF4-FFF2-40B4-BE49-F238E27FC236}">
              <a16:creationId xmlns:a16="http://schemas.microsoft.com/office/drawing/2014/main" id="{F67190CE-2D0D-4BA7-919E-7672BDDA9372}"/>
            </a:ext>
          </a:extLst>
        </xdr:cNvPr>
        <xdr:cNvCxnSpPr/>
      </xdr:nvCxnSpPr>
      <xdr:spPr>
        <a:xfrm flipV="1">
          <a:off x="20434300" y="18265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55880</xdr:rowOff>
    </xdr:from>
    <xdr:to>
      <xdr:col>102</xdr:col>
      <xdr:colOff>165100</xdr:colOff>
      <xdr:row>106</xdr:row>
      <xdr:rowOff>157480</xdr:rowOff>
    </xdr:to>
    <xdr:sp macro="" textlink="">
      <xdr:nvSpPr>
        <xdr:cNvPr id="750" name="楕円 749">
          <a:extLst>
            <a:ext uri="{FF2B5EF4-FFF2-40B4-BE49-F238E27FC236}">
              <a16:creationId xmlns:a16="http://schemas.microsoft.com/office/drawing/2014/main" id="{23B0F156-FDBE-42A9-960C-5654C0B48420}"/>
            </a:ext>
          </a:extLst>
        </xdr:cNvPr>
        <xdr:cNvSpPr/>
      </xdr:nvSpPr>
      <xdr:spPr>
        <a:xfrm>
          <a:off x="19494500" y="182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99061</xdr:rowOff>
    </xdr:from>
    <xdr:to>
      <xdr:col>107</xdr:col>
      <xdr:colOff>50800</xdr:colOff>
      <xdr:row>106</xdr:row>
      <xdr:rowOff>106680</xdr:rowOff>
    </xdr:to>
    <xdr:cxnSp macro="">
      <xdr:nvCxnSpPr>
        <xdr:cNvPr id="751" name="直線コネクタ 750">
          <a:extLst>
            <a:ext uri="{FF2B5EF4-FFF2-40B4-BE49-F238E27FC236}">
              <a16:creationId xmlns:a16="http://schemas.microsoft.com/office/drawing/2014/main" id="{1618B904-1362-4F5C-A694-73B6BDB3585E}"/>
            </a:ext>
          </a:extLst>
        </xdr:cNvPr>
        <xdr:cNvCxnSpPr/>
      </xdr:nvCxnSpPr>
      <xdr:spPr>
        <a:xfrm flipV="1">
          <a:off x="19545300" y="182727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65405</xdr:rowOff>
    </xdr:from>
    <xdr:to>
      <xdr:col>98</xdr:col>
      <xdr:colOff>38100</xdr:colOff>
      <xdr:row>106</xdr:row>
      <xdr:rowOff>167005</xdr:rowOff>
    </xdr:to>
    <xdr:sp macro="" textlink="">
      <xdr:nvSpPr>
        <xdr:cNvPr id="752" name="楕円 751">
          <a:extLst>
            <a:ext uri="{FF2B5EF4-FFF2-40B4-BE49-F238E27FC236}">
              <a16:creationId xmlns:a16="http://schemas.microsoft.com/office/drawing/2014/main" id="{4756F399-5A99-46D3-9441-310DB2CD0C8D}"/>
            </a:ext>
          </a:extLst>
        </xdr:cNvPr>
        <xdr:cNvSpPr/>
      </xdr:nvSpPr>
      <xdr:spPr>
        <a:xfrm>
          <a:off x="18605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106680</xdr:rowOff>
    </xdr:from>
    <xdr:to>
      <xdr:col>102</xdr:col>
      <xdr:colOff>114300</xdr:colOff>
      <xdr:row>106</xdr:row>
      <xdr:rowOff>116205</xdr:rowOff>
    </xdr:to>
    <xdr:cxnSp macro="">
      <xdr:nvCxnSpPr>
        <xdr:cNvPr id="753" name="直線コネクタ 752">
          <a:extLst>
            <a:ext uri="{FF2B5EF4-FFF2-40B4-BE49-F238E27FC236}">
              <a16:creationId xmlns:a16="http://schemas.microsoft.com/office/drawing/2014/main" id="{AD27F0F3-EFCC-4738-8B40-85D22D5A1276}"/>
            </a:ext>
          </a:extLst>
        </xdr:cNvPr>
        <xdr:cNvCxnSpPr/>
      </xdr:nvCxnSpPr>
      <xdr:spPr>
        <a:xfrm flipV="1">
          <a:off x="18656300" y="1828038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38752</xdr:rowOff>
    </xdr:from>
    <xdr:ext cx="469744" cy="259045"/>
    <xdr:sp macro="" textlink="">
      <xdr:nvSpPr>
        <xdr:cNvPr id="754" name="n_1aveValue【公民館】&#10;一人当たり面積">
          <a:extLst>
            <a:ext uri="{FF2B5EF4-FFF2-40B4-BE49-F238E27FC236}">
              <a16:creationId xmlns:a16="http://schemas.microsoft.com/office/drawing/2014/main" id="{E287C5B0-C585-46B9-9988-D4A8D1D2B393}"/>
            </a:ext>
          </a:extLst>
        </xdr:cNvPr>
        <xdr:cNvSpPr txBox="1"/>
      </xdr:nvSpPr>
      <xdr:spPr>
        <a:xfrm>
          <a:off x="21075727" y="17869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4463</xdr:rowOff>
    </xdr:from>
    <xdr:ext cx="469744" cy="259045"/>
    <xdr:sp macro="" textlink="">
      <xdr:nvSpPr>
        <xdr:cNvPr id="755" name="n_2aveValue【公民館】&#10;一人当たり面積">
          <a:extLst>
            <a:ext uri="{FF2B5EF4-FFF2-40B4-BE49-F238E27FC236}">
              <a16:creationId xmlns:a16="http://schemas.microsoft.com/office/drawing/2014/main" id="{60336DEA-DAAD-4C5E-9C4A-AEBBE8AAF212}"/>
            </a:ext>
          </a:extLst>
        </xdr:cNvPr>
        <xdr:cNvSpPr txBox="1"/>
      </xdr:nvSpPr>
      <xdr:spPr>
        <a:xfrm>
          <a:off x="20199427" y="17835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29227</xdr:rowOff>
    </xdr:from>
    <xdr:ext cx="469744" cy="259045"/>
    <xdr:sp macro="" textlink="">
      <xdr:nvSpPr>
        <xdr:cNvPr id="756" name="n_3aveValue【公民館】&#10;一人当たり面積">
          <a:extLst>
            <a:ext uri="{FF2B5EF4-FFF2-40B4-BE49-F238E27FC236}">
              <a16:creationId xmlns:a16="http://schemas.microsoft.com/office/drawing/2014/main" id="{EBD31036-036B-4BBB-8873-A8CB84FEB57E}"/>
            </a:ext>
          </a:extLst>
        </xdr:cNvPr>
        <xdr:cNvSpPr txBox="1"/>
      </xdr:nvSpPr>
      <xdr:spPr>
        <a:xfrm>
          <a:off x="19310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15891</xdr:rowOff>
    </xdr:from>
    <xdr:ext cx="469744" cy="259045"/>
    <xdr:sp macro="" textlink="">
      <xdr:nvSpPr>
        <xdr:cNvPr id="757" name="n_4aveValue【公民館】&#10;一人当たり面積">
          <a:extLst>
            <a:ext uri="{FF2B5EF4-FFF2-40B4-BE49-F238E27FC236}">
              <a16:creationId xmlns:a16="http://schemas.microsoft.com/office/drawing/2014/main" id="{32D6ADE0-BBAD-41E2-9216-3D30CD57ED59}"/>
            </a:ext>
          </a:extLst>
        </xdr:cNvPr>
        <xdr:cNvSpPr txBox="1"/>
      </xdr:nvSpPr>
      <xdr:spPr>
        <a:xfrm>
          <a:off x="184214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133366</xdr:rowOff>
    </xdr:from>
    <xdr:ext cx="469744" cy="259045"/>
    <xdr:sp macro="" textlink="">
      <xdr:nvSpPr>
        <xdr:cNvPr id="758" name="n_1mainValue【公民館】&#10;一人当たり面積">
          <a:extLst>
            <a:ext uri="{FF2B5EF4-FFF2-40B4-BE49-F238E27FC236}">
              <a16:creationId xmlns:a16="http://schemas.microsoft.com/office/drawing/2014/main" id="{DB20B58B-BDD3-4103-B696-2DFECE1E97F5}"/>
            </a:ext>
          </a:extLst>
        </xdr:cNvPr>
        <xdr:cNvSpPr txBox="1"/>
      </xdr:nvSpPr>
      <xdr:spPr>
        <a:xfrm>
          <a:off x="21075727" y="18307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140988</xdr:rowOff>
    </xdr:from>
    <xdr:ext cx="469744" cy="259045"/>
    <xdr:sp macro="" textlink="">
      <xdr:nvSpPr>
        <xdr:cNvPr id="759" name="n_2mainValue【公民館】&#10;一人当たり面積">
          <a:extLst>
            <a:ext uri="{FF2B5EF4-FFF2-40B4-BE49-F238E27FC236}">
              <a16:creationId xmlns:a16="http://schemas.microsoft.com/office/drawing/2014/main" id="{54F5F5B9-5ABC-4059-9514-3744443CC03C}"/>
            </a:ext>
          </a:extLst>
        </xdr:cNvPr>
        <xdr:cNvSpPr txBox="1"/>
      </xdr:nvSpPr>
      <xdr:spPr>
        <a:xfrm>
          <a:off x="20199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148607</xdr:rowOff>
    </xdr:from>
    <xdr:ext cx="469744" cy="259045"/>
    <xdr:sp macro="" textlink="">
      <xdr:nvSpPr>
        <xdr:cNvPr id="760" name="n_3mainValue【公民館】&#10;一人当たり面積">
          <a:extLst>
            <a:ext uri="{FF2B5EF4-FFF2-40B4-BE49-F238E27FC236}">
              <a16:creationId xmlns:a16="http://schemas.microsoft.com/office/drawing/2014/main" id="{EE26360B-0805-4F52-A4BD-859CDB984777}"/>
            </a:ext>
          </a:extLst>
        </xdr:cNvPr>
        <xdr:cNvSpPr txBox="1"/>
      </xdr:nvSpPr>
      <xdr:spPr>
        <a:xfrm>
          <a:off x="19310427"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158132</xdr:rowOff>
    </xdr:from>
    <xdr:ext cx="469744" cy="259045"/>
    <xdr:sp macro="" textlink="">
      <xdr:nvSpPr>
        <xdr:cNvPr id="761" name="n_4mainValue【公民館】&#10;一人当たり面積">
          <a:extLst>
            <a:ext uri="{FF2B5EF4-FFF2-40B4-BE49-F238E27FC236}">
              <a16:creationId xmlns:a16="http://schemas.microsoft.com/office/drawing/2014/main" id="{54381F05-3FA6-4896-A7B2-C99D998CEF6A}"/>
            </a:ext>
          </a:extLst>
        </xdr:cNvPr>
        <xdr:cNvSpPr txBox="1"/>
      </xdr:nvSpPr>
      <xdr:spPr>
        <a:xfrm>
          <a:off x="18421427" y="1833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535B8C86-E206-4EE9-BB57-084BC789F73B}"/>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9CAE79E6-B924-4E0E-8EBF-FB87E922559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4278C12D-BE3D-4281-A3A8-406FBB624E4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mn-lt"/>
              <a:ea typeface="+mn-ea"/>
              <a:cs typeface="+mn-cs"/>
            </a:rPr>
            <a:t>類似団体と比較して特に有形固定資産減価償却率が低くなっている施設は、道路、公営住宅であり、特に高くなっているのは、庁舎、保健センター、橋りょう・トンネルである。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道路については、過疎対策道路事業や町道ネットワーク事業等で道路工事を行っているが、町内全域過疎区域となってから大規模で行うようになったため、有形固定資産減価償却率が低くなっている。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公営住宅につい</a:t>
          </a:r>
          <a:r>
            <a:rPr kumimoji="1" lang="ja-JP" altLang="en-US" sz="1100" b="0" i="0" baseline="0">
              <a:solidFill>
                <a:sysClr val="windowText" lastClr="000000"/>
              </a:solidFill>
              <a:effectLst/>
              <a:latin typeface="+mn-lt"/>
              <a:ea typeface="+mn-ea"/>
              <a:cs typeface="+mn-cs"/>
            </a:rPr>
            <a:t>て</a:t>
          </a:r>
          <a:r>
            <a:rPr kumimoji="1" lang="ja-JP" altLang="ja-JP" sz="1100" b="0" i="0" baseline="0">
              <a:solidFill>
                <a:schemeClr val="dk1"/>
              </a:solidFill>
              <a:effectLst/>
              <a:latin typeface="+mn-lt"/>
              <a:ea typeface="+mn-ea"/>
              <a:cs typeface="+mn-cs"/>
            </a:rPr>
            <a:t>は、老朽化していたひばり野町営住宅の区画を見直し、平成</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年度から建て替えしているため有形固定資産減価償却率が低くなっている。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庁舎については、有形固定資産減価償却率</a:t>
          </a:r>
          <a:r>
            <a:rPr lang="en-US" altLang="ja-JP" sz="1100" b="0" i="0" baseline="0">
              <a:solidFill>
                <a:schemeClr val="dk1"/>
              </a:solidFill>
              <a:effectLst/>
              <a:latin typeface="+mn-lt"/>
              <a:ea typeface="+mn-ea"/>
              <a:cs typeface="+mn-cs"/>
            </a:rPr>
            <a:t>72.8</a:t>
          </a:r>
          <a:r>
            <a:rPr lang="ja-JP" altLang="ja-JP" sz="1100" b="0" i="0" baseline="0">
              <a:solidFill>
                <a:schemeClr val="dk1"/>
              </a:solidFill>
              <a:effectLst/>
              <a:latin typeface="+mn-lt"/>
              <a:ea typeface="+mn-ea"/>
              <a:cs typeface="+mn-cs"/>
            </a:rPr>
            <a:t>％となっている。今後実施される立替もしくは大規模改修のため、財源確保が課題となっている。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保健センターについては、有形固定資産減価償却率</a:t>
          </a:r>
          <a:r>
            <a:rPr lang="en-US" altLang="ja-JP" sz="1100" b="0" i="0" baseline="0">
              <a:solidFill>
                <a:schemeClr val="dk1"/>
              </a:solidFill>
              <a:effectLst/>
              <a:latin typeface="+mn-lt"/>
              <a:ea typeface="+mn-ea"/>
              <a:cs typeface="+mn-cs"/>
            </a:rPr>
            <a:t>82.1</a:t>
          </a:r>
          <a:r>
            <a:rPr lang="ja-JP" altLang="ja-JP" sz="1100" b="0" i="0" baseline="0">
              <a:solidFill>
                <a:schemeClr val="dk1"/>
              </a:solidFill>
              <a:effectLst/>
              <a:latin typeface="+mn-lt"/>
              <a:ea typeface="+mn-ea"/>
              <a:cs typeface="+mn-cs"/>
            </a:rPr>
            <a:t>％となっている。適切に日々の修繕を行い、使用する上での問題がないようにする。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橋りょう・トンネルについては、有形固定資産減価償却率</a:t>
          </a:r>
          <a:r>
            <a:rPr kumimoji="1" lang="en-US" altLang="ja-JP" sz="1100" b="0" i="0" baseline="0">
              <a:solidFill>
                <a:schemeClr val="dk1"/>
              </a:solidFill>
              <a:effectLst/>
              <a:latin typeface="+mn-lt"/>
              <a:ea typeface="+mn-ea"/>
              <a:cs typeface="+mn-cs"/>
            </a:rPr>
            <a:t>70.3</a:t>
          </a:r>
          <a:r>
            <a:rPr kumimoji="1" lang="ja-JP" altLang="ja-JP" sz="1100" b="0" i="0" baseline="0">
              <a:solidFill>
                <a:schemeClr val="dk1"/>
              </a:solidFill>
              <a:effectLst/>
              <a:latin typeface="+mn-lt"/>
              <a:ea typeface="+mn-ea"/>
              <a:cs typeface="+mn-cs"/>
            </a:rPr>
            <a:t>％となっており、平成</a:t>
          </a:r>
          <a:r>
            <a:rPr kumimoji="1" lang="en-US" altLang="ja-JP" sz="1100" b="0" i="0" baseline="0">
              <a:solidFill>
                <a:schemeClr val="dk1"/>
              </a:solidFill>
              <a:effectLst/>
              <a:latin typeface="+mn-lt"/>
              <a:ea typeface="+mn-ea"/>
              <a:cs typeface="+mn-cs"/>
            </a:rPr>
            <a:t>30</a:t>
          </a:r>
          <a:r>
            <a:rPr kumimoji="1" lang="ja-JP" altLang="ja-JP" sz="1100" b="0" i="0" baseline="0">
              <a:solidFill>
                <a:schemeClr val="dk1"/>
              </a:solidFill>
              <a:effectLst/>
              <a:latin typeface="+mn-lt"/>
              <a:ea typeface="+mn-ea"/>
              <a:cs typeface="+mn-cs"/>
            </a:rPr>
            <a:t>年度に策定した長寿命化計画に基づき、今後は朽化対策に取り組んでいくこととしている。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B49C4D5-5090-425C-924D-01E94BD0776F}"/>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4C2936C-BF64-4EF8-AC19-D1C5FAD16016}"/>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38D968B-37E3-4F40-9057-B2A65596E5C5}"/>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6697F0E-C55A-43A8-86AC-61D4FEB015E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C0B69B2-55E6-4536-9742-61998B9A5A0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FCAB97F-0423-4D2A-809F-75D0ADC06DE7}"/>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0E920C0-A888-468D-854E-C5B6CDCEB5B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A2486F2-F39F-43F7-89EC-7D3B470A9EA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7D28AE9-A84E-48E2-B716-9FB26682661F}"/>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E198B3A4-0ECD-411D-BA13-DDEDEAE9E3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7999FD14-F9D2-4BFA-B227-10252D0D6927}"/>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D33C0C9-BF10-4D0E-8240-EA9D16DB9449}"/>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FF01F0-356C-472C-8A0D-C84B61C1E1B9}"/>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F1FA15D-03FB-4700-8DDB-E7D5B6FB15EE}"/>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43A6AD9-5545-48D6-A0C8-A1577D07A13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8C248A1-5E12-4733-AFC5-D957A540309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C9E3F07-FBCF-4797-8E75-A75CDB9852E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8C7CB1-8069-4E12-8360-FE8F008A888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F5A98486-D8DE-45FA-AF9B-AD79A89823B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C5BCB06-AE85-461A-B1D6-EAF460C1F447}"/>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3515AB9-C5B6-4814-B67E-767D6352B6D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467CEE7-896C-472A-8B74-0FD9105EB35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25AD037-8EEB-48CE-B99D-1297E047255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3F20DF8-024C-4B60-A654-283BB183BAF3}"/>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F3FAF0F1-62F1-4FA4-8E6E-22D08B20E9C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5DEE6C6-6DFF-482F-B68F-E4FFFA64E02D}"/>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1D4C85B-5A7C-4D81-8B09-7D64B6D4B5D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38A408B-3CE9-422F-B9B0-959E083B8F38}"/>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6302BEF-4791-44FA-B1A0-59B712DE1B6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68E5C7B-D0F0-4C0C-A860-5561E34A4621}"/>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268F15DB-964C-4C9A-939D-93E3DE52BD0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4DFA03C9-DCB0-445C-9BC3-63CA1A13910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AF0A8781-EA41-4D4F-9F47-1A7FEA93700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279EFA55-7D83-4D71-8385-3630D5866A7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728B2ABD-F940-447B-8518-7DBEA9BCDFF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14493915-088A-4662-BFA8-47B2356EF15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A3CC597-D0AC-4057-80D6-C0B7D6CA0FD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9EFFA1D-224B-4C12-97DC-6657609EF95D}"/>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C1A1224C-A664-4696-982F-EF7AE71DD403}"/>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7C1798CD-811C-4C60-B34A-034AB67B44F9}"/>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098B14A-D6C7-4477-9E69-B71B1087EA59}"/>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6736AA47-2AD3-4E97-8F17-BE4319194B1C}"/>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8BC031C0-5446-43C6-B257-A96083C9A9E7}"/>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FF7CD242-4C0A-4DCF-88F8-E4C31D700F7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9E60943B-015B-41B6-8A99-6A0E453221A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FD79370F-8BF8-41B7-A4D7-2F020AA8D87E}"/>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35F8A9B8-03B8-4EC1-A472-DD2437C8B8D4}"/>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B0D95EA4-0C7D-49CE-8A7F-E97981EC59E1}"/>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4B5456D0-C4EA-4439-96C0-F69D0504CAF7}"/>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30507508-A4B7-4D1C-B719-FAC11A8070E7}"/>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AD380B8-3150-4BA6-9A47-C27CD48F6FF9}"/>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0FF47F4-47E9-4461-A950-FFF97E040B3C}"/>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E0CF383-4A74-4FEC-A621-76A9FCCE9BD8}"/>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789A9BA-9F60-4C1A-8C8A-346AC9CA918F}"/>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C0FB37C-A501-4C9F-A01E-62B2610E30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38100</xdr:rowOff>
    </xdr:from>
    <xdr:to>
      <xdr:col>24</xdr:col>
      <xdr:colOff>62865</xdr:colOff>
      <xdr:row>42</xdr:row>
      <xdr:rowOff>38100</xdr:rowOff>
    </xdr:to>
    <xdr:cxnSp macro="">
      <xdr:nvCxnSpPr>
        <xdr:cNvPr id="57" name="直線コネクタ 56">
          <a:extLst>
            <a:ext uri="{FF2B5EF4-FFF2-40B4-BE49-F238E27FC236}">
              <a16:creationId xmlns:a16="http://schemas.microsoft.com/office/drawing/2014/main" id="{B1BAA6F1-0776-4AD2-BD49-4D361F2E1F74}"/>
            </a:ext>
          </a:extLst>
        </xdr:cNvPr>
        <xdr:cNvCxnSpPr/>
      </xdr:nvCxnSpPr>
      <xdr:spPr>
        <a:xfrm flipV="1">
          <a:off x="4634865"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a16="http://schemas.microsoft.com/office/drawing/2014/main" id="{68C124C6-7681-4D87-864D-340C988714DA}"/>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a16="http://schemas.microsoft.com/office/drawing/2014/main" id="{A53FF9D5-98C5-4E9B-8AA3-924A87E58EC7}"/>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156227</xdr:rowOff>
    </xdr:from>
    <xdr:ext cx="405111" cy="259045"/>
    <xdr:sp macro="" textlink="">
      <xdr:nvSpPr>
        <xdr:cNvPr id="60" name="【図書館】&#10;有形固定資産減価償却率最大値テキスト">
          <a:extLst>
            <a:ext uri="{FF2B5EF4-FFF2-40B4-BE49-F238E27FC236}">
              <a16:creationId xmlns:a16="http://schemas.microsoft.com/office/drawing/2014/main" id="{98BE5546-7F58-424D-9589-A0389F9C4C39}"/>
            </a:ext>
          </a:extLst>
        </xdr:cNvPr>
        <xdr:cNvSpPr txBox="1"/>
      </xdr:nvSpPr>
      <xdr:spPr>
        <a:xfrm>
          <a:off x="4673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38100</xdr:rowOff>
    </xdr:from>
    <xdr:to>
      <xdr:col>24</xdr:col>
      <xdr:colOff>152400</xdr:colOff>
      <xdr:row>33</xdr:row>
      <xdr:rowOff>38100</xdr:rowOff>
    </xdr:to>
    <xdr:cxnSp macro="">
      <xdr:nvCxnSpPr>
        <xdr:cNvPr id="61" name="直線コネクタ 60">
          <a:extLst>
            <a:ext uri="{FF2B5EF4-FFF2-40B4-BE49-F238E27FC236}">
              <a16:creationId xmlns:a16="http://schemas.microsoft.com/office/drawing/2014/main" id="{51C9AE72-E2AD-47A1-A16B-6996599D9BEA}"/>
            </a:ext>
          </a:extLst>
        </xdr:cNvPr>
        <xdr:cNvCxnSpPr/>
      </xdr:nvCxnSpPr>
      <xdr:spPr>
        <a:xfrm>
          <a:off x="4546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a16="http://schemas.microsoft.com/office/drawing/2014/main" id="{AC6BCAB6-E2AB-4761-A165-CF28633836F7}"/>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a16="http://schemas.microsoft.com/office/drawing/2014/main" id="{ECE8FF74-9D82-4C57-B998-EF2B9C6285A1}"/>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168275</xdr:rowOff>
    </xdr:from>
    <xdr:to>
      <xdr:col>20</xdr:col>
      <xdr:colOff>38100</xdr:colOff>
      <xdr:row>36</xdr:row>
      <xdr:rowOff>98425</xdr:rowOff>
    </xdr:to>
    <xdr:sp macro="" textlink="">
      <xdr:nvSpPr>
        <xdr:cNvPr id="64" name="フローチャート: 判断 63">
          <a:extLst>
            <a:ext uri="{FF2B5EF4-FFF2-40B4-BE49-F238E27FC236}">
              <a16:creationId xmlns:a16="http://schemas.microsoft.com/office/drawing/2014/main" id="{FDF0E13F-D2B3-4F54-979A-722C3B593443}"/>
            </a:ext>
          </a:extLst>
        </xdr:cNvPr>
        <xdr:cNvSpPr/>
      </xdr:nvSpPr>
      <xdr:spPr>
        <a:xfrm>
          <a:off x="3746500" y="616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a16="http://schemas.microsoft.com/office/drawing/2014/main" id="{563FA4BC-4B59-404F-8625-FD033C29D968}"/>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103505</xdr:rowOff>
    </xdr:from>
    <xdr:to>
      <xdr:col>10</xdr:col>
      <xdr:colOff>165100</xdr:colOff>
      <xdr:row>37</xdr:row>
      <xdr:rowOff>33655</xdr:rowOff>
    </xdr:to>
    <xdr:sp macro="" textlink="">
      <xdr:nvSpPr>
        <xdr:cNvPr id="66" name="フローチャート: 判断 65">
          <a:extLst>
            <a:ext uri="{FF2B5EF4-FFF2-40B4-BE49-F238E27FC236}">
              <a16:creationId xmlns:a16="http://schemas.microsoft.com/office/drawing/2014/main" id="{08CBBE79-BE38-47DE-AA35-730FA4C2CDFE}"/>
            </a:ext>
          </a:extLst>
        </xdr:cNvPr>
        <xdr:cNvSpPr/>
      </xdr:nvSpPr>
      <xdr:spPr>
        <a:xfrm>
          <a:off x="1968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170180</xdr:rowOff>
    </xdr:from>
    <xdr:to>
      <xdr:col>6</xdr:col>
      <xdr:colOff>38100</xdr:colOff>
      <xdr:row>36</xdr:row>
      <xdr:rowOff>100330</xdr:rowOff>
    </xdr:to>
    <xdr:sp macro="" textlink="">
      <xdr:nvSpPr>
        <xdr:cNvPr id="67" name="フローチャート: 判断 66">
          <a:extLst>
            <a:ext uri="{FF2B5EF4-FFF2-40B4-BE49-F238E27FC236}">
              <a16:creationId xmlns:a16="http://schemas.microsoft.com/office/drawing/2014/main" id="{280A5BD9-D3E3-4018-969B-33ECCC99A576}"/>
            </a:ext>
          </a:extLst>
        </xdr:cNvPr>
        <xdr:cNvSpPr/>
      </xdr:nvSpPr>
      <xdr:spPr>
        <a:xfrm>
          <a:off x="1079500" y="617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EF990D74-3E35-4656-B897-94151C8ED5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D3E3024E-B07F-420E-80CC-A1BFE2670C6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7C2997F-19F7-4A06-84CF-B06E6677E0F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DD8BF176-3FA0-4BE7-97B6-B891E923592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4BF1E491-A7CD-498D-B034-2B37A590904D}"/>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57785</xdr:rowOff>
    </xdr:from>
    <xdr:to>
      <xdr:col>24</xdr:col>
      <xdr:colOff>114300</xdr:colOff>
      <xdr:row>36</xdr:row>
      <xdr:rowOff>159385</xdr:rowOff>
    </xdr:to>
    <xdr:sp macro="" textlink="">
      <xdr:nvSpPr>
        <xdr:cNvPr id="73" name="楕円 72">
          <a:extLst>
            <a:ext uri="{FF2B5EF4-FFF2-40B4-BE49-F238E27FC236}">
              <a16:creationId xmlns:a16="http://schemas.microsoft.com/office/drawing/2014/main" id="{7707A60A-5008-4D17-B730-9E04735DAD96}"/>
            </a:ext>
          </a:extLst>
        </xdr:cNvPr>
        <xdr:cNvSpPr/>
      </xdr:nvSpPr>
      <xdr:spPr>
        <a:xfrm>
          <a:off x="4584700" y="6229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80662</xdr:rowOff>
    </xdr:from>
    <xdr:ext cx="405111" cy="259045"/>
    <xdr:sp macro="" textlink="">
      <xdr:nvSpPr>
        <xdr:cNvPr id="74" name="【図書館】&#10;有形固定資産減価償却率該当値テキスト">
          <a:extLst>
            <a:ext uri="{FF2B5EF4-FFF2-40B4-BE49-F238E27FC236}">
              <a16:creationId xmlns:a16="http://schemas.microsoft.com/office/drawing/2014/main" id="{84D62A7C-5157-4DE1-A196-F0A29BA6192B}"/>
            </a:ext>
          </a:extLst>
        </xdr:cNvPr>
        <xdr:cNvSpPr txBox="1"/>
      </xdr:nvSpPr>
      <xdr:spPr>
        <a:xfrm>
          <a:off x="4673600"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23495</xdr:rowOff>
    </xdr:from>
    <xdr:to>
      <xdr:col>20</xdr:col>
      <xdr:colOff>38100</xdr:colOff>
      <xdr:row>36</xdr:row>
      <xdr:rowOff>125095</xdr:rowOff>
    </xdr:to>
    <xdr:sp macro="" textlink="">
      <xdr:nvSpPr>
        <xdr:cNvPr id="75" name="楕円 74">
          <a:extLst>
            <a:ext uri="{FF2B5EF4-FFF2-40B4-BE49-F238E27FC236}">
              <a16:creationId xmlns:a16="http://schemas.microsoft.com/office/drawing/2014/main" id="{BE82836B-1166-433F-BBFA-2B7784988716}"/>
            </a:ext>
          </a:extLst>
        </xdr:cNvPr>
        <xdr:cNvSpPr/>
      </xdr:nvSpPr>
      <xdr:spPr>
        <a:xfrm>
          <a:off x="3746500" y="61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74295</xdr:rowOff>
    </xdr:from>
    <xdr:to>
      <xdr:col>24</xdr:col>
      <xdr:colOff>63500</xdr:colOff>
      <xdr:row>36</xdr:row>
      <xdr:rowOff>108585</xdr:rowOff>
    </xdr:to>
    <xdr:cxnSp macro="">
      <xdr:nvCxnSpPr>
        <xdr:cNvPr id="76" name="直線コネクタ 75">
          <a:extLst>
            <a:ext uri="{FF2B5EF4-FFF2-40B4-BE49-F238E27FC236}">
              <a16:creationId xmlns:a16="http://schemas.microsoft.com/office/drawing/2014/main" id="{1FCAAF68-6B10-4F50-81BA-F9E0E6BC057E}"/>
            </a:ext>
          </a:extLst>
        </xdr:cNvPr>
        <xdr:cNvCxnSpPr/>
      </xdr:nvCxnSpPr>
      <xdr:spPr>
        <a:xfrm>
          <a:off x="3797300" y="624649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158750</xdr:rowOff>
    </xdr:from>
    <xdr:to>
      <xdr:col>15</xdr:col>
      <xdr:colOff>101600</xdr:colOff>
      <xdr:row>36</xdr:row>
      <xdr:rowOff>88900</xdr:rowOff>
    </xdr:to>
    <xdr:sp macro="" textlink="">
      <xdr:nvSpPr>
        <xdr:cNvPr id="77" name="楕円 76">
          <a:extLst>
            <a:ext uri="{FF2B5EF4-FFF2-40B4-BE49-F238E27FC236}">
              <a16:creationId xmlns:a16="http://schemas.microsoft.com/office/drawing/2014/main" id="{0532ECEC-A5D3-4FD2-9A5B-42328D6F2B2C}"/>
            </a:ext>
          </a:extLst>
        </xdr:cNvPr>
        <xdr:cNvSpPr/>
      </xdr:nvSpPr>
      <xdr:spPr>
        <a:xfrm>
          <a:off x="2857500" y="615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38100</xdr:rowOff>
    </xdr:from>
    <xdr:to>
      <xdr:col>19</xdr:col>
      <xdr:colOff>177800</xdr:colOff>
      <xdr:row>36</xdr:row>
      <xdr:rowOff>74295</xdr:rowOff>
    </xdr:to>
    <xdr:cxnSp macro="">
      <xdr:nvCxnSpPr>
        <xdr:cNvPr id="78" name="直線コネクタ 77">
          <a:extLst>
            <a:ext uri="{FF2B5EF4-FFF2-40B4-BE49-F238E27FC236}">
              <a16:creationId xmlns:a16="http://schemas.microsoft.com/office/drawing/2014/main" id="{3DF40742-07DF-4EC7-A409-FF55964E51E1}"/>
            </a:ext>
          </a:extLst>
        </xdr:cNvPr>
        <xdr:cNvCxnSpPr/>
      </xdr:nvCxnSpPr>
      <xdr:spPr>
        <a:xfrm>
          <a:off x="2908300" y="62103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44450</xdr:rowOff>
    </xdr:from>
    <xdr:to>
      <xdr:col>10</xdr:col>
      <xdr:colOff>165100</xdr:colOff>
      <xdr:row>35</xdr:row>
      <xdr:rowOff>146050</xdr:rowOff>
    </xdr:to>
    <xdr:sp macro="" textlink="">
      <xdr:nvSpPr>
        <xdr:cNvPr id="79" name="楕円 78">
          <a:extLst>
            <a:ext uri="{FF2B5EF4-FFF2-40B4-BE49-F238E27FC236}">
              <a16:creationId xmlns:a16="http://schemas.microsoft.com/office/drawing/2014/main" id="{29013161-9B1B-482F-8223-B4207F302471}"/>
            </a:ext>
          </a:extLst>
        </xdr:cNvPr>
        <xdr:cNvSpPr/>
      </xdr:nvSpPr>
      <xdr:spPr>
        <a:xfrm>
          <a:off x="1968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95250</xdr:rowOff>
    </xdr:from>
    <xdr:to>
      <xdr:col>15</xdr:col>
      <xdr:colOff>50800</xdr:colOff>
      <xdr:row>36</xdr:row>
      <xdr:rowOff>38100</xdr:rowOff>
    </xdr:to>
    <xdr:cxnSp macro="">
      <xdr:nvCxnSpPr>
        <xdr:cNvPr id="80" name="直線コネクタ 79">
          <a:extLst>
            <a:ext uri="{FF2B5EF4-FFF2-40B4-BE49-F238E27FC236}">
              <a16:creationId xmlns:a16="http://schemas.microsoft.com/office/drawing/2014/main" id="{5FA78D17-D8B1-42B8-9E87-10661BC4B04C}"/>
            </a:ext>
          </a:extLst>
        </xdr:cNvPr>
        <xdr:cNvCxnSpPr/>
      </xdr:nvCxnSpPr>
      <xdr:spPr>
        <a:xfrm>
          <a:off x="2019300" y="60960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6350</xdr:rowOff>
    </xdr:from>
    <xdr:to>
      <xdr:col>6</xdr:col>
      <xdr:colOff>38100</xdr:colOff>
      <xdr:row>35</xdr:row>
      <xdr:rowOff>107950</xdr:rowOff>
    </xdr:to>
    <xdr:sp macro="" textlink="">
      <xdr:nvSpPr>
        <xdr:cNvPr id="81" name="楕円 80">
          <a:extLst>
            <a:ext uri="{FF2B5EF4-FFF2-40B4-BE49-F238E27FC236}">
              <a16:creationId xmlns:a16="http://schemas.microsoft.com/office/drawing/2014/main" id="{729625EB-E311-4F95-91D4-66DED3E650CE}"/>
            </a:ext>
          </a:extLst>
        </xdr:cNvPr>
        <xdr:cNvSpPr/>
      </xdr:nvSpPr>
      <xdr:spPr>
        <a:xfrm>
          <a:off x="10795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57150</xdr:rowOff>
    </xdr:from>
    <xdr:to>
      <xdr:col>10</xdr:col>
      <xdr:colOff>114300</xdr:colOff>
      <xdr:row>35</xdr:row>
      <xdr:rowOff>95250</xdr:rowOff>
    </xdr:to>
    <xdr:cxnSp macro="">
      <xdr:nvCxnSpPr>
        <xdr:cNvPr id="82" name="直線コネクタ 81">
          <a:extLst>
            <a:ext uri="{FF2B5EF4-FFF2-40B4-BE49-F238E27FC236}">
              <a16:creationId xmlns:a16="http://schemas.microsoft.com/office/drawing/2014/main" id="{DD47ACBE-CC89-4EC0-88FC-259C30C4CCBC}"/>
            </a:ext>
          </a:extLst>
        </xdr:cNvPr>
        <xdr:cNvCxnSpPr/>
      </xdr:nvCxnSpPr>
      <xdr:spPr>
        <a:xfrm>
          <a:off x="1130300" y="605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114952</xdr:rowOff>
    </xdr:from>
    <xdr:ext cx="405111" cy="259045"/>
    <xdr:sp macro="" textlink="">
      <xdr:nvSpPr>
        <xdr:cNvPr id="83" name="n_1aveValue【図書館】&#10;有形固定資産減価償却率">
          <a:extLst>
            <a:ext uri="{FF2B5EF4-FFF2-40B4-BE49-F238E27FC236}">
              <a16:creationId xmlns:a16="http://schemas.microsoft.com/office/drawing/2014/main" id="{F8A61ADC-2C39-4E5C-ABA5-0906CF82110F}"/>
            </a:ext>
          </a:extLst>
        </xdr:cNvPr>
        <xdr:cNvSpPr txBox="1"/>
      </xdr:nvSpPr>
      <xdr:spPr>
        <a:xfrm>
          <a:off x="3582044" y="594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84" name="n_2aveValue【図書館】&#10;有形固定資産減価償却率">
          <a:extLst>
            <a:ext uri="{FF2B5EF4-FFF2-40B4-BE49-F238E27FC236}">
              <a16:creationId xmlns:a16="http://schemas.microsoft.com/office/drawing/2014/main" id="{1AAF7767-EBD5-4FC3-B252-CE2F16BD4ECB}"/>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24782</xdr:rowOff>
    </xdr:from>
    <xdr:ext cx="405111" cy="259045"/>
    <xdr:sp macro="" textlink="">
      <xdr:nvSpPr>
        <xdr:cNvPr id="85" name="n_3aveValue【図書館】&#10;有形固定資産減価償却率">
          <a:extLst>
            <a:ext uri="{FF2B5EF4-FFF2-40B4-BE49-F238E27FC236}">
              <a16:creationId xmlns:a16="http://schemas.microsoft.com/office/drawing/2014/main" id="{0CD0A078-EC81-4790-9735-AD01AD783D81}"/>
            </a:ext>
          </a:extLst>
        </xdr:cNvPr>
        <xdr:cNvSpPr txBox="1"/>
      </xdr:nvSpPr>
      <xdr:spPr>
        <a:xfrm>
          <a:off x="18167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91457</xdr:rowOff>
    </xdr:from>
    <xdr:ext cx="405111" cy="259045"/>
    <xdr:sp macro="" textlink="">
      <xdr:nvSpPr>
        <xdr:cNvPr id="86" name="n_4aveValue【図書館】&#10;有形固定資産減価償却率">
          <a:extLst>
            <a:ext uri="{FF2B5EF4-FFF2-40B4-BE49-F238E27FC236}">
              <a16:creationId xmlns:a16="http://schemas.microsoft.com/office/drawing/2014/main" id="{632EC197-4253-4743-BB48-00438191908E}"/>
            </a:ext>
          </a:extLst>
        </xdr:cNvPr>
        <xdr:cNvSpPr txBox="1"/>
      </xdr:nvSpPr>
      <xdr:spPr>
        <a:xfrm>
          <a:off x="927744" y="6263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116222</xdr:rowOff>
    </xdr:from>
    <xdr:ext cx="405111" cy="259045"/>
    <xdr:sp macro="" textlink="">
      <xdr:nvSpPr>
        <xdr:cNvPr id="87" name="n_1mainValue【図書館】&#10;有形固定資産減価償却率">
          <a:extLst>
            <a:ext uri="{FF2B5EF4-FFF2-40B4-BE49-F238E27FC236}">
              <a16:creationId xmlns:a16="http://schemas.microsoft.com/office/drawing/2014/main" id="{B9D21BBD-0AAD-4058-86F6-878BA419DB39}"/>
            </a:ext>
          </a:extLst>
        </xdr:cNvPr>
        <xdr:cNvSpPr txBox="1"/>
      </xdr:nvSpPr>
      <xdr:spPr>
        <a:xfrm>
          <a:off x="3582044" y="6288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80027</xdr:rowOff>
    </xdr:from>
    <xdr:ext cx="405111" cy="259045"/>
    <xdr:sp macro="" textlink="">
      <xdr:nvSpPr>
        <xdr:cNvPr id="88" name="n_2mainValue【図書館】&#10;有形固定資産減価償却率">
          <a:extLst>
            <a:ext uri="{FF2B5EF4-FFF2-40B4-BE49-F238E27FC236}">
              <a16:creationId xmlns:a16="http://schemas.microsoft.com/office/drawing/2014/main" id="{8DCDAD16-C80C-42A3-A79C-6D9355AC020C}"/>
            </a:ext>
          </a:extLst>
        </xdr:cNvPr>
        <xdr:cNvSpPr txBox="1"/>
      </xdr:nvSpPr>
      <xdr:spPr>
        <a:xfrm>
          <a:off x="27057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162577</xdr:rowOff>
    </xdr:from>
    <xdr:ext cx="405111" cy="259045"/>
    <xdr:sp macro="" textlink="">
      <xdr:nvSpPr>
        <xdr:cNvPr id="89" name="n_3mainValue【図書館】&#10;有形固定資産減価償却率">
          <a:extLst>
            <a:ext uri="{FF2B5EF4-FFF2-40B4-BE49-F238E27FC236}">
              <a16:creationId xmlns:a16="http://schemas.microsoft.com/office/drawing/2014/main" id="{5BEBCFC2-70C3-41A4-95CC-1906E5A6D715}"/>
            </a:ext>
          </a:extLst>
        </xdr:cNvPr>
        <xdr:cNvSpPr txBox="1"/>
      </xdr:nvSpPr>
      <xdr:spPr>
        <a:xfrm>
          <a:off x="18167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124477</xdr:rowOff>
    </xdr:from>
    <xdr:ext cx="405111" cy="259045"/>
    <xdr:sp macro="" textlink="">
      <xdr:nvSpPr>
        <xdr:cNvPr id="90" name="n_4mainValue【図書館】&#10;有形固定資産減価償却率">
          <a:extLst>
            <a:ext uri="{FF2B5EF4-FFF2-40B4-BE49-F238E27FC236}">
              <a16:creationId xmlns:a16="http://schemas.microsoft.com/office/drawing/2014/main" id="{742E485C-867A-4AE8-A4AA-961BD4776BB4}"/>
            </a:ext>
          </a:extLst>
        </xdr:cNvPr>
        <xdr:cNvSpPr txBox="1"/>
      </xdr:nvSpPr>
      <xdr:spPr>
        <a:xfrm>
          <a:off x="927744" y="57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99BCB66-B06E-443A-8BE7-CEF142B6652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A9ECF46E-9BF9-4E2D-8167-5621479A477D}"/>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1ADC9DF2-4541-4B81-B9E1-A4DF65CFB91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44B5ED63-F0DF-4528-B55B-D9577CE8397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8CC2B980-D61A-446F-931E-36503AB9E082}"/>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554D8CB-F6A1-42DE-8F33-1C53DDBC4305}"/>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D5F6F1E3-F69F-4D41-9B30-C768288B8C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D3726360-7DD0-4050-9379-D866AE555DB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9" name="テキスト ボックス 98">
          <a:extLst>
            <a:ext uri="{FF2B5EF4-FFF2-40B4-BE49-F238E27FC236}">
              <a16:creationId xmlns:a16="http://schemas.microsoft.com/office/drawing/2014/main" id="{99442EF3-824B-4686-BCAE-8FE54C88E611}"/>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4BA4E18F-0878-4C9C-ADBF-1C8AC9E9ABDC}"/>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8956444A-8DB5-4DC7-883E-BBC9F739059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5D15FE74-2827-4C28-80D6-1F329EC9B5D8}"/>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78781570-E2C6-432C-9C47-7756AFD0C086}"/>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4" name="テキスト ボックス 103">
          <a:extLst>
            <a:ext uri="{FF2B5EF4-FFF2-40B4-BE49-F238E27FC236}">
              <a16:creationId xmlns:a16="http://schemas.microsoft.com/office/drawing/2014/main" id="{AC198B55-F567-4E4B-9639-E80C26FFCFA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F00D98F-CA53-4C8A-A976-53CB2CF02C6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6" name="テキスト ボックス 105">
          <a:extLst>
            <a:ext uri="{FF2B5EF4-FFF2-40B4-BE49-F238E27FC236}">
              <a16:creationId xmlns:a16="http://schemas.microsoft.com/office/drawing/2014/main" id="{C9E7ED8A-876D-46AD-A7AF-D7403E54CCF1}"/>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B962FB5-51FA-4906-BE0B-F5C9F9140C87}"/>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8" name="テキスト ボックス 107">
          <a:extLst>
            <a:ext uri="{FF2B5EF4-FFF2-40B4-BE49-F238E27FC236}">
              <a16:creationId xmlns:a16="http://schemas.microsoft.com/office/drawing/2014/main" id="{61D727C8-5A45-434D-9CA9-383A87236CA3}"/>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D4A36AA6-CC1A-4650-B303-9E148596B75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0" name="テキスト ボックス 109">
          <a:extLst>
            <a:ext uri="{FF2B5EF4-FFF2-40B4-BE49-F238E27FC236}">
              <a16:creationId xmlns:a16="http://schemas.microsoft.com/office/drawing/2014/main" id="{0C002274-0456-4FAA-87AB-AC6762BAC52F}"/>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A4850D17-3CFF-4486-94CC-E5F9025C0E1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2" name="テキスト ボックス 111">
          <a:extLst>
            <a:ext uri="{FF2B5EF4-FFF2-40B4-BE49-F238E27FC236}">
              <a16:creationId xmlns:a16="http://schemas.microsoft.com/office/drawing/2014/main" id="{AB59A576-E96C-40E4-BD52-797B882F82A8}"/>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図書館】&#10;一人当たり面積グラフ枠">
          <a:extLst>
            <a:ext uri="{FF2B5EF4-FFF2-40B4-BE49-F238E27FC236}">
              <a16:creationId xmlns:a16="http://schemas.microsoft.com/office/drawing/2014/main" id="{DBB5CDD3-3D0D-4232-9239-3212725DFB5A}"/>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76200</xdr:rowOff>
    </xdr:from>
    <xdr:to>
      <xdr:col>54</xdr:col>
      <xdr:colOff>189865</xdr:colOff>
      <xdr:row>42</xdr:row>
      <xdr:rowOff>0</xdr:rowOff>
    </xdr:to>
    <xdr:cxnSp macro="">
      <xdr:nvCxnSpPr>
        <xdr:cNvPr id="114" name="直線コネクタ 113">
          <a:extLst>
            <a:ext uri="{FF2B5EF4-FFF2-40B4-BE49-F238E27FC236}">
              <a16:creationId xmlns:a16="http://schemas.microsoft.com/office/drawing/2014/main" id="{0766170C-DD50-4A80-B1C8-3E6220419A8F}"/>
            </a:ext>
          </a:extLst>
        </xdr:cNvPr>
        <xdr:cNvCxnSpPr/>
      </xdr:nvCxnSpPr>
      <xdr:spPr>
        <a:xfrm flipV="1">
          <a:off x="10476865" y="5905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3827</xdr:rowOff>
    </xdr:from>
    <xdr:ext cx="469744" cy="259045"/>
    <xdr:sp macro="" textlink="">
      <xdr:nvSpPr>
        <xdr:cNvPr id="115" name="【図書館】&#10;一人当たり面積最小値テキスト">
          <a:extLst>
            <a:ext uri="{FF2B5EF4-FFF2-40B4-BE49-F238E27FC236}">
              <a16:creationId xmlns:a16="http://schemas.microsoft.com/office/drawing/2014/main" id="{D76FC3FD-AAF6-49AB-ACA6-612B3A5660FE}"/>
            </a:ext>
          </a:extLst>
        </xdr:cNvPr>
        <xdr:cNvSpPr txBox="1"/>
      </xdr:nvSpPr>
      <xdr:spPr>
        <a:xfrm>
          <a:off x="10515600"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0</xdr:rowOff>
    </xdr:from>
    <xdr:to>
      <xdr:col>55</xdr:col>
      <xdr:colOff>88900</xdr:colOff>
      <xdr:row>42</xdr:row>
      <xdr:rowOff>0</xdr:rowOff>
    </xdr:to>
    <xdr:cxnSp macro="">
      <xdr:nvCxnSpPr>
        <xdr:cNvPr id="116" name="直線コネクタ 115">
          <a:extLst>
            <a:ext uri="{FF2B5EF4-FFF2-40B4-BE49-F238E27FC236}">
              <a16:creationId xmlns:a16="http://schemas.microsoft.com/office/drawing/2014/main" id="{4FC26F4C-1A16-4BD2-A2ED-D30557CB7E1B}"/>
            </a:ext>
          </a:extLst>
        </xdr:cNvPr>
        <xdr:cNvCxnSpPr/>
      </xdr:nvCxnSpPr>
      <xdr:spPr>
        <a:xfrm>
          <a:off x="10388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22877</xdr:rowOff>
    </xdr:from>
    <xdr:ext cx="469744" cy="259045"/>
    <xdr:sp macro="" textlink="">
      <xdr:nvSpPr>
        <xdr:cNvPr id="117" name="【図書館】&#10;一人当たり面積最大値テキスト">
          <a:extLst>
            <a:ext uri="{FF2B5EF4-FFF2-40B4-BE49-F238E27FC236}">
              <a16:creationId xmlns:a16="http://schemas.microsoft.com/office/drawing/2014/main" id="{DBF5428C-2E57-4DBE-8063-1ACF474CF2EC}"/>
            </a:ext>
          </a:extLst>
        </xdr:cNvPr>
        <xdr:cNvSpPr txBox="1"/>
      </xdr:nvSpPr>
      <xdr:spPr>
        <a:xfrm>
          <a:off x="10515600" y="568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76200</xdr:rowOff>
    </xdr:from>
    <xdr:to>
      <xdr:col>55</xdr:col>
      <xdr:colOff>88900</xdr:colOff>
      <xdr:row>34</xdr:row>
      <xdr:rowOff>76200</xdr:rowOff>
    </xdr:to>
    <xdr:cxnSp macro="">
      <xdr:nvCxnSpPr>
        <xdr:cNvPr id="118" name="直線コネクタ 117">
          <a:extLst>
            <a:ext uri="{FF2B5EF4-FFF2-40B4-BE49-F238E27FC236}">
              <a16:creationId xmlns:a16="http://schemas.microsoft.com/office/drawing/2014/main" id="{D6D292C3-F474-44FA-A698-2377012BE029}"/>
            </a:ext>
          </a:extLst>
        </xdr:cNvPr>
        <xdr:cNvCxnSpPr/>
      </xdr:nvCxnSpPr>
      <xdr:spPr>
        <a:xfrm>
          <a:off x="10388600" y="590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167657</xdr:rowOff>
    </xdr:from>
    <xdr:ext cx="469744" cy="259045"/>
    <xdr:sp macro="" textlink="">
      <xdr:nvSpPr>
        <xdr:cNvPr id="119" name="【図書館】&#10;一人当たり面積平均値テキスト">
          <a:extLst>
            <a:ext uri="{FF2B5EF4-FFF2-40B4-BE49-F238E27FC236}">
              <a16:creationId xmlns:a16="http://schemas.microsoft.com/office/drawing/2014/main" id="{C687F054-A744-4521-B7D3-75231B9C6BD5}"/>
            </a:ext>
          </a:extLst>
        </xdr:cNvPr>
        <xdr:cNvSpPr txBox="1"/>
      </xdr:nvSpPr>
      <xdr:spPr>
        <a:xfrm>
          <a:off x="10515600" y="6511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17780</xdr:rowOff>
    </xdr:from>
    <xdr:to>
      <xdr:col>55</xdr:col>
      <xdr:colOff>50800</xdr:colOff>
      <xdr:row>38</xdr:row>
      <xdr:rowOff>119380</xdr:rowOff>
    </xdr:to>
    <xdr:sp macro="" textlink="">
      <xdr:nvSpPr>
        <xdr:cNvPr id="120" name="フローチャート: 判断 119">
          <a:extLst>
            <a:ext uri="{FF2B5EF4-FFF2-40B4-BE49-F238E27FC236}">
              <a16:creationId xmlns:a16="http://schemas.microsoft.com/office/drawing/2014/main" id="{4D738703-7D04-4450-987F-A77009E11700}"/>
            </a:ext>
          </a:extLst>
        </xdr:cNvPr>
        <xdr:cNvSpPr/>
      </xdr:nvSpPr>
      <xdr:spPr>
        <a:xfrm>
          <a:off x="10426700" y="653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143510</xdr:rowOff>
    </xdr:from>
    <xdr:to>
      <xdr:col>50</xdr:col>
      <xdr:colOff>165100</xdr:colOff>
      <xdr:row>38</xdr:row>
      <xdr:rowOff>73660</xdr:rowOff>
    </xdr:to>
    <xdr:sp macro="" textlink="">
      <xdr:nvSpPr>
        <xdr:cNvPr id="121" name="フローチャート: 判断 120">
          <a:extLst>
            <a:ext uri="{FF2B5EF4-FFF2-40B4-BE49-F238E27FC236}">
              <a16:creationId xmlns:a16="http://schemas.microsoft.com/office/drawing/2014/main" id="{6CF546DA-C603-423D-A087-F1FEA86CC444}"/>
            </a:ext>
          </a:extLst>
        </xdr:cNvPr>
        <xdr:cNvSpPr/>
      </xdr:nvSpPr>
      <xdr:spPr>
        <a:xfrm>
          <a:off x="9588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166370</xdr:rowOff>
    </xdr:from>
    <xdr:to>
      <xdr:col>46</xdr:col>
      <xdr:colOff>38100</xdr:colOff>
      <xdr:row>38</xdr:row>
      <xdr:rowOff>96520</xdr:rowOff>
    </xdr:to>
    <xdr:sp macro="" textlink="">
      <xdr:nvSpPr>
        <xdr:cNvPr id="122" name="フローチャート: 判断 121">
          <a:extLst>
            <a:ext uri="{FF2B5EF4-FFF2-40B4-BE49-F238E27FC236}">
              <a16:creationId xmlns:a16="http://schemas.microsoft.com/office/drawing/2014/main" id="{24535B4A-EEAC-47BB-A79D-39BC1FC055F9}"/>
            </a:ext>
          </a:extLst>
        </xdr:cNvPr>
        <xdr:cNvSpPr/>
      </xdr:nvSpPr>
      <xdr:spPr>
        <a:xfrm>
          <a:off x="86995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3" name="フローチャート: 判断 122">
          <a:extLst>
            <a:ext uri="{FF2B5EF4-FFF2-40B4-BE49-F238E27FC236}">
              <a16:creationId xmlns:a16="http://schemas.microsoft.com/office/drawing/2014/main" id="{147A2902-7F78-4858-8B2C-C13BF1394FE9}"/>
            </a:ext>
          </a:extLst>
        </xdr:cNvPr>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63500</xdr:rowOff>
    </xdr:from>
    <xdr:to>
      <xdr:col>36</xdr:col>
      <xdr:colOff>165100</xdr:colOff>
      <xdr:row>38</xdr:row>
      <xdr:rowOff>165100</xdr:rowOff>
    </xdr:to>
    <xdr:sp macro="" textlink="">
      <xdr:nvSpPr>
        <xdr:cNvPr id="124" name="フローチャート: 判断 123">
          <a:extLst>
            <a:ext uri="{FF2B5EF4-FFF2-40B4-BE49-F238E27FC236}">
              <a16:creationId xmlns:a16="http://schemas.microsoft.com/office/drawing/2014/main" id="{BBDF5454-0FC4-430F-AE33-9847794330A1}"/>
            </a:ext>
          </a:extLst>
        </xdr:cNvPr>
        <xdr:cNvSpPr/>
      </xdr:nvSpPr>
      <xdr:spPr>
        <a:xfrm>
          <a:off x="6921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6FA774A2-DCC8-43FA-B7FA-1DD037239DC7}"/>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DC165071-5B00-4482-9ECD-B4069EDD54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DC937B3F-3177-424F-9422-C4FE4CC6CC2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3F947611-6946-47CD-AFFB-9B1C7A96ABD3}"/>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2950229-0C88-43E4-BCA4-378C8A19EF9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25400</xdr:rowOff>
    </xdr:from>
    <xdr:to>
      <xdr:col>55</xdr:col>
      <xdr:colOff>50800</xdr:colOff>
      <xdr:row>34</xdr:row>
      <xdr:rowOff>127000</xdr:rowOff>
    </xdr:to>
    <xdr:sp macro="" textlink="">
      <xdr:nvSpPr>
        <xdr:cNvPr id="130" name="楕円 129">
          <a:extLst>
            <a:ext uri="{FF2B5EF4-FFF2-40B4-BE49-F238E27FC236}">
              <a16:creationId xmlns:a16="http://schemas.microsoft.com/office/drawing/2014/main" id="{448DBD7E-33F2-47EC-9D1C-FBCBBA156AE4}"/>
            </a:ext>
          </a:extLst>
        </xdr:cNvPr>
        <xdr:cNvSpPr/>
      </xdr:nvSpPr>
      <xdr:spPr>
        <a:xfrm>
          <a:off x="104267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149877</xdr:rowOff>
    </xdr:from>
    <xdr:ext cx="469744" cy="259045"/>
    <xdr:sp macro="" textlink="">
      <xdr:nvSpPr>
        <xdr:cNvPr id="131" name="【図書館】&#10;一人当たり面積該当値テキスト">
          <a:extLst>
            <a:ext uri="{FF2B5EF4-FFF2-40B4-BE49-F238E27FC236}">
              <a16:creationId xmlns:a16="http://schemas.microsoft.com/office/drawing/2014/main" id="{1BEFB5B9-71F6-4337-8856-BB9B1769FF69}"/>
            </a:ext>
          </a:extLst>
        </xdr:cNvPr>
        <xdr:cNvSpPr txBox="1"/>
      </xdr:nvSpPr>
      <xdr:spPr>
        <a:xfrm>
          <a:off x="10515600" y="580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48260</xdr:rowOff>
    </xdr:from>
    <xdr:to>
      <xdr:col>50</xdr:col>
      <xdr:colOff>165100</xdr:colOff>
      <xdr:row>34</xdr:row>
      <xdr:rowOff>149860</xdr:rowOff>
    </xdr:to>
    <xdr:sp macro="" textlink="">
      <xdr:nvSpPr>
        <xdr:cNvPr id="132" name="楕円 131">
          <a:extLst>
            <a:ext uri="{FF2B5EF4-FFF2-40B4-BE49-F238E27FC236}">
              <a16:creationId xmlns:a16="http://schemas.microsoft.com/office/drawing/2014/main" id="{69962F0A-89D1-4A06-8B32-2D875AF3F6F8}"/>
            </a:ext>
          </a:extLst>
        </xdr:cNvPr>
        <xdr:cNvSpPr/>
      </xdr:nvSpPr>
      <xdr:spPr>
        <a:xfrm>
          <a:off x="9588500" y="587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34</xdr:row>
      <xdr:rowOff>76200</xdr:rowOff>
    </xdr:from>
    <xdr:to>
      <xdr:col>55</xdr:col>
      <xdr:colOff>0</xdr:colOff>
      <xdr:row>34</xdr:row>
      <xdr:rowOff>99060</xdr:rowOff>
    </xdr:to>
    <xdr:cxnSp macro="">
      <xdr:nvCxnSpPr>
        <xdr:cNvPr id="133" name="直線コネクタ 132">
          <a:extLst>
            <a:ext uri="{FF2B5EF4-FFF2-40B4-BE49-F238E27FC236}">
              <a16:creationId xmlns:a16="http://schemas.microsoft.com/office/drawing/2014/main" id="{DA98F641-3017-4B98-A21A-6718671EA364}"/>
            </a:ext>
          </a:extLst>
        </xdr:cNvPr>
        <xdr:cNvCxnSpPr/>
      </xdr:nvCxnSpPr>
      <xdr:spPr>
        <a:xfrm flipV="1">
          <a:off x="9639300" y="59055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71120</xdr:rowOff>
    </xdr:from>
    <xdr:to>
      <xdr:col>46</xdr:col>
      <xdr:colOff>38100</xdr:colOff>
      <xdr:row>35</xdr:row>
      <xdr:rowOff>1270</xdr:rowOff>
    </xdr:to>
    <xdr:sp macro="" textlink="">
      <xdr:nvSpPr>
        <xdr:cNvPr id="134" name="楕円 133">
          <a:extLst>
            <a:ext uri="{FF2B5EF4-FFF2-40B4-BE49-F238E27FC236}">
              <a16:creationId xmlns:a16="http://schemas.microsoft.com/office/drawing/2014/main" id="{1969ACA4-D86F-45BF-AE4B-99D948529D7A}"/>
            </a:ext>
          </a:extLst>
        </xdr:cNvPr>
        <xdr:cNvSpPr/>
      </xdr:nvSpPr>
      <xdr:spPr>
        <a:xfrm>
          <a:off x="86995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99060</xdr:rowOff>
    </xdr:from>
    <xdr:to>
      <xdr:col>50</xdr:col>
      <xdr:colOff>114300</xdr:colOff>
      <xdr:row>34</xdr:row>
      <xdr:rowOff>121920</xdr:rowOff>
    </xdr:to>
    <xdr:cxnSp macro="">
      <xdr:nvCxnSpPr>
        <xdr:cNvPr id="135" name="直線コネクタ 134">
          <a:extLst>
            <a:ext uri="{FF2B5EF4-FFF2-40B4-BE49-F238E27FC236}">
              <a16:creationId xmlns:a16="http://schemas.microsoft.com/office/drawing/2014/main" id="{AC956292-D011-4906-B360-5E8BD7EECBEE}"/>
            </a:ext>
          </a:extLst>
        </xdr:cNvPr>
        <xdr:cNvCxnSpPr/>
      </xdr:nvCxnSpPr>
      <xdr:spPr>
        <a:xfrm flipV="1">
          <a:off x="8750300" y="59283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139700</xdr:rowOff>
    </xdr:from>
    <xdr:to>
      <xdr:col>41</xdr:col>
      <xdr:colOff>101600</xdr:colOff>
      <xdr:row>35</xdr:row>
      <xdr:rowOff>69850</xdr:rowOff>
    </xdr:to>
    <xdr:sp macro="" textlink="">
      <xdr:nvSpPr>
        <xdr:cNvPr id="136" name="楕円 135">
          <a:extLst>
            <a:ext uri="{FF2B5EF4-FFF2-40B4-BE49-F238E27FC236}">
              <a16:creationId xmlns:a16="http://schemas.microsoft.com/office/drawing/2014/main" id="{ABD2E150-0150-432C-BE36-893764BFBE52}"/>
            </a:ext>
          </a:extLst>
        </xdr:cNvPr>
        <xdr:cNvSpPr/>
      </xdr:nvSpPr>
      <xdr:spPr>
        <a:xfrm>
          <a:off x="78105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34</xdr:row>
      <xdr:rowOff>121920</xdr:rowOff>
    </xdr:from>
    <xdr:to>
      <xdr:col>45</xdr:col>
      <xdr:colOff>177800</xdr:colOff>
      <xdr:row>35</xdr:row>
      <xdr:rowOff>19050</xdr:rowOff>
    </xdr:to>
    <xdr:cxnSp macro="">
      <xdr:nvCxnSpPr>
        <xdr:cNvPr id="137" name="直線コネクタ 136">
          <a:extLst>
            <a:ext uri="{FF2B5EF4-FFF2-40B4-BE49-F238E27FC236}">
              <a16:creationId xmlns:a16="http://schemas.microsoft.com/office/drawing/2014/main" id="{9A55A0FF-3762-4C0E-BA84-674AE004BEDB}"/>
            </a:ext>
          </a:extLst>
        </xdr:cNvPr>
        <xdr:cNvCxnSpPr/>
      </xdr:nvCxnSpPr>
      <xdr:spPr>
        <a:xfrm flipV="1">
          <a:off x="7861300" y="59512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34</xdr:row>
      <xdr:rowOff>162560</xdr:rowOff>
    </xdr:from>
    <xdr:to>
      <xdr:col>36</xdr:col>
      <xdr:colOff>165100</xdr:colOff>
      <xdr:row>35</xdr:row>
      <xdr:rowOff>92710</xdr:rowOff>
    </xdr:to>
    <xdr:sp macro="" textlink="">
      <xdr:nvSpPr>
        <xdr:cNvPr id="138" name="楕円 137">
          <a:extLst>
            <a:ext uri="{FF2B5EF4-FFF2-40B4-BE49-F238E27FC236}">
              <a16:creationId xmlns:a16="http://schemas.microsoft.com/office/drawing/2014/main" id="{006144B9-0A9A-4023-9A48-3C0B997DF260}"/>
            </a:ext>
          </a:extLst>
        </xdr:cNvPr>
        <xdr:cNvSpPr/>
      </xdr:nvSpPr>
      <xdr:spPr>
        <a:xfrm>
          <a:off x="6921500" y="599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19050</xdr:rowOff>
    </xdr:from>
    <xdr:to>
      <xdr:col>41</xdr:col>
      <xdr:colOff>50800</xdr:colOff>
      <xdr:row>35</xdr:row>
      <xdr:rowOff>41910</xdr:rowOff>
    </xdr:to>
    <xdr:cxnSp macro="">
      <xdr:nvCxnSpPr>
        <xdr:cNvPr id="139" name="直線コネクタ 138">
          <a:extLst>
            <a:ext uri="{FF2B5EF4-FFF2-40B4-BE49-F238E27FC236}">
              <a16:creationId xmlns:a16="http://schemas.microsoft.com/office/drawing/2014/main" id="{9443D619-740E-4994-9804-F4C02447C964}"/>
            </a:ext>
          </a:extLst>
        </xdr:cNvPr>
        <xdr:cNvCxnSpPr/>
      </xdr:nvCxnSpPr>
      <xdr:spPr>
        <a:xfrm flipV="1">
          <a:off x="6972300" y="6019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64787</xdr:rowOff>
    </xdr:from>
    <xdr:ext cx="469744" cy="259045"/>
    <xdr:sp macro="" textlink="">
      <xdr:nvSpPr>
        <xdr:cNvPr id="140" name="n_1aveValue【図書館】&#10;一人当たり面積">
          <a:extLst>
            <a:ext uri="{FF2B5EF4-FFF2-40B4-BE49-F238E27FC236}">
              <a16:creationId xmlns:a16="http://schemas.microsoft.com/office/drawing/2014/main" id="{9C0BCB26-D153-4F2A-800B-5809D5F82F50}"/>
            </a:ext>
          </a:extLst>
        </xdr:cNvPr>
        <xdr:cNvSpPr txBox="1"/>
      </xdr:nvSpPr>
      <xdr:spPr>
        <a:xfrm>
          <a:off x="9391727"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87647</xdr:rowOff>
    </xdr:from>
    <xdr:ext cx="469744" cy="259045"/>
    <xdr:sp macro="" textlink="">
      <xdr:nvSpPr>
        <xdr:cNvPr id="141" name="n_2aveValue【図書館】&#10;一人当たり面積">
          <a:extLst>
            <a:ext uri="{FF2B5EF4-FFF2-40B4-BE49-F238E27FC236}">
              <a16:creationId xmlns:a16="http://schemas.microsoft.com/office/drawing/2014/main" id="{C2C96227-5965-4C55-85A4-859C1D2BA0F0}"/>
            </a:ext>
          </a:extLst>
        </xdr:cNvPr>
        <xdr:cNvSpPr txBox="1"/>
      </xdr:nvSpPr>
      <xdr:spPr>
        <a:xfrm>
          <a:off x="8515427" y="66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156227</xdr:rowOff>
    </xdr:from>
    <xdr:ext cx="469744" cy="259045"/>
    <xdr:sp macro="" textlink="">
      <xdr:nvSpPr>
        <xdr:cNvPr id="142" name="n_3aveValue【図書館】&#10;一人当たり面積">
          <a:extLst>
            <a:ext uri="{FF2B5EF4-FFF2-40B4-BE49-F238E27FC236}">
              <a16:creationId xmlns:a16="http://schemas.microsoft.com/office/drawing/2014/main" id="{C17355F8-1540-4253-B8E5-EE077854CB5D}"/>
            </a:ext>
          </a:extLst>
        </xdr:cNvPr>
        <xdr:cNvSpPr txBox="1"/>
      </xdr:nvSpPr>
      <xdr:spPr>
        <a:xfrm>
          <a:off x="7626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156227</xdr:rowOff>
    </xdr:from>
    <xdr:ext cx="469744" cy="259045"/>
    <xdr:sp macro="" textlink="">
      <xdr:nvSpPr>
        <xdr:cNvPr id="143" name="n_4aveValue【図書館】&#10;一人当たり面積">
          <a:extLst>
            <a:ext uri="{FF2B5EF4-FFF2-40B4-BE49-F238E27FC236}">
              <a16:creationId xmlns:a16="http://schemas.microsoft.com/office/drawing/2014/main" id="{DAC356D2-0FE0-421A-A9E2-2B2F33C436EF}"/>
            </a:ext>
          </a:extLst>
        </xdr:cNvPr>
        <xdr:cNvSpPr txBox="1"/>
      </xdr:nvSpPr>
      <xdr:spPr>
        <a:xfrm>
          <a:off x="67374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166387</xdr:rowOff>
    </xdr:from>
    <xdr:ext cx="469744" cy="259045"/>
    <xdr:sp macro="" textlink="">
      <xdr:nvSpPr>
        <xdr:cNvPr id="144" name="n_1mainValue【図書館】&#10;一人当たり面積">
          <a:extLst>
            <a:ext uri="{FF2B5EF4-FFF2-40B4-BE49-F238E27FC236}">
              <a16:creationId xmlns:a16="http://schemas.microsoft.com/office/drawing/2014/main" id="{D9BD73E7-C8A9-40E9-9A15-B800B0EB4F60}"/>
            </a:ext>
          </a:extLst>
        </xdr:cNvPr>
        <xdr:cNvSpPr txBox="1"/>
      </xdr:nvSpPr>
      <xdr:spPr>
        <a:xfrm>
          <a:off x="9391727" y="5652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17797</xdr:rowOff>
    </xdr:from>
    <xdr:ext cx="469744" cy="259045"/>
    <xdr:sp macro="" textlink="">
      <xdr:nvSpPr>
        <xdr:cNvPr id="145" name="n_2mainValue【図書館】&#10;一人当たり面積">
          <a:extLst>
            <a:ext uri="{FF2B5EF4-FFF2-40B4-BE49-F238E27FC236}">
              <a16:creationId xmlns:a16="http://schemas.microsoft.com/office/drawing/2014/main" id="{4BC8967B-3069-48A4-810F-40848E71D727}"/>
            </a:ext>
          </a:extLst>
        </xdr:cNvPr>
        <xdr:cNvSpPr txBox="1"/>
      </xdr:nvSpPr>
      <xdr:spPr>
        <a:xfrm>
          <a:off x="8515427" y="56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86377</xdr:rowOff>
    </xdr:from>
    <xdr:ext cx="469744" cy="259045"/>
    <xdr:sp macro="" textlink="">
      <xdr:nvSpPr>
        <xdr:cNvPr id="146" name="n_3mainValue【図書館】&#10;一人当たり面積">
          <a:extLst>
            <a:ext uri="{FF2B5EF4-FFF2-40B4-BE49-F238E27FC236}">
              <a16:creationId xmlns:a16="http://schemas.microsoft.com/office/drawing/2014/main" id="{FC042B57-E8F7-49E1-B126-3C68D0868771}"/>
            </a:ext>
          </a:extLst>
        </xdr:cNvPr>
        <xdr:cNvSpPr txBox="1"/>
      </xdr:nvSpPr>
      <xdr:spPr>
        <a:xfrm>
          <a:off x="7626427"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109237</xdr:rowOff>
    </xdr:from>
    <xdr:ext cx="469744" cy="259045"/>
    <xdr:sp macro="" textlink="">
      <xdr:nvSpPr>
        <xdr:cNvPr id="147" name="n_4mainValue【図書館】&#10;一人当たり面積">
          <a:extLst>
            <a:ext uri="{FF2B5EF4-FFF2-40B4-BE49-F238E27FC236}">
              <a16:creationId xmlns:a16="http://schemas.microsoft.com/office/drawing/2014/main" id="{FCD33636-0D6E-4EC8-9154-3C39B9EFBEF0}"/>
            </a:ext>
          </a:extLst>
        </xdr:cNvPr>
        <xdr:cNvSpPr txBox="1"/>
      </xdr:nvSpPr>
      <xdr:spPr>
        <a:xfrm>
          <a:off x="6737427" y="576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BFD2759-70D1-4AA1-8C09-05C3B00DD766}"/>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D0B3651C-3428-42B3-B60C-875CC972B9B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88F1B7C9-6BC5-4649-A924-9E120AAEAB07}"/>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E5AED438-EA81-474D-AB2A-1A827F157FA5}"/>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BDA05B07-19B5-4809-BD1D-4321FAA4B76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9E7A5BA8-016F-4768-918A-DA0EAE670472}"/>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F685C8C3-E1DC-441E-AA34-F128D5CBC51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E9D72D10-8CC6-4270-A5CD-F3890FE0D26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8E57B746-9C80-450B-A6B0-3DBE19B9F2E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29ADBB6F-CF84-4D67-9DC9-AC4B2137AE2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1A9CE8D2-BF4A-4D67-95D0-F661D1FC9CC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D3B5E343-D3EF-4C40-A05F-A0FD688A5FA3}"/>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2874A6ED-4115-406C-BE85-64F4E9D8A28D}"/>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CC505405-E411-402F-96A2-C187ADB2F472}"/>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79046C00-7D76-49F4-A6FE-A940E5630A62}"/>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F1839382-8B60-4410-BF11-3793896F2059}"/>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F43CDB1-ADC4-4097-A98A-FAC8EE493F8E}"/>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FCBEFA6C-AB28-401A-A735-D6F440F2BD7A}"/>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10BAF289-F749-4E14-806C-F4BD438DCE0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83D6CE1F-7070-4495-B650-E95642A58BE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2E01802A-5B6A-4322-AE90-4D0F3FEA0CE8}"/>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CA2A94D1-A0D8-4A45-A898-FF685F6C763F}"/>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6D6EDB14-D707-4721-A666-AA517E627614}"/>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体育館・プール】&#10;有形固定資産減価償却率グラフ枠">
          <a:extLst>
            <a:ext uri="{FF2B5EF4-FFF2-40B4-BE49-F238E27FC236}">
              <a16:creationId xmlns:a16="http://schemas.microsoft.com/office/drawing/2014/main" id="{5174D85E-CE5E-4F1D-80AB-5F6C452D7D5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100965</xdr:rowOff>
    </xdr:from>
    <xdr:to>
      <xdr:col>24</xdr:col>
      <xdr:colOff>62865</xdr:colOff>
      <xdr:row>63</xdr:row>
      <xdr:rowOff>45720</xdr:rowOff>
    </xdr:to>
    <xdr:cxnSp macro="">
      <xdr:nvCxnSpPr>
        <xdr:cNvPr id="172" name="直線コネクタ 171">
          <a:extLst>
            <a:ext uri="{FF2B5EF4-FFF2-40B4-BE49-F238E27FC236}">
              <a16:creationId xmlns:a16="http://schemas.microsoft.com/office/drawing/2014/main" id="{E92AAD5E-B657-4218-B737-FC9709AEBF9D}"/>
            </a:ext>
          </a:extLst>
        </xdr:cNvPr>
        <xdr:cNvCxnSpPr/>
      </xdr:nvCxnSpPr>
      <xdr:spPr>
        <a:xfrm flipV="1">
          <a:off x="4634865" y="9702165"/>
          <a:ext cx="0" cy="1144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49547</xdr:rowOff>
    </xdr:from>
    <xdr:ext cx="405111" cy="259045"/>
    <xdr:sp macro="" textlink="">
      <xdr:nvSpPr>
        <xdr:cNvPr id="173" name="【体育館・プール】&#10;有形固定資産減価償却率最小値テキスト">
          <a:extLst>
            <a:ext uri="{FF2B5EF4-FFF2-40B4-BE49-F238E27FC236}">
              <a16:creationId xmlns:a16="http://schemas.microsoft.com/office/drawing/2014/main" id="{9813DB32-E0BD-48FD-ABB3-1F93D927B8B8}"/>
            </a:ext>
          </a:extLst>
        </xdr:cNvPr>
        <xdr:cNvSpPr txBox="1"/>
      </xdr:nvSpPr>
      <xdr:spPr>
        <a:xfrm>
          <a:off x="4673600" y="1085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45720</xdr:rowOff>
    </xdr:from>
    <xdr:to>
      <xdr:col>24</xdr:col>
      <xdr:colOff>152400</xdr:colOff>
      <xdr:row>63</xdr:row>
      <xdr:rowOff>45720</xdr:rowOff>
    </xdr:to>
    <xdr:cxnSp macro="">
      <xdr:nvCxnSpPr>
        <xdr:cNvPr id="174" name="直線コネクタ 173">
          <a:extLst>
            <a:ext uri="{FF2B5EF4-FFF2-40B4-BE49-F238E27FC236}">
              <a16:creationId xmlns:a16="http://schemas.microsoft.com/office/drawing/2014/main" id="{B90902B0-4BA8-4288-B7FB-BA042B049DC2}"/>
            </a:ext>
          </a:extLst>
        </xdr:cNvPr>
        <xdr:cNvCxnSpPr/>
      </xdr:nvCxnSpPr>
      <xdr:spPr>
        <a:xfrm>
          <a:off x="4546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47642</xdr:rowOff>
    </xdr:from>
    <xdr:ext cx="405111" cy="259045"/>
    <xdr:sp macro="" textlink="">
      <xdr:nvSpPr>
        <xdr:cNvPr id="175" name="【体育館・プール】&#10;有形固定資産減価償却率最大値テキスト">
          <a:extLst>
            <a:ext uri="{FF2B5EF4-FFF2-40B4-BE49-F238E27FC236}">
              <a16:creationId xmlns:a16="http://schemas.microsoft.com/office/drawing/2014/main" id="{26F33540-DBD4-49E0-9C5B-90211FCED550}"/>
            </a:ext>
          </a:extLst>
        </xdr:cNvPr>
        <xdr:cNvSpPr txBox="1"/>
      </xdr:nvSpPr>
      <xdr:spPr>
        <a:xfrm>
          <a:off x="4673600" y="9477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100965</xdr:rowOff>
    </xdr:from>
    <xdr:to>
      <xdr:col>24</xdr:col>
      <xdr:colOff>152400</xdr:colOff>
      <xdr:row>56</xdr:row>
      <xdr:rowOff>100965</xdr:rowOff>
    </xdr:to>
    <xdr:cxnSp macro="">
      <xdr:nvCxnSpPr>
        <xdr:cNvPr id="176" name="直線コネクタ 175">
          <a:extLst>
            <a:ext uri="{FF2B5EF4-FFF2-40B4-BE49-F238E27FC236}">
              <a16:creationId xmlns:a16="http://schemas.microsoft.com/office/drawing/2014/main" id="{0FD0399F-27A4-482C-B799-9CE0CA21E901}"/>
            </a:ext>
          </a:extLst>
        </xdr:cNvPr>
        <xdr:cNvCxnSpPr/>
      </xdr:nvCxnSpPr>
      <xdr:spPr>
        <a:xfrm>
          <a:off x="4546600" y="9702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32402</xdr:rowOff>
    </xdr:from>
    <xdr:ext cx="405111" cy="259045"/>
    <xdr:sp macro="" textlink="">
      <xdr:nvSpPr>
        <xdr:cNvPr id="177" name="【体育館・プール】&#10;有形固定資産減価償却率平均値テキスト">
          <a:extLst>
            <a:ext uri="{FF2B5EF4-FFF2-40B4-BE49-F238E27FC236}">
              <a16:creationId xmlns:a16="http://schemas.microsoft.com/office/drawing/2014/main" id="{19B77B07-1162-4D38-9509-34DE2A72A0E5}"/>
            </a:ext>
          </a:extLst>
        </xdr:cNvPr>
        <xdr:cNvSpPr txBox="1"/>
      </xdr:nvSpPr>
      <xdr:spPr>
        <a:xfrm>
          <a:off x="4673600" y="10319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53975</xdr:rowOff>
    </xdr:from>
    <xdr:to>
      <xdr:col>24</xdr:col>
      <xdr:colOff>114300</xdr:colOff>
      <xdr:row>60</xdr:row>
      <xdr:rowOff>155575</xdr:rowOff>
    </xdr:to>
    <xdr:sp macro="" textlink="">
      <xdr:nvSpPr>
        <xdr:cNvPr id="178" name="フローチャート: 判断 177">
          <a:extLst>
            <a:ext uri="{FF2B5EF4-FFF2-40B4-BE49-F238E27FC236}">
              <a16:creationId xmlns:a16="http://schemas.microsoft.com/office/drawing/2014/main" id="{8E45EF52-9252-4FE0-9799-296FB246B9FB}"/>
            </a:ext>
          </a:extLst>
        </xdr:cNvPr>
        <xdr:cNvSpPr/>
      </xdr:nvSpPr>
      <xdr:spPr>
        <a:xfrm>
          <a:off x="4584700" y="1034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57785</xdr:rowOff>
    </xdr:from>
    <xdr:to>
      <xdr:col>20</xdr:col>
      <xdr:colOff>38100</xdr:colOff>
      <xdr:row>60</xdr:row>
      <xdr:rowOff>159385</xdr:rowOff>
    </xdr:to>
    <xdr:sp macro="" textlink="">
      <xdr:nvSpPr>
        <xdr:cNvPr id="179" name="フローチャート: 判断 178">
          <a:extLst>
            <a:ext uri="{FF2B5EF4-FFF2-40B4-BE49-F238E27FC236}">
              <a16:creationId xmlns:a16="http://schemas.microsoft.com/office/drawing/2014/main" id="{760BF498-0DD5-42D7-87CB-19EA364777C8}"/>
            </a:ext>
          </a:extLst>
        </xdr:cNvPr>
        <xdr:cNvSpPr/>
      </xdr:nvSpPr>
      <xdr:spPr>
        <a:xfrm>
          <a:off x="3746500" y="103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25400</xdr:rowOff>
    </xdr:from>
    <xdr:to>
      <xdr:col>15</xdr:col>
      <xdr:colOff>101600</xdr:colOff>
      <xdr:row>60</xdr:row>
      <xdr:rowOff>127000</xdr:rowOff>
    </xdr:to>
    <xdr:sp macro="" textlink="">
      <xdr:nvSpPr>
        <xdr:cNvPr id="180" name="フローチャート: 判断 179">
          <a:extLst>
            <a:ext uri="{FF2B5EF4-FFF2-40B4-BE49-F238E27FC236}">
              <a16:creationId xmlns:a16="http://schemas.microsoft.com/office/drawing/2014/main" id="{B44CB7A7-0B1D-460F-8168-60E2284B3ACB}"/>
            </a:ext>
          </a:extLst>
        </xdr:cNvPr>
        <xdr:cNvSpPr/>
      </xdr:nvSpPr>
      <xdr:spPr>
        <a:xfrm>
          <a:off x="28575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1" name="フローチャート: 判断 180">
          <a:extLst>
            <a:ext uri="{FF2B5EF4-FFF2-40B4-BE49-F238E27FC236}">
              <a16:creationId xmlns:a16="http://schemas.microsoft.com/office/drawing/2014/main" id="{A7A545A5-4ECD-4284-AD44-FCB675700A41}"/>
            </a:ext>
          </a:extLst>
        </xdr:cNvPr>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154940</xdr:rowOff>
    </xdr:from>
    <xdr:to>
      <xdr:col>6</xdr:col>
      <xdr:colOff>38100</xdr:colOff>
      <xdr:row>60</xdr:row>
      <xdr:rowOff>85090</xdr:rowOff>
    </xdr:to>
    <xdr:sp macro="" textlink="">
      <xdr:nvSpPr>
        <xdr:cNvPr id="182" name="フローチャート: 判断 181">
          <a:extLst>
            <a:ext uri="{FF2B5EF4-FFF2-40B4-BE49-F238E27FC236}">
              <a16:creationId xmlns:a16="http://schemas.microsoft.com/office/drawing/2014/main" id="{BFAD1138-3D05-4DF3-BD57-562AB1D1E7E7}"/>
            </a:ext>
          </a:extLst>
        </xdr:cNvPr>
        <xdr:cNvSpPr/>
      </xdr:nvSpPr>
      <xdr:spPr>
        <a:xfrm>
          <a:off x="1079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5DB0FA7E-CC53-476D-A13F-F36AA9A1489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BEE0FBA8-6A30-4116-8493-5577D650BE4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BE08C48B-AA31-4C67-83F2-531B0A109AD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FA5550FB-5526-4A00-B05B-6478CEDA553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38337CDD-42CF-4350-BF0C-E8793C7EF4C1}"/>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88" name="楕円 187">
          <a:extLst>
            <a:ext uri="{FF2B5EF4-FFF2-40B4-BE49-F238E27FC236}">
              <a16:creationId xmlns:a16="http://schemas.microsoft.com/office/drawing/2014/main" id="{1F75B612-BD50-487D-A919-1E46D47A8893}"/>
            </a:ext>
          </a:extLst>
        </xdr:cNvPr>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46372</xdr:rowOff>
    </xdr:from>
    <xdr:ext cx="405111" cy="259045"/>
    <xdr:sp macro="" textlink="">
      <xdr:nvSpPr>
        <xdr:cNvPr id="189" name="【体育館・プール】&#10;有形固定資産減価償却率該当値テキスト">
          <a:extLst>
            <a:ext uri="{FF2B5EF4-FFF2-40B4-BE49-F238E27FC236}">
              <a16:creationId xmlns:a16="http://schemas.microsoft.com/office/drawing/2014/main" id="{658B92FF-E149-4C16-961C-CB7D6783619E}"/>
            </a:ext>
          </a:extLst>
        </xdr:cNvPr>
        <xdr:cNvSpPr txBox="1"/>
      </xdr:nvSpPr>
      <xdr:spPr>
        <a:xfrm>
          <a:off x="4673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147320</xdr:rowOff>
    </xdr:from>
    <xdr:to>
      <xdr:col>20</xdr:col>
      <xdr:colOff>38100</xdr:colOff>
      <xdr:row>59</xdr:row>
      <xdr:rowOff>77470</xdr:rowOff>
    </xdr:to>
    <xdr:sp macro="" textlink="">
      <xdr:nvSpPr>
        <xdr:cNvPr id="190" name="楕円 189">
          <a:extLst>
            <a:ext uri="{FF2B5EF4-FFF2-40B4-BE49-F238E27FC236}">
              <a16:creationId xmlns:a16="http://schemas.microsoft.com/office/drawing/2014/main" id="{34EEE9DB-EC53-4F7A-8128-C1EB134414C1}"/>
            </a:ext>
          </a:extLst>
        </xdr:cNvPr>
        <xdr:cNvSpPr/>
      </xdr:nvSpPr>
      <xdr:spPr>
        <a:xfrm>
          <a:off x="3746500" y="1009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26670</xdr:rowOff>
    </xdr:from>
    <xdr:to>
      <xdr:col>24</xdr:col>
      <xdr:colOff>63500</xdr:colOff>
      <xdr:row>59</xdr:row>
      <xdr:rowOff>74295</xdr:rowOff>
    </xdr:to>
    <xdr:cxnSp macro="">
      <xdr:nvCxnSpPr>
        <xdr:cNvPr id="191" name="直線コネクタ 190">
          <a:extLst>
            <a:ext uri="{FF2B5EF4-FFF2-40B4-BE49-F238E27FC236}">
              <a16:creationId xmlns:a16="http://schemas.microsoft.com/office/drawing/2014/main" id="{BE911608-CB01-45AD-B490-CC8C4A1352F1}"/>
            </a:ext>
          </a:extLst>
        </xdr:cNvPr>
        <xdr:cNvCxnSpPr/>
      </xdr:nvCxnSpPr>
      <xdr:spPr>
        <a:xfrm>
          <a:off x="3797300" y="10142220"/>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101600</xdr:rowOff>
    </xdr:from>
    <xdr:to>
      <xdr:col>15</xdr:col>
      <xdr:colOff>101600</xdr:colOff>
      <xdr:row>59</xdr:row>
      <xdr:rowOff>31750</xdr:rowOff>
    </xdr:to>
    <xdr:sp macro="" textlink="">
      <xdr:nvSpPr>
        <xdr:cNvPr id="192" name="楕円 191">
          <a:extLst>
            <a:ext uri="{FF2B5EF4-FFF2-40B4-BE49-F238E27FC236}">
              <a16:creationId xmlns:a16="http://schemas.microsoft.com/office/drawing/2014/main" id="{17696F33-F74E-4E7A-9900-A3ED6E3F9061}"/>
            </a:ext>
          </a:extLst>
        </xdr:cNvPr>
        <xdr:cNvSpPr/>
      </xdr:nvSpPr>
      <xdr:spPr>
        <a:xfrm>
          <a:off x="2857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26670</xdr:rowOff>
    </xdr:to>
    <xdr:cxnSp macro="">
      <xdr:nvCxnSpPr>
        <xdr:cNvPr id="193" name="直線コネクタ 192">
          <a:extLst>
            <a:ext uri="{FF2B5EF4-FFF2-40B4-BE49-F238E27FC236}">
              <a16:creationId xmlns:a16="http://schemas.microsoft.com/office/drawing/2014/main" id="{7C925AFB-8B86-42C4-B935-F25745793CE0}"/>
            </a:ext>
          </a:extLst>
        </xdr:cNvPr>
        <xdr:cNvCxnSpPr/>
      </xdr:nvCxnSpPr>
      <xdr:spPr>
        <a:xfrm>
          <a:off x="2908300" y="100965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42545</xdr:rowOff>
    </xdr:from>
    <xdr:to>
      <xdr:col>10</xdr:col>
      <xdr:colOff>165100</xdr:colOff>
      <xdr:row>58</xdr:row>
      <xdr:rowOff>144145</xdr:rowOff>
    </xdr:to>
    <xdr:sp macro="" textlink="">
      <xdr:nvSpPr>
        <xdr:cNvPr id="194" name="楕円 193">
          <a:extLst>
            <a:ext uri="{FF2B5EF4-FFF2-40B4-BE49-F238E27FC236}">
              <a16:creationId xmlns:a16="http://schemas.microsoft.com/office/drawing/2014/main" id="{5035E2A8-CEF9-4FD6-9E1C-5DF689691512}"/>
            </a:ext>
          </a:extLst>
        </xdr:cNvPr>
        <xdr:cNvSpPr/>
      </xdr:nvSpPr>
      <xdr:spPr>
        <a:xfrm>
          <a:off x="1968500" y="998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93345</xdr:rowOff>
    </xdr:from>
    <xdr:to>
      <xdr:col>15</xdr:col>
      <xdr:colOff>50800</xdr:colOff>
      <xdr:row>58</xdr:row>
      <xdr:rowOff>152400</xdr:rowOff>
    </xdr:to>
    <xdr:cxnSp macro="">
      <xdr:nvCxnSpPr>
        <xdr:cNvPr id="195" name="直線コネクタ 194">
          <a:extLst>
            <a:ext uri="{FF2B5EF4-FFF2-40B4-BE49-F238E27FC236}">
              <a16:creationId xmlns:a16="http://schemas.microsoft.com/office/drawing/2014/main" id="{EAF0ED9D-EF32-4D34-BB97-2193FEE4D7EB}"/>
            </a:ext>
          </a:extLst>
        </xdr:cNvPr>
        <xdr:cNvCxnSpPr/>
      </xdr:nvCxnSpPr>
      <xdr:spPr>
        <a:xfrm>
          <a:off x="2019300" y="1003744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168275</xdr:rowOff>
    </xdr:from>
    <xdr:to>
      <xdr:col>6</xdr:col>
      <xdr:colOff>38100</xdr:colOff>
      <xdr:row>58</xdr:row>
      <xdr:rowOff>98425</xdr:rowOff>
    </xdr:to>
    <xdr:sp macro="" textlink="">
      <xdr:nvSpPr>
        <xdr:cNvPr id="196" name="楕円 195">
          <a:extLst>
            <a:ext uri="{FF2B5EF4-FFF2-40B4-BE49-F238E27FC236}">
              <a16:creationId xmlns:a16="http://schemas.microsoft.com/office/drawing/2014/main" id="{BB4DF482-B569-47F9-81B0-50C868A5F023}"/>
            </a:ext>
          </a:extLst>
        </xdr:cNvPr>
        <xdr:cNvSpPr/>
      </xdr:nvSpPr>
      <xdr:spPr>
        <a:xfrm>
          <a:off x="1079500" y="994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47625</xdr:rowOff>
    </xdr:from>
    <xdr:to>
      <xdr:col>10</xdr:col>
      <xdr:colOff>114300</xdr:colOff>
      <xdr:row>58</xdr:row>
      <xdr:rowOff>93345</xdr:rowOff>
    </xdr:to>
    <xdr:cxnSp macro="">
      <xdr:nvCxnSpPr>
        <xdr:cNvPr id="197" name="直線コネクタ 196">
          <a:extLst>
            <a:ext uri="{FF2B5EF4-FFF2-40B4-BE49-F238E27FC236}">
              <a16:creationId xmlns:a16="http://schemas.microsoft.com/office/drawing/2014/main" id="{5E8682C0-14C3-497B-878A-E0CAEE87D179}"/>
            </a:ext>
          </a:extLst>
        </xdr:cNvPr>
        <xdr:cNvCxnSpPr/>
      </xdr:nvCxnSpPr>
      <xdr:spPr>
        <a:xfrm>
          <a:off x="1130300" y="999172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150512</xdr:rowOff>
    </xdr:from>
    <xdr:ext cx="405111" cy="259045"/>
    <xdr:sp macro="" textlink="">
      <xdr:nvSpPr>
        <xdr:cNvPr id="198" name="n_1aveValue【体育館・プール】&#10;有形固定資産減価償却率">
          <a:extLst>
            <a:ext uri="{FF2B5EF4-FFF2-40B4-BE49-F238E27FC236}">
              <a16:creationId xmlns:a16="http://schemas.microsoft.com/office/drawing/2014/main" id="{EFBA6211-2F06-4FD2-A2F2-E72618FD9903}"/>
            </a:ext>
          </a:extLst>
        </xdr:cNvPr>
        <xdr:cNvSpPr txBox="1"/>
      </xdr:nvSpPr>
      <xdr:spPr>
        <a:xfrm>
          <a:off x="3582044" y="10437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118127</xdr:rowOff>
    </xdr:from>
    <xdr:ext cx="405111" cy="259045"/>
    <xdr:sp macro="" textlink="">
      <xdr:nvSpPr>
        <xdr:cNvPr id="199" name="n_2aveValue【体育館・プール】&#10;有形固定資産減価償却率">
          <a:extLst>
            <a:ext uri="{FF2B5EF4-FFF2-40B4-BE49-F238E27FC236}">
              <a16:creationId xmlns:a16="http://schemas.microsoft.com/office/drawing/2014/main" id="{701FA5CD-DDD3-4AEE-A854-5C288B3C5767}"/>
            </a:ext>
          </a:extLst>
        </xdr:cNvPr>
        <xdr:cNvSpPr txBox="1"/>
      </xdr:nvSpPr>
      <xdr:spPr>
        <a:xfrm>
          <a:off x="2705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125747</xdr:rowOff>
    </xdr:from>
    <xdr:ext cx="405111" cy="259045"/>
    <xdr:sp macro="" textlink="">
      <xdr:nvSpPr>
        <xdr:cNvPr id="200" name="n_3aveValue【体育館・プール】&#10;有形固定資産減価償却率">
          <a:extLst>
            <a:ext uri="{FF2B5EF4-FFF2-40B4-BE49-F238E27FC236}">
              <a16:creationId xmlns:a16="http://schemas.microsoft.com/office/drawing/2014/main" id="{32423543-A79B-46AA-8F59-4E72A116F071}"/>
            </a:ext>
          </a:extLst>
        </xdr:cNvPr>
        <xdr:cNvSpPr txBox="1"/>
      </xdr:nvSpPr>
      <xdr:spPr>
        <a:xfrm>
          <a:off x="1816744"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76217</xdr:rowOff>
    </xdr:from>
    <xdr:ext cx="405111" cy="259045"/>
    <xdr:sp macro="" textlink="">
      <xdr:nvSpPr>
        <xdr:cNvPr id="201" name="n_4aveValue【体育館・プール】&#10;有形固定資産減価償却率">
          <a:extLst>
            <a:ext uri="{FF2B5EF4-FFF2-40B4-BE49-F238E27FC236}">
              <a16:creationId xmlns:a16="http://schemas.microsoft.com/office/drawing/2014/main" id="{3F61FFE8-7217-4A2E-ACF9-7905A8F3DE64}"/>
            </a:ext>
          </a:extLst>
        </xdr:cNvPr>
        <xdr:cNvSpPr txBox="1"/>
      </xdr:nvSpPr>
      <xdr:spPr>
        <a:xfrm>
          <a:off x="927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93997</xdr:rowOff>
    </xdr:from>
    <xdr:ext cx="405111" cy="259045"/>
    <xdr:sp macro="" textlink="">
      <xdr:nvSpPr>
        <xdr:cNvPr id="202" name="n_1mainValue【体育館・プール】&#10;有形固定資産減価償却率">
          <a:extLst>
            <a:ext uri="{FF2B5EF4-FFF2-40B4-BE49-F238E27FC236}">
              <a16:creationId xmlns:a16="http://schemas.microsoft.com/office/drawing/2014/main" id="{8C694130-A140-4A52-89B9-BB0AEEAA4EEF}"/>
            </a:ext>
          </a:extLst>
        </xdr:cNvPr>
        <xdr:cNvSpPr txBox="1"/>
      </xdr:nvSpPr>
      <xdr:spPr>
        <a:xfrm>
          <a:off x="3582044" y="986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203" name="n_2mainValue【体育館・プール】&#10;有形固定資産減価償却率">
          <a:extLst>
            <a:ext uri="{FF2B5EF4-FFF2-40B4-BE49-F238E27FC236}">
              <a16:creationId xmlns:a16="http://schemas.microsoft.com/office/drawing/2014/main" id="{4429CB49-D46F-4F0C-B71D-75110261AB42}"/>
            </a:ext>
          </a:extLst>
        </xdr:cNvPr>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160672</xdr:rowOff>
    </xdr:from>
    <xdr:ext cx="405111" cy="259045"/>
    <xdr:sp macro="" textlink="">
      <xdr:nvSpPr>
        <xdr:cNvPr id="204" name="n_3mainValue【体育館・プール】&#10;有形固定資産減価償却率">
          <a:extLst>
            <a:ext uri="{FF2B5EF4-FFF2-40B4-BE49-F238E27FC236}">
              <a16:creationId xmlns:a16="http://schemas.microsoft.com/office/drawing/2014/main" id="{F71FF693-AE5A-4A49-A975-7E6EE7270E3C}"/>
            </a:ext>
          </a:extLst>
        </xdr:cNvPr>
        <xdr:cNvSpPr txBox="1"/>
      </xdr:nvSpPr>
      <xdr:spPr>
        <a:xfrm>
          <a:off x="1816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114952</xdr:rowOff>
    </xdr:from>
    <xdr:ext cx="405111" cy="259045"/>
    <xdr:sp macro="" textlink="">
      <xdr:nvSpPr>
        <xdr:cNvPr id="205" name="n_4mainValue【体育館・プール】&#10;有形固定資産減価償却率">
          <a:extLst>
            <a:ext uri="{FF2B5EF4-FFF2-40B4-BE49-F238E27FC236}">
              <a16:creationId xmlns:a16="http://schemas.microsoft.com/office/drawing/2014/main" id="{03E2DA98-05E8-4B6F-95CB-CBD905C18C4C}"/>
            </a:ext>
          </a:extLst>
        </xdr:cNvPr>
        <xdr:cNvSpPr txBox="1"/>
      </xdr:nvSpPr>
      <xdr:spPr>
        <a:xfrm>
          <a:off x="927744" y="971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12A592CD-030D-4759-A5D1-044C42A0D63A}"/>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BD7375C7-4098-4389-BCEC-0E2273CECAE3}"/>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AC57603D-AE12-49B7-9D8E-5FA5584A7AD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F78EE589-0C87-4129-84F5-6B4434B97698}"/>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222A61C0-E606-4D99-9A20-172EB36AB808}"/>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50E23E78-EBCF-4D5B-A25C-2383203BF639}"/>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FC729AA-F266-4D3A-AD4D-0AD42AAFC8B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849CDD10-2FD4-4C79-97D0-CAAA5397DCBE}"/>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C595B820-9E23-4ABC-923E-0B3605AA64F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3DFBBD2A-94B4-44D5-82D0-AEF02E28151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16" name="直線コネクタ 215">
          <a:extLst>
            <a:ext uri="{FF2B5EF4-FFF2-40B4-BE49-F238E27FC236}">
              <a16:creationId xmlns:a16="http://schemas.microsoft.com/office/drawing/2014/main" id="{0CD0D9CF-D034-4C25-807F-25761A561094}"/>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17" name="テキスト ボックス 216">
          <a:extLst>
            <a:ext uri="{FF2B5EF4-FFF2-40B4-BE49-F238E27FC236}">
              <a16:creationId xmlns:a16="http://schemas.microsoft.com/office/drawing/2014/main" id="{50DF985A-C685-436F-B620-BF5B5D9B32E6}"/>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18" name="直線コネクタ 217">
          <a:extLst>
            <a:ext uri="{FF2B5EF4-FFF2-40B4-BE49-F238E27FC236}">
              <a16:creationId xmlns:a16="http://schemas.microsoft.com/office/drawing/2014/main" id="{832CEA8C-1121-4F4B-8075-1A439B1C0A82}"/>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19" name="テキスト ボックス 218">
          <a:extLst>
            <a:ext uri="{FF2B5EF4-FFF2-40B4-BE49-F238E27FC236}">
              <a16:creationId xmlns:a16="http://schemas.microsoft.com/office/drawing/2014/main" id="{4F7BB8A4-3C7B-40EC-B654-9F9B3E2C43BD}"/>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20" name="直線コネクタ 219">
          <a:extLst>
            <a:ext uri="{FF2B5EF4-FFF2-40B4-BE49-F238E27FC236}">
              <a16:creationId xmlns:a16="http://schemas.microsoft.com/office/drawing/2014/main" id="{5AE7065A-8CBF-47BA-A711-EB58C98BFBFA}"/>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21" name="テキスト ボックス 220">
          <a:extLst>
            <a:ext uri="{FF2B5EF4-FFF2-40B4-BE49-F238E27FC236}">
              <a16:creationId xmlns:a16="http://schemas.microsoft.com/office/drawing/2014/main" id="{B4B87002-68AF-4B68-90A2-6D0C2E31F19A}"/>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C571C422-93A4-46EE-A046-5BF50574406D}"/>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a:extLst>
            <a:ext uri="{FF2B5EF4-FFF2-40B4-BE49-F238E27FC236}">
              <a16:creationId xmlns:a16="http://schemas.microsoft.com/office/drawing/2014/main" id="{8CEEA631-1B68-4C13-9837-1D1495CB0AC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24" name="直線コネクタ 223">
          <a:extLst>
            <a:ext uri="{FF2B5EF4-FFF2-40B4-BE49-F238E27FC236}">
              <a16:creationId xmlns:a16="http://schemas.microsoft.com/office/drawing/2014/main" id="{492838EA-C66B-4CE0-B198-E140D62E49E1}"/>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25" name="テキスト ボックス 224">
          <a:extLst>
            <a:ext uri="{FF2B5EF4-FFF2-40B4-BE49-F238E27FC236}">
              <a16:creationId xmlns:a16="http://schemas.microsoft.com/office/drawing/2014/main" id="{98B25640-1EA0-4E72-9A3B-F84596463FEC}"/>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26" name="直線コネクタ 225">
          <a:extLst>
            <a:ext uri="{FF2B5EF4-FFF2-40B4-BE49-F238E27FC236}">
              <a16:creationId xmlns:a16="http://schemas.microsoft.com/office/drawing/2014/main" id="{0F170FFA-EB4F-4DB8-9FDA-78ABDEA36A54}"/>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27" name="テキスト ボックス 226">
          <a:extLst>
            <a:ext uri="{FF2B5EF4-FFF2-40B4-BE49-F238E27FC236}">
              <a16:creationId xmlns:a16="http://schemas.microsoft.com/office/drawing/2014/main" id="{83984C9E-715A-419A-98B2-A944BFB2092B}"/>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28" name="直線コネクタ 227">
          <a:extLst>
            <a:ext uri="{FF2B5EF4-FFF2-40B4-BE49-F238E27FC236}">
              <a16:creationId xmlns:a16="http://schemas.microsoft.com/office/drawing/2014/main" id="{3656D614-2260-4B83-B056-D6AED97B767D}"/>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29" name="テキスト ボックス 228">
          <a:extLst>
            <a:ext uri="{FF2B5EF4-FFF2-40B4-BE49-F238E27FC236}">
              <a16:creationId xmlns:a16="http://schemas.microsoft.com/office/drawing/2014/main" id="{2A40CE84-7590-47EA-8F57-6762330437D1}"/>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4C724839-5CA5-4B1A-B8CE-207E9556EA9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C796867D-FA54-4874-8F7F-3F68F2A2F8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3492A103-26AD-45E8-9DDA-028EE3EA3DD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2857</xdr:rowOff>
    </xdr:from>
    <xdr:to>
      <xdr:col>54</xdr:col>
      <xdr:colOff>189865</xdr:colOff>
      <xdr:row>64</xdr:row>
      <xdr:rowOff>2857</xdr:rowOff>
    </xdr:to>
    <xdr:cxnSp macro="">
      <xdr:nvCxnSpPr>
        <xdr:cNvPr id="233" name="直線コネクタ 232">
          <a:extLst>
            <a:ext uri="{FF2B5EF4-FFF2-40B4-BE49-F238E27FC236}">
              <a16:creationId xmlns:a16="http://schemas.microsoft.com/office/drawing/2014/main" id="{F234E567-000D-4A20-A4DA-F49AB315E77D}"/>
            </a:ext>
          </a:extLst>
        </xdr:cNvPr>
        <xdr:cNvCxnSpPr/>
      </xdr:nvCxnSpPr>
      <xdr:spPr>
        <a:xfrm flipV="1">
          <a:off x="10476865" y="9604057"/>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6684</xdr:rowOff>
    </xdr:from>
    <xdr:ext cx="469744" cy="259045"/>
    <xdr:sp macro="" textlink="">
      <xdr:nvSpPr>
        <xdr:cNvPr id="234" name="【体育館・プール】&#10;一人当たり面積最小値テキスト">
          <a:extLst>
            <a:ext uri="{FF2B5EF4-FFF2-40B4-BE49-F238E27FC236}">
              <a16:creationId xmlns:a16="http://schemas.microsoft.com/office/drawing/2014/main" id="{E64FF1C1-F213-413B-8EF3-F682DAD9B92D}"/>
            </a:ext>
          </a:extLst>
        </xdr:cNvPr>
        <xdr:cNvSpPr txBox="1"/>
      </xdr:nvSpPr>
      <xdr:spPr>
        <a:xfrm>
          <a:off x="10515600" y="1097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2857</xdr:rowOff>
    </xdr:from>
    <xdr:to>
      <xdr:col>55</xdr:col>
      <xdr:colOff>88900</xdr:colOff>
      <xdr:row>64</xdr:row>
      <xdr:rowOff>2857</xdr:rowOff>
    </xdr:to>
    <xdr:cxnSp macro="">
      <xdr:nvCxnSpPr>
        <xdr:cNvPr id="235" name="直線コネクタ 234">
          <a:extLst>
            <a:ext uri="{FF2B5EF4-FFF2-40B4-BE49-F238E27FC236}">
              <a16:creationId xmlns:a16="http://schemas.microsoft.com/office/drawing/2014/main" id="{88CB3598-AC8A-42F2-9698-2F7CF780D049}"/>
            </a:ext>
          </a:extLst>
        </xdr:cNvPr>
        <xdr:cNvCxnSpPr/>
      </xdr:nvCxnSpPr>
      <xdr:spPr>
        <a:xfrm>
          <a:off x="10388600" y="10975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120984</xdr:rowOff>
    </xdr:from>
    <xdr:ext cx="469744" cy="259045"/>
    <xdr:sp macro="" textlink="">
      <xdr:nvSpPr>
        <xdr:cNvPr id="236" name="【体育館・プール】&#10;一人当たり面積最大値テキスト">
          <a:extLst>
            <a:ext uri="{FF2B5EF4-FFF2-40B4-BE49-F238E27FC236}">
              <a16:creationId xmlns:a16="http://schemas.microsoft.com/office/drawing/2014/main" id="{39963628-E5CA-41DD-89FE-25FE41865834}"/>
            </a:ext>
          </a:extLst>
        </xdr:cNvPr>
        <xdr:cNvSpPr txBox="1"/>
      </xdr:nvSpPr>
      <xdr:spPr>
        <a:xfrm>
          <a:off x="10515600" y="937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2857</xdr:rowOff>
    </xdr:from>
    <xdr:to>
      <xdr:col>55</xdr:col>
      <xdr:colOff>88900</xdr:colOff>
      <xdr:row>56</xdr:row>
      <xdr:rowOff>2857</xdr:rowOff>
    </xdr:to>
    <xdr:cxnSp macro="">
      <xdr:nvCxnSpPr>
        <xdr:cNvPr id="237" name="直線コネクタ 236">
          <a:extLst>
            <a:ext uri="{FF2B5EF4-FFF2-40B4-BE49-F238E27FC236}">
              <a16:creationId xmlns:a16="http://schemas.microsoft.com/office/drawing/2014/main" id="{CDD9DF7C-1471-4890-B4F5-4EFEBF809D5E}"/>
            </a:ext>
          </a:extLst>
        </xdr:cNvPr>
        <xdr:cNvCxnSpPr/>
      </xdr:nvCxnSpPr>
      <xdr:spPr>
        <a:xfrm>
          <a:off x="10388600" y="9604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117809</xdr:rowOff>
    </xdr:from>
    <xdr:ext cx="469744" cy="259045"/>
    <xdr:sp macro="" textlink="">
      <xdr:nvSpPr>
        <xdr:cNvPr id="238" name="【体育館・プール】&#10;一人当たり面積平均値テキスト">
          <a:extLst>
            <a:ext uri="{FF2B5EF4-FFF2-40B4-BE49-F238E27FC236}">
              <a16:creationId xmlns:a16="http://schemas.microsoft.com/office/drawing/2014/main" id="{1A983451-3DD2-4EC9-82A2-587125453BD0}"/>
            </a:ext>
          </a:extLst>
        </xdr:cNvPr>
        <xdr:cNvSpPr txBox="1"/>
      </xdr:nvSpPr>
      <xdr:spPr>
        <a:xfrm>
          <a:off x="10515600" y="102333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94932</xdr:rowOff>
    </xdr:from>
    <xdr:to>
      <xdr:col>55</xdr:col>
      <xdr:colOff>50800</xdr:colOff>
      <xdr:row>61</xdr:row>
      <xdr:rowOff>25082</xdr:rowOff>
    </xdr:to>
    <xdr:sp macro="" textlink="">
      <xdr:nvSpPr>
        <xdr:cNvPr id="239" name="フローチャート: 判断 238">
          <a:extLst>
            <a:ext uri="{FF2B5EF4-FFF2-40B4-BE49-F238E27FC236}">
              <a16:creationId xmlns:a16="http://schemas.microsoft.com/office/drawing/2014/main" id="{0FF64046-BA7A-4248-9719-CB75F6E1B7DB}"/>
            </a:ext>
          </a:extLst>
        </xdr:cNvPr>
        <xdr:cNvSpPr/>
      </xdr:nvSpPr>
      <xdr:spPr>
        <a:xfrm>
          <a:off x="10426700" y="10381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33496</xdr:rowOff>
    </xdr:from>
    <xdr:to>
      <xdr:col>50</xdr:col>
      <xdr:colOff>165100</xdr:colOff>
      <xdr:row>60</xdr:row>
      <xdr:rowOff>135096</xdr:rowOff>
    </xdr:to>
    <xdr:sp macro="" textlink="">
      <xdr:nvSpPr>
        <xdr:cNvPr id="240" name="フローチャート: 判断 239">
          <a:extLst>
            <a:ext uri="{FF2B5EF4-FFF2-40B4-BE49-F238E27FC236}">
              <a16:creationId xmlns:a16="http://schemas.microsoft.com/office/drawing/2014/main" id="{4BD62D0E-3112-4808-B5F9-9875D0F8D65F}"/>
            </a:ext>
          </a:extLst>
        </xdr:cNvPr>
        <xdr:cNvSpPr/>
      </xdr:nvSpPr>
      <xdr:spPr>
        <a:xfrm>
          <a:off x="9588500" y="1032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47784</xdr:rowOff>
    </xdr:from>
    <xdr:to>
      <xdr:col>46</xdr:col>
      <xdr:colOff>38100</xdr:colOff>
      <xdr:row>60</xdr:row>
      <xdr:rowOff>149384</xdr:rowOff>
    </xdr:to>
    <xdr:sp macro="" textlink="">
      <xdr:nvSpPr>
        <xdr:cNvPr id="241" name="フローチャート: 判断 240">
          <a:extLst>
            <a:ext uri="{FF2B5EF4-FFF2-40B4-BE49-F238E27FC236}">
              <a16:creationId xmlns:a16="http://schemas.microsoft.com/office/drawing/2014/main" id="{C3B55166-BEBC-44E9-A97A-CDA0D8225C08}"/>
            </a:ext>
          </a:extLst>
        </xdr:cNvPr>
        <xdr:cNvSpPr/>
      </xdr:nvSpPr>
      <xdr:spPr>
        <a:xfrm>
          <a:off x="8699500" y="10334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139224</xdr:rowOff>
    </xdr:from>
    <xdr:to>
      <xdr:col>41</xdr:col>
      <xdr:colOff>101600</xdr:colOff>
      <xdr:row>61</xdr:row>
      <xdr:rowOff>69374</xdr:rowOff>
    </xdr:to>
    <xdr:sp macro="" textlink="">
      <xdr:nvSpPr>
        <xdr:cNvPr id="242" name="フローチャート: 判断 241">
          <a:extLst>
            <a:ext uri="{FF2B5EF4-FFF2-40B4-BE49-F238E27FC236}">
              <a16:creationId xmlns:a16="http://schemas.microsoft.com/office/drawing/2014/main" id="{FB6A1247-9DE4-4451-BC00-E14CAE55CC40}"/>
            </a:ext>
          </a:extLst>
        </xdr:cNvPr>
        <xdr:cNvSpPr/>
      </xdr:nvSpPr>
      <xdr:spPr>
        <a:xfrm>
          <a:off x="7810500" y="1042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150654</xdr:rowOff>
    </xdr:from>
    <xdr:to>
      <xdr:col>36</xdr:col>
      <xdr:colOff>165100</xdr:colOff>
      <xdr:row>61</xdr:row>
      <xdr:rowOff>80804</xdr:rowOff>
    </xdr:to>
    <xdr:sp macro="" textlink="">
      <xdr:nvSpPr>
        <xdr:cNvPr id="243" name="フローチャート: 判断 242">
          <a:extLst>
            <a:ext uri="{FF2B5EF4-FFF2-40B4-BE49-F238E27FC236}">
              <a16:creationId xmlns:a16="http://schemas.microsoft.com/office/drawing/2014/main" id="{90651CBA-4873-448D-9420-E48FCCBBF737}"/>
            </a:ext>
          </a:extLst>
        </xdr:cNvPr>
        <xdr:cNvSpPr/>
      </xdr:nvSpPr>
      <xdr:spPr>
        <a:xfrm>
          <a:off x="6921500" y="1043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3B789993-CB04-481F-A45E-10D6B3504B0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E7D36BA6-1D10-4F83-8D56-6CDD9B7BC82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F298ED58-8825-4CCC-9F54-987B042E2FC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63F026-0C60-4851-A6A2-093EECF27A9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2F2C890F-5CC8-41DC-B607-64696C32BAD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162084</xdr:rowOff>
    </xdr:from>
    <xdr:to>
      <xdr:col>55</xdr:col>
      <xdr:colOff>50800</xdr:colOff>
      <xdr:row>61</xdr:row>
      <xdr:rowOff>92234</xdr:rowOff>
    </xdr:to>
    <xdr:sp macro="" textlink="">
      <xdr:nvSpPr>
        <xdr:cNvPr id="249" name="楕円 248">
          <a:extLst>
            <a:ext uri="{FF2B5EF4-FFF2-40B4-BE49-F238E27FC236}">
              <a16:creationId xmlns:a16="http://schemas.microsoft.com/office/drawing/2014/main" id="{2E2AB6F3-37D8-44BA-AB64-2828259B0B8A}"/>
            </a:ext>
          </a:extLst>
        </xdr:cNvPr>
        <xdr:cNvSpPr/>
      </xdr:nvSpPr>
      <xdr:spPr>
        <a:xfrm>
          <a:off x="10426700" y="10449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140511</xdr:rowOff>
    </xdr:from>
    <xdr:ext cx="469744" cy="259045"/>
    <xdr:sp macro="" textlink="">
      <xdr:nvSpPr>
        <xdr:cNvPr id="250" name="【体育館・プール】&#10;一人当たり面積該当値テキスト">
          <a:extLst>
            <a:ext uri="{FF2B5EF4-FFF2-40B4-BE49-F238E27FC236}">
              <a16:creationId xmlns:a16="http://schemas.microsoft.com/office/drawing/2014/main" id="{A6A2C64F-2D3E-48E3-9329-5729A3575B11}"/>
            </a:ext>
          </a:extLst>
        </xdr:cNvPr>
        <xdr:cNvSpPr txBox="1"/>
      </xdr:nvSpPr>
      <xdr:spPr>
        <a:xfrm>
          <a:off x="10515600" y="1042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3493</xdr:rowOff>
    </xdr:from>
    <xdr:to>
      <xdr:col>50</xdr:col>
      <xdr:colOff>165100</xdr:colOff>
      <xdr:row>61</xdr:row>
      <xdr:rowOff>105093</xdr:rowOff>
    </xdr:to>
    <xdr:sp macro="" textlink="">
      <xdr:nvSpPr>
        <xdr:cNvPr id="251" name="楕円 250">
          <a:extLst>
            <a:ext uri="{FF2B5EF4-FFF2-40B4-BE49-F238E27FC236}">
              <a16:creationId xmlns:a16="http://schemas.microsoft.com/office/drawing/2014/main" id="{9312CE89-D652-422F-B924-535FE5191006}"/>
            </a:ext>
          </a:extLst>
        </xdr:cNvPr>
        <xdr:cNvSpPr/>
      </xdr:nvSpPr>
      <xdr:spPr>
        <a:xfrm>
          <a:off x="9588500" y="1046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41434</xdr:rowOff>
    </xdr:from>
    <xdr:to>
      <xdr:col>55</xdr:col>
      <xdr:colOff>0</xdr:colOff>
      <xdr:row>61</xdr:row>
      <xdr:rowOff>54293</xdr:rowOff>
    </xdr:to>
    <xdr:cxnSp macro="">
      <xdr:nvCxnSpPr>
        <xdr:cNvPr id="252" name="直線コネクタ 251">
          <a:extLst>
            <a:ext uri="{FF2B5EF4-FFF2-40B4-BE49-F238E27FC236}">
              <a16:creationId xmlns:a16="http://schemas.microsoft.com/office/drawing/2014/main" id="{0D174E48-3E56-471E-BEEE-1B051993B980}"/>
            </a:ext>
          </a:extLst>
        </xdr:cNvPr>
        <xdr:cNvCxnSpPr/>
      </xdr:nvCxnSpPr>
      <xdr:spPr>
        <a:xfrm flipV="1">
          <a:off x="9639300" y="10499884"/>
          <a:ext cx="8382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13494</xdr:rowOff>
    </xdr:from>
    <xdr:to>
      <xdr:col>46</xdr:col>
      <xdr:colOff>38100</xdr:colOff>
      <xdr:row>61</xdr:row>
      <xdr:rowOff>115094</xdr:rowOff>
    </xdr:to>
    <xdr:sp macro="" textlink="">
      <xdr:nvSpPr>
        <xdr:cNvPr id="253" name="楕円 252">
          <a:extLst>
            <a:ext uri="{FF2B5EF4-FFF2-40B4-BE49-F238E27FC236}">
              <a16:creationId xmlns:a16="http://schemas.microsoft.com/office/drawing/2014/main" id="{EC0253E4-19BB-4478-AA5E-F89ABB75504C}"/>
            </a:ext>
          </a:extLst>
        </xdr:cNvPr>
        <xdr:cNvSpPr/>
      </xdr:nvSpPr>
      <xdr:spPr>
        <a:xfrm>
          <a:off x="8699500" y="1047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54293</xdr:rowOff>
    </xdr:from>
    <xdr:to>
      <xdr:col>50</xdr:col>
      <xdr:colOff>114300</xdr:colOff>
      <xdr:row>61</xdr:row>
      <xdr:rowOff>64294</xdr:rowOff>
    </xdr:to>
    <xdr:cxnSp macro="">
      <xdr:nvCxnSpPr>
        <xdr:cNvPr id="254" name="直線コネクタ 253">
          <a:extLst>
            <a:ext uri="{FF2B5EF4-FFF2-40B4-BE49-F238E27FC236}">
              <a16:creationId xmlns:a16="http://schemas.microsoft.com/office/drawing/2014/main" id="{12FAA5E6-40A3-454C-97F5-002043E60EF3}"/>
            </a:ext>
          </a:extLst>
        </xdr:cNvPr>
        <xdr:cNvCxnSpPr/>
      </xdr:nvCxnSpPr>
      <xdr:spPr>
        <a:xfrm flipV="1">
          <a:off x="8750300" y="10512743"/>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26353</xdr:rowOff>
    </xdr:from>
    <xdr:to>
      <xdr:col>41</xdr:col>
      <xdr:colOff>101600</xdr:colOff>
      <xdr:row>61</xdr:row>
      <xdr:rowOff>127953</xdr:rowOff>
    </xdr:to>
    <xdr:sp macro="" textlink="">
      <xdr:nvSpPr>
        <xdr:cNvPr id="255" name="楕円 254">
          <a:extLst>
            <a:ext uri="{FF2B5EF4-FFF2-40B4-BE49-F238E27FC236}">
              <a16:creationId xmlns:a16="http://schemas.microsoft.com/office/drawing/2014/main" id="{01EC6968-7AFE-40DC-8037-74BC50511FBE}"/>
            </a:ext>
          </a:extLst>
        </xdr:cNvPr>
        <xdr:cNvSpPr/>
      </xdr:nvSpPr>
      <xdr:spPr>
        <a:xfrm>
          <a:off x="7810500" y="10484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64294</xdr:rowOff>
    </xdr:from>
    <xdr:to>
      <xdr:col>45</xdr:col>
      <xdr:colOff>177800</xdr:colOff>
      <xdr:row>61</xdr:row>
      <xdr:rowOff>77153</xdr:rowOff>
    </xdr:to>
    <xdr:cxnSp macro="">
      <xdr:nvCxnSpPr>
        <xdr:cNvPr id="256" name="直線コネクタ 255">
          <a:extLst>
            <a:ext uri="{FF2B5EF4-FFF2-40B4-BE49-F238E27FC236}">
              <a16:creationId xmlns:a16="http://schemas.microsoft.com/office/drawing/2014/main" id="{7B267F14-B871-4120-8F43-487F2FBE8D5F}"/>
            </a:ext>
          </a:extLst>
        </xdr:cNvPr>
        <xdr:cNvCxnSpPr/>
      </xdr:nvCxnSpPr>
      <xdr:spPr>
        <a:xfrm flipV="1">
          <a:off x="7861300" y="10522744"/>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39212</xdr:rowOff>
    </xdr:from>
    <xdr:to>
      <xdr:col>36</xdr:col>
      <xdr:colOff>165100</xdr:colOff>
      <xdr:row>61</xdr:row>
      <xdr:rowOff>140812</xdr:rowOff>
    </xdr:to>
    <xdr:sp macro="" textlink="">
      <xdr:nvSpPr>
        <xdr:cNvPr id="257" name="楕円 256">
          <a:extLst>
            <a:ext uri="{FF2B5EF4-FFF2-40B4-BE49-F238E27FC236}">
              <a16:creationId xmlns:a16="http://schemas.microsoft.com/office/drawing/2014/main" id="{601F2C90-AE8F-4F2C-AB20-26B9CB58A897}"/>
            </a:ext>
          </a:extLst>
        </xdr:cNvPr>
        <xdr:cNvSpPr/>
      </xdr:nvSpPr>
      <xdr:spPr>
        <a:xfrm>
          <a:off x="6921500" y="1049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77153</xdr:rowOff>
    </xdr:from>
    <xdr:to>
      <xdr:col>41</xdr:col>
      <xdr:colOff>50800</xdr:colOff>
      <xdr:row>61</xdr:row>
      <xdr:rowOff>90012</xdr:rowOff>
    </xdr:to>
    <xdr:cxnSp macro="">
      <xdr:nvCxnSpPr>
        <xdr:cNvPr id="258" name="直線コネクタ 257">
          <a:extLst>
            <a:ext uri="{FF2B5EF4-FFF2-40B4-BE49-F238E27FC236}">
              <a16:creationId xmlns:a16="http://schemas.microsoft.com/office/drawing/2014/main" id="{6FBED635-3FE1-48F2-B734-6D077C571751}"/>
            </a:ext>
          </a:extLst>
        </xdr:cNvPr>
        <xdr:cNvCxnSpPr/>
      </xdr:nvCxnSpPr>
      <xdr:spPr>
        <a:xfrm flipV="1">
          <a:off x="6972300" y="10535603"/>
          <a:ext cx="889000" cy="1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58</xdr:row>
      <xdr:rowOff>151623</xdr:rowOff>
    </xdr:from>
    <xdr:ext cx="469744" cy="259045"/>
    <xdr:sp macro="" textlink="">
      <xdr:nvSpPr>
        <xdr:cNvPr id="259" name="n_1aveValue【体育館・プール】&#10;一人当たり面積">
          <a:extLst>
            <a:ext uri="{FF2B5EF4-FFF2-40B4-BE49-F238E27FC236}">
              <a16:creationId xmlns:a16="http://schemas.microsoft.com/office/drawing/2014/main" id="{A3704915-50F7-4AD1-9BEC-BDF5F037E44C}"/>
            </a:ext>
          </a:extLst>
        </xdr:cNvPr>
        <xdr:cNvSpPr txBox="1"/>
      </xdr:nvSpPr>
      <xdr:spPr>
        <a:xfrm>
          <a:off x="9391727" y="10095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165911</xdr:rowOff>
    </xdr:from>
    <xdr:ext cx="469744" cy="259045"/>
    <xdr:sp macro="" textlink="">
      <xdr:nvSpPr>
        <xdr:cNvPr id="260" name="n_2aveValue【体育館・プール】&#10;一人当たり面積">
          <a:extLst>
            <a:ext uri="{FF2B5EF4-FFF2-40B4-BE49-F238E27FC236}">
              <a16:creationId xmlns:a16="http://schemas.microsoft.com/office/drawing/2014/main" id="{0FBDDE1C-99CE-4663-A2E2-C2FD6B9F8065}"/>
            </a:ext>
          </a:extLst>
        </xdr:cNvPr>
        <xdr:cNvSpPr txBox="1"/>
      </xdr:nvSpPr>
      <xdr:spPr>
        <a:xfrm>
          <a:off x="8515427" y="1011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85901</xdr:rowOff>
    </xdr:from>
    <xdr:ext cx="469744" cy="259045"/>
    <xdr:sp macro="" textlink="">
      <xdr:nvSpPr>
        <xdr:cNvPr id="261" name="n_3aveValue【体育館・プール】&#10;一人当たり面積">
          <a:extLst>
            <a:ext uri="{FF2B5EF4-FFF2-40B4-BE49-F238E27FC236}">
              <a16:creationId xmlns:a16="http://schemas.microsoft.com/office/drawing/2014/main" id="{FCDAD744-D41A-415A-8DF0-4C6D3A8243E3}"/>
            </a:ext>
          </a:extLst>
        </xdr:cNvPr>
        <xdr:cNvSpPr txBox="1"/>
      </xdr:nvSpPr>
      <xdr:spPr>
        <a:xfrm>
          <a:off x="7626427" y="10201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97331</xdr:rowOff>
    </xdr:from>
    <xdr:ext cx="469744" cy="259045"/>
    <xdr:sp macro="" textlink="">
      <xdr:nvSpPr>
        <xdr:cNvPr id="262" name="n_4aveValue【体育館・プール】&#10;一人当たり面積">
          <a:extLst>
            <a:ext uri="{FF2B5EF4-FFF2-40B4-BE49-F238E27FC236}">
              <a16:creationId xmlns:a16="http://schemas.microsoft.com/office/drawing/2014/main" id="{6E20E75C-1FA7-489D-B025-9245EABD2096}"/>
            </a:ext>
          </a:extLst>
        </xdr:cNvPr>
        <xdr:cNvSpPr txBox="1"/>
      </xdr:nvSpPr>
      <xdr:spPr>
        <a:xfrm>
          <a:off x="6737427" y="1021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96220</xdr:rowOff>
    </xdr:from>
    <xdr:ext cx="469744" cy="259045"/>
    <xdr:sp macro="" textlink="">
      <xdr:nvSpPr>
        <xdr:cNvPr id="263" name="n_1mainValue【体育館・プール】&#10;一人当たり面積">
          <a:extLst>
            <a:ext uri="{FF2B5EF4-FFF2-40B4-BE49-F238E27FC236}">
              <a16:creationId xmlns:a16="http://schemas.microsoft.com/office/drawing/2014/main" id="{C8A9070A-C58F-425F-8E0E-560CC8F4CAD5}"/>
            </a:ext>
          </a:extLst>
        </xdr:cNvPr>
        <xdr:cNvSpPr txBox="1"/>
      </xdr:nvSpPr>
      <xdr:spPr>
        <a:xfrm>
          <a:off x="9391727" y="1055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106221</xdr:rowOff>
    </xdr:from>
    <xdr:ext cx="469744" cy="259045"/>
    <xdr:sp macro="" textlink="">
      <xdr:nvSpPr>
        <xdr:cNvPr id="264" name="n_2mainValue【体育館・プール】&#10;一人当たり面積">
          <a:extLst>
            <a:ext uri="{FF2B5EF4-FFF2-40B4-BE49-F238E27FC236}">
              <a16:creationId xmlns:a16="http://schemas.microsoft.com/office/drawing/2014/main" id="{E786D1A0-E923-480D-B863-C8E0D0387184}"/>
            </a:ext>
          </a:extLst>
        </xdr:cNvPr>
        <xdr:cNvSpPr txBox="1"/>
      </xdr:nvSpPr>
      <xdr:spPr>
        <a:xfrm>
          <a:off x="8515427" y="10564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119080</xdr:rowOff>
    </xdr:from>
    <xdr:ext cx="469744" cy="259045"/>
    <xdr:sp macro="" textlink="">
      <xdr:nvSpPr>
        <xdr:cNvPr id="265" name="n_3mainValue【体育館・プール】&#10;一人当たり面積">
          <a:extLst>
            <a:ext uri="{FF2B5EF4-FFF2-40B4-BE49-F238E27FC236}">
              <a16:creationId xmlns:a16="http://schemas.microsoft.com/office/drawing/2014/main" id="{4544CE1C-5722-439B-8FF4-F26861532D04}"/>
            </a:ext>
          </a:extLst>
        </xdr:cNvPr>
        <xdr:cNvSpPr txBox="1"/>
      </xdr:nvSpPr>
      <xdr:spPr>
        <a:xfrm>
          <a:off x="7626427" y="10577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131939</xdr:rowOff>
    </xdr:from>
    <xdr:ext cx="469744" cy="259045"/>
    <xdr:sp macro="" textlink="">
      <xdr:nvSpPr>
        <xdr:cNvPr id="266" name="n_4mainValue【体育館・プール】&#10;一人当たり面積">
          <a:extLst>
            <a:ext uri="{FF2B5EF4-FFF2-40B4-BE49-F238E27FC236}">
              <a16:creationId xmlns:a16="http://schemas.microsoft.com/office/drawing/2014/main" id="{F45B724D-EA6F-463B-8611-B8ADA9F0C415}"/>
            </a:ext>
          </a:extLst>
        </xdr:cNvPr>
        <xdr:cNvSpPr txBox="1"/>
      </xdr:nvSpPr>
      <xdr:spPr>
        <a:xfrm>
          <a:off x="6737427" y="1059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DA6BC7A2-BC5A-4678-B01D-6FF8E71E373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2383DC00-2DEC-4CDC-8D8F-4CB4ECCB09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C42BFDFD-4467-4CCA-8A6C-2241EED5ADC1}"/>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4CF37589-3903-4AAF-A887-04A755F4204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3E1952A3-C773-4203-89E4-9059FA46062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05121C81-FBE3-44C1-BFF3-7296ED460684}"/>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3BBEA769-8614-4989-AB4C-88B0E2AB0772}"/>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944C8C20-D5DC-4E9D-A676-2411CE5B93C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0F85BB6F-10B0-45E5-B325-CA87B726E75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5E294390-50CA-4AE0-8E87-31332A77B633}"/>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E88671B4-12E7-427D-ACDD-C232E12D347E}"/>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8" name="直線コネクタ 277">
          <a:extLst>
            <a:ext uri="{FF2B5EF4-FFF2-40B4-BE49-F238E27FC236}">
              <a16:creationId xmlns:a16="http://schemas.microsoft.com/office/drawing/2014/main" id="{031640C0-1489-43EB-A420-36DDD6CB5CEE}"/>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9" name="テキスト ボックス 278">
          <a:extLst>
            <a:ext uri="{FF2B5EF4-FFF2-40B4-BE49-F238E27FC236}">
              <a16:creationId xmlns:a16="http://schemas.microsoft.com/office/drawing/2014/main" id="{89B58500-7575-49C6-95F0-D16AB4AD8B3C}"/>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0" name="直線コネクタ 279">
          <a:extLst>
            <a:ext uri="{FF2B5EF4-FFF2-40B4-BE49-F238E27FC236}">
              <a16:creationId xmlns:a16="http://schemas.microsoft.com/office/drawing/2014/main" id="{6A01563A-0C65-4911-AC55-C47D387AF9A5}"/>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1" name="テキスト ボックス 280">
          <a:extLst>
            <a:ext uri="{FF2B5EF4-FFF2-40B4-BE49-F238E27FC236}">
              <a16:creationId xmlns:a16="http://schemas.microsoft.com/office/drawing/2014/main" id="{B867BDEC-E90C-4B79-96DE-7DBA8C83C9DC}"/>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2" name="直線コネクタ 281">
          <a:extLst>
            <a:ext uri="{FF2B5EF4-FFF2-40B4-BE49-F238E27FC236}">
              <a16:creationId xmlns:a16="http://schemas.microsoft.com/office/drawing/2014/main" id="{4023648F-BF8A-4D40-9393-1900807C4188}"/>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3" name="テキスト ボックス 282">
          <a:extLst>
            <a:ext uri="{FF2B5EF4-FFF2-40B4-BE49-F238E27FC236}">
              <a16:creationId xmlns:a16="http://schemas.microsoft.com/office/drawing/2014/main" id="{5FCCD15D-11B4-4415-AC7C-A0F401228D13}"/>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4" name="直線コネクタ 283">
          <a:extLst>
            <a:ext uri="{FF2B5EF4-FFF2-40B4-BE49-F238E27FC236}">
              <a16:creationId xmlns:a16="http://schemas.microsoft.com/office/drawing/2014/main" id="{BAFB822B-4106-4B49-BFA8-3A8B2BE86735}"/>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5" name="テキスト ボックス 284">
          <a:extLst>
            <a:ext uri="{FF2B5EF4-FFF2-40B4-BE49-F238E27FC236}">
              <a16:creationId xmlns:a16="http://schemas.microsoft.com/office/drawing/2014/main" id="{405F338F-F4DE-4BAE-81F6-FCBF89890BB7}"/>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41EAE643-AD1A-4190-BBAE-25981F01B36F}"/>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7" name="テキスト ボックス 286">
          <a:extLst>
            <a:ext uri="{FF2B5EF4-FFF2-40B4-BE49-F238E27FC236}">
              <a16:creationId xmlns:a16="http://schemas.microsoft.com/office/drawing/2014/main" id="{B0A14207-58E6-4ED1-A715-54A0CE6B3FA6}"/>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a:extLst>
            <a:ext uri="{FF2B5EF4-FFF2-40B4-BE49-F238E27FC236}">
              <a16:creationId xmlns:a16="http://schemas.microsoft.com/office/drawing/2014/main" id="{2E17C403-E22A-48BA-B4C2-BD011E34478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60961</xdr:rowOff>
    </xdr:from>
    <xdr:to>
      <xdr:col>24</xdr:col>
      <xdr:colOff>62865</xdr:colOff>
      <xdr:row>85</xdr:row>
      <xdr:rowOff>154687</xdr:rowOff>
    </xdr:to>
    <xdr:cxnSp macro="">
      <xdr:nvCxnSpPr>
        <xdr:cNvPr id="289" name="直線コネクタ 288">
          <a:extLst>
            <a:ext uri="{FF2B5EF4-FFF2-40B4-BE49-F238E27FC236}">
              <a16:creationId xmlns:a16="http://schemas.microsoft.com/office/drawing/2014/main" id="{0CB8791C-761A-43B9-918A-B980886B5681}"/>
            </a:ext>
          </a:extLst>
        </xdr:cNvPr>
        <xdr:cNvCxnSpPr/>
      </xdr:nvCxnSpPr>
      <xdr:spPr>
        <a:xfrm flipV="1">
          <a:off x="4634865" y="13434061"/>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158514</xdr:rowOff>
    </xdr:from>
    <xdr:ext cx="405111" cy="259045"/>
    <xdr:sp macro="" textlink="">
      <xdr:nvSpPr>
        <xdr:cNvPr id="290" name="【福祉施設】&#10;有形固定資産減価償却率最小値テキスト">
          <a:extLst>
            <a:ext uri="{FF2B5EF4-FFF2-40B4-BE49-F238E27FC236}">
              <a16:creationId xmlns:a16="http://schemas.microsoft.com/office/drawing/2014/main" id="{3B17C284-450E-4FDB-A0BC-63FB0BD54148}"/>
            </a:ext>
          </a:extLst>
        </xdr:cNvPr>
        <xdr:cNvSpPr txBox="1"/>
      </xdr:nvSpPr>
      <xdr:spPr>
        <a:xfrm>
          <a:off x="4673600" y="14731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154687</xdr:rowOff>
    </xdr:from>
    <xdr:to>
      <xdr:col>24</xdr:col>
      <xdr:colOff>152400</xdr:colOff>
      <xdr:row>85</xdr:row>
      <xdr:rowOff>154687</xdr:rowOff>
    </xdr:to>
    <xdr:cxnSp macro="">
      <xdr:nvCxnSpPr>
        <xdr:cNvPr id="291" name="直線コネクタ 290">
          <a:extLst>
            <a:ext uri="{FF2B5EF4-FFF2-40B4-BE49-F238E27FC236}">
              <a16:creationId xmlns:a16="http://schemas.microsoft.com/office/drawing/2014/main" id="{3D6E4CE6-826B-44E6-84DF-0B72B01A0B2D}"/>
            </a:ext>
          </a:extLst>
        </xdr:cNvPr>
        <xdr:cNvCxnSpPr/>
      </xdr:nvCxnSpPr>
      <xdr:spPr>
        <a:xfrm>
          <a:off x="4546600" y="14727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7638</xdr:rowOff>
    </xdr:from>
    <xdr:ext cx="405111" cy="259045"/>
    <xdr:sp macro="" textlink="">
      <xdr:nvSpPr>
        <xdr:cNvPr id="292" name="【福祉施設】&#10;有形固定資産減価償却率最大値テキスト">
          <a:extLst>
            <a:ext uri="{FF2B5EF4-FFF2-40B4-BE49-F238E27FC236}">
              <a16:creationId xmlns:a16="http://schemas.microsoft.com/office/drawing/2014/main" id="{CF1F4A41-B54A-4CEA-9208-4C2403800F97}"/>
            </a:ext>
          </a:extLst>
        </xdr:cNvPr>
        <xdr:cNvSpPr txBox="1"/>
      </xdr:nvSpPr>
      <xdr:spPr>
        <a:xfrm>
          <a:off x="4673600" y="1320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60961</xdr:rowOff>
    </xdr:from>
    <xdr:to>
      <xdr:col>24</xdr:col>
      <xdr:colOff>152400</xdr:colOff>
      <xdr:row>78</xdr:row>
      <xdr:rowOff>60961</xdr:rowOff>
    </xdr:to>
    <xdr:cxnSp macro="">
      <xdr:nvCxnSpPr>
        <xdr:cNvPr id="293" name="直線コネクタ 292">
          <a:extLst>
            <a:ext uri="{FF2B5EF4-FFF2-40B4-BE49-F238E27FC236}">
              <a16:creationId xmlns:a16="http://schemas.microsoft.com/office/drawing/2014/main" id="{66F79991-CB82-4BCC-ADF9-85F192990967}"/>
            </a:ext>
          </a:extLst>
        </xdr:cNvPr>
        <xdr:cNvCxnSpPr/>
      </xdr:nvCxnSpPr>
      <xdr:spPr>
        <a:xfrm>
          <a:off x="4546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116603</xdr:rowOff>
    </xdr:from>
    <xdr:ext cx="405111" cy="259045"/>
    <xdr:sp macro="" textlink="">
      <xdr:nvSpPr>
        <xdr:cNvPr id="294" name="【福祉施設】&#10;有形固定資産減価償却率平均値テキスト">
          <a:extLst>
            <a:ext uri="{FF2B5EF4-FFF2-40B4-BE49-F238E27FC236}">
              <a16:creationId xmlns:a16="http://schemas.microsoft.com/office/drawing/2014/main" id="{DE1416B7-C100-4BE9-9802-40F5EDA8923A}"/>
            </a:ext>
          </a:extLst>
        </xdr:cNvPr>
        <xdr:cNvSpPr txBox="1"/>
      </xdr:nvSpPr>
      <xdr:spPr>
        <a:xfrm>
          <a:off x="4673600" y="13832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138176</xdr:rowOff>
    </xdr:from>
    <xdr:to>
      <xdr:col>24</xdr:col>
      <xdr:colOff>114300</xdr:colOff>
      <xdr:row>81</xdr:row>
      <xdr:rowOff>68326</xdr:rowOff>
    </xdr:to>
    <xdr:sp macro="" textlink="">
      <xdr:nvSpPr>
        <xdr:cNvPr id="295" name="フローチャート: 判断 294">
          <a:extLst>
            <a:ext uri="{FF2B5EF4-FFF2-40B4-BE49-F238E27FC236}">
              <a16:creationId xmlns:a16="http://schemas.microsoft.com/office/drawing/2014/main" id="{A0E0784C-2BA0-4D4E-9D27-56B57A1112D6}"/>
            </a:ext>
          </a:extLst>
        </xdr:cNvPr>
        <xdr:cNvSpPr/>
      </xdr:nvSpPr>
      <xdr:spPr>
        <a:xfrm>
          <a:off x="4584700" y="1385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49022</xdr:rowOff>
    </xdr:from>
    <xdr:to>
      <xdr:col>20</xdr:col>
      <xdr:colOff>38100</xdr:colOff>
      <xdr:row>80</xdr:row>
      <xdr:rowOff>150622</xdr:rowOff>
    </xdr:to>
    <xdr:sp macro="" textlink="">
      <xdr:nvSpPr>
        <xdr:cNvPr id="296" name="フローチャート: 判断 295">
          <a:extLst>
            <a:ext uri="{FF2B5EF4-FFF2-40B4-BE49-F238E27FC236}">
              <a16:creationId xmlns:a16="http://schemas.microsoft.com/office/drawing/2014/main" id="{D423D9D5-944A-4023-BA48-E2C4DDAFEFDB}"/>
            </a:ext>
          </a:extLst>
        </xdr:cNvPr>
        <xdr:cNvSpPr/>
      </xdr:nvSpPr>
      <xdr:spPr>
        <a:xfrm>
          <a:off x="3746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79</xdr:row>
      <xdr:rowOff>149606</xdr:rowOff>
    </xdr:from>
    <xdr:to>
      <xdr:col>15</xdr:col>
      <xdr:colOff>101600</xdr:colOff>
      <xdr:row>80</xdr:row>
      <xdr:rowOff>79756</xdr:rowOff>
    </xdr:to>
    <xdr:sp macro="" textlink="">
      <xdr:nvSpPr>
        <xdr:cNvPr id="297" name="フローチャート: 判断 296">
          <a:extLst>
            <a:ext uri="{FF2B5EF4-FFF2-40B4-BE49-F238E27FC236}">
              <a16:creationId xmlns:a16="http://schemas.microsoft.com/office/drawing/2014/main" id="{F8963BBE-B838-44F7-BAA3-2208286C4F4D}"/>
            </a:ext>
          </a:extLst>
        </xdr:cNvPr>
        <xdr:cNvSpPr/>
      </xdr:nvSpPr>
      <xdr:spPr>
        <a:xfrm>
          <a:off x="2857500" y="1369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79</xdr:row>
      <xdr:rowOff>81026</xdr:rowOff>
    </xdr:from>
    <xdr:to>
      <xdr:col>10</xdr:col>
      <xdr:colOff>165100</xdr:colOff>
      <xdr:row>80</xdr:row>
      <xdr:rowOff>11176</xdr:rowOff>
    </xdr:to>
    <xdr:sp macro="" textlink="">
      <xdr:nvSpPr>
        <xdr:cNvPr id="298" name="フローチャート: 判断 297">
          <a:extLst>
            <a:ext uri="{FF2B5EF4-FFF2-40B4-BE49-F238E27FC236}">
              <a16:creationId xmlns:a16="http://schemas.microsoft.com/office/drawing/2014/main" id="{401DDEC4-2D61-4DB2-B898-16593C3A350E}"/>
            </a:ext>
          </a:extLst>
        </xdr:cNvPr>
        <xdr:cNvSpPr/>
      </xdr:nvSpPr>
      <xdr:spPr>
        <a:xfrm>
          <a:off x="1968500" y="1362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26163</xdr:rowOff>
    </xdr:from>
    <xdr:to>
      <xdr:col>6</xdr:col>
      <xdr:colOff>38100</xdr:colOff>
      <xdr:row>79</xdr:row>
      <xdr:rowOff>127763</xdr:rowOff>
    </xdr:to>
    <xdr:sp macro="" textlink="">
      <xdr:nvSpPr>
        <xdr:cNvPr id="299" name="フローチャート: 判断 298">
          <a:extLst>
            <a:ext uri="{FF2B5EF4-FFF2-40B4-BE49-F238E27FC236}">
              <a16:creationId xmlns:a16="http://schemas.microsoft.com/office/drawing/2014/main" id="{5BFDB23F-1375-4337-9D6B-2752D683A140}"/>
            </a:ext>
          </a:extLst>
        </xdr:cNvPr>
        <xdr:cNvSpPr/>
      </xdr:nvSpPr>
      <xdr:spPr>
        <a:xfrm>
          <a:off x="1079500" y="1357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60992C61-0321-4868-AA48-A2101A109E3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72DC55B-875A-4501-9B77-07E39262D022}"/>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F69D5AC6-DFC3-4DE9-A8DE-6E01E0C39A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BBB6ABC-CA9F-489E-AAC2-A53B2302850D}"/>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629C4AAA-88B6-4A2E-A258-5FC859372F93}"/>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165608</xdr:rowOff>
    </xdr:from>
    <xdr:to>
      <xdr:col>24</xdr:col>
      <xdr:colOff>114300</xdr:colOff>
      <xdr:row>80</xdr:row>
      <xdr:rowOff>95758</xdr:rowOff>
    </xdr:to>
    <xdr:sp macro="" textlink="">
      <xdr:nvSpPr>
        <xdr:cNvPr id="305" name="楕円 304">
          <a:extLst>
            <a:ext uri="{FF2B5EF4-FFF2-40B4-BE49-F238E27FC236}">
              <a16:creationId xmlns:a16="http://schemas.microsoft.com/office/drawing/2014/main" id="{C4597649-C266-4A4F-B41D-95E7F3FCD54A}"/>
            </a:ext>
          </a:extLst>
        </xdr:cNvPr>
        <xdr:cNvSpPr/>
      </xdr:nvSpPr>
      <xdr:spPr>
        <a:xfrm>
          <a:off x="4584700" y="1371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17035</xdr:rowOff>
    </xdr:from>
    <xdr:ext cx="405111" cy="259045"/>
    <xdr:sp macro="" textlink="">
      <xdr:nvSpPr>
        <xdr:cNvPr id="306" name="【福祉施設】&#10;有形固定資産減価償却率該当値テキスト">
          <a:extLst>
            <a:ext uri="{FF2B5EF4-FFF2-40B4-BE49-F238E27FC236}">
              <a16:creationId xmlns:a16="http://schemas.microsoft.com/office/drawing/2014/main" id="{70B624AD-F29F-4767-9D31-9C189838A893}"/>
            </a:ext>
          </a:extLst>
        </xdr:cNvPr>
        <xdr:cNvSpPr txBox="1"/>
      </xdr:nvSpPr>
      <xdr:spPr>
        <a:xfrm>
          <a:off x="4673600" y="13561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124461</xdr:rowOff>
    </xdr:from>
    <xdr:to>
      <xdr:col>20</xdr:col>
      <xdr:colOff>38100</xdr:colOff>
      <xdr:row>80</xdr:row>
      <xdr:rowOff>54611</xdr:rowOff>
    </xdr:to>
    <xdr:sp macro="" textlink="">
      <xdr:nvSpPr>
        <xdr:cNvPr id="307" name="楕円 306">
          <a:extLst>
            <a:ext uri="{FF2B5EF4-FFF2-40B4-BE49-F238E27FC236}">
              <a16:creationId xmlns:a16="http://schemas.microsoft.com/office/drawing/2014/main" id="{7A776361-E1ED-463A-94C1-C79CD584B216}"/>
            </a:ext>
          </a:extLst>
        </xdr:cNvPr>
        <xdr:cNvSpPr/>
      </xdr:nvSpPr>
      <xdr:spPr>
        <a:xfrm>
          <a:off x="3746500" y="1366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3811</xdr:rowOff>
    </xdr:from>
    <xdr:to>
      <xdr:col>24</xdr:col>
      <xdr:colOff>63500</xdr:colOff>
      <xdr:row>80</xdr:row>
      <xdr:rowOff>44958</xdr:rowOff>
    </xdr:to>
    <xdr:cxnSp macro="">
      <xdr:nvCxnSpPr>
        <xdr:cNvPr id="308" name="直線コネクタ 307">
          <a:extLst>
            <a:ext uri="{FF2B5EF4-FFF2-40B4-BE49-F238E27FC236}">
              <a16:creationId xmlns:a16="http://schemas.microsoft.com/office/drawing/2014/main" id="{D4AFF0E0-57FF-493E-8C8D-2C664705730E}"/>
            </a:ext>
          </a:extLst>
        </xdr:cNvPr>
        <xdr:cNvCxnSpPr/>
      </xdr:nvCxnSpPr>
      <xdr:spPr>
        <a:xfrm>
          <a:off x="3797300" y="13719811"/>
          <a:ext cx="838200" cy="4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309" name="楕円 308">
          <a:extLst>
            <a:ext uri="{FF2B5EF4-FFF2-40B4-BE49-F238E27FC236}">
              <a16:creationId xmlns:a16="http://schemas.microsoft.com/office/drawing/2014/main" id="{1B9E5D0A-ABEB-482F-917E-AA587C54EC23}"/>
            </a:ext>
          </a:extLst>
        </xdr:cNvPr>
        <xdr:cNvSpPr/>
      </xdr:nvSpPr>
      <xdr:spPr>
        <a:xfrm>
          <a:off x="2857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80</xdr:row>
      <xdr:rowOff>3811</xdr:rowOff>
    </xdr:to>
    <xdr:cxnSp macro="">
      <xdr:nvCxnSpPr>
        <xdr:cNvPr id="310" name="直線コネクタ 309">
          <a:extLst>
            <a:ext uri="{FF2B5EF4-FFF2-40B4-BE49-F238E27FC236}">
              <a16:creationId xmlns:a16="http://schemas.microsoft.com/office/drawing/2014/main" id="{2F4151F3-F1ED-4F28-8122-0AFD17619D1C}"/>
            </a:ext>
          </a:extLst>
        </xdr:cNvPr>
        <xdr:cNvCxnSpPr/>
      </xdr:nvCxnSpPr>
      <xdr:spPr>
        <a:xfrm>
          <a:off x="2908300" y="1367408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33020</xdr:rowOff>
    </xdr:from>
    <xdr:to>
      <xdr:col>10</xdr:col>
      <xdr:colOff>165100</xdr:colOff>
      <xdr:row>79</xdr:row>
      <xdr:rowOff>134620</xdr:rowOff>
    </xdr:to>
    <xdr:sp macro="" textlink="">
      <xdr:nvSpPr>
        <xdr:cNvPr id="311" name="楕円 310">
          <a:extLst>
            <a:ext uri="{FF2B5EF4-FFF2-40B4-BE49-F238E27FC236}">
              <a16:creationId xmlns:a16="http://schemas.microsoft.com/office/drawing/2014/main" id="{3F419449-D482-477B-8133-C2ABF52F2F6B}"/>
            </a:ext>
          </a:extLst>
        </xdr:cNvPr>
        <xdr:cNvSpPr/>
      </xdr:nvSpPr>
      <xdr:spPr>
        <a:xfrm>
          <a:off x="1968500" y="1357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83820</xdr:rowOff>
    </xdr:from>
    <xdr:to>
      <xdr:col>15</xdr:col>
      <xdr:colOff>50800</xdr:colOff>
      <xdr:row>79</xdr:row>
      <xdr:rowOff>129539</xdr:rowOff>
    </xdr:to>
    <xdr:cxnSp macro="">
      <xdr:nvCxnSpPr>
        <xdr:cNvPr id="312" name="直線コネクタ 311">
          <a:extLst>
            <a:ext uri="{FF2B5EF4-FFF2-40B4-BE49-F238E27FC236}">
              <a16:creationId xmlns:a16="http://schemas.microsoft.com/office/drawing/2014/main" id="{BB75FFD6-9E3E-428E-B05A-64BCC5476622}"/>
            </a:ext>
          </a:extLst>
        </xdr:cNvPr>
        <xdr:cNvCxnSpPr/>
      </xdr:nvCxnSpPr>
      <xdr:spPr>
        <a:xfrm>
          <a:off x="2019300" y="136283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78</xdr:row>
      <xdr:rowOff>158750</xdr:rowOff>
    </xdr:from>
    <xdr:to>
      <xdr:col>6</xdr:col>
      <xdr:colOff>38100</xdr:colOff>
      <xdr:row>79</xdr:row>
      <xdr:rowOff>88900</xdr:rowOff>
    </xdr:to>
    <xdr:sp macro="" textlink="">
      <xdr:nvSpPr>
        <xdr:cNvPr id="313" name="楕円 312">
          <a:extLst>
            <a:ext uri="{FF2B5EF4-FFF2-40B4-BE49-F238E27FC236}">
              <a16:creationId xmlns:a16="http://schemas.microsoft.com/office/drawing/2014/main" id="{F1DB2466-EC9C-4F6A-BFBA-70FCF31B8843}"/>
            </a:ext>
          </a:extLst>
        </xdr:cNvPr>
        <xdr:cNvSpPr/>
      </xdr:nvSpPr>
      <xdr:spPr>
        <a:xfrm>
          <a:off x="1079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79</xdr:row>
      <xdr:rowOff>38100</xdr:rowOff>
    </xdr:from>
    <xdr:to>
      <xdr:col>10</xdr:col>
      <xdr:colOff>114300</xdr:colOff>
      <xdr:row>79</xdr:row>
      <xdr:rowOff>83820</xdr:rowOff>
    </xdr:to>
    <xdr:cxnSp macro="">
      <xdr:nvCxnSpPr>
        <xdr:cNvPr id="314" name="直線コネクタ 313">
          <a:extLst>
            <a:ext uri="{FF2B5EF4-FFF2-40B4-BE49-F238E27FC236}">
              <a16:creationId xmlns:a16="http://schemas.microsoft.com/office/drawing/2014/main" id="{8BF033F4-3113-42FE-9350-3136D0BF7DD9}"/>
            </a:ext>
          </a:extLst>
        </xdr:cNvPr>
        <xdr:cNvCxnSpPr/>
      </xdr:nvCxnSpPr>
      <xdr:spPr>
        <a:xfrm>
          <a:off x="1130300" y="135826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141749</xdr:rowOff>
    </xdr:from>
    <xdr:ext cx="405111" cy="259045"/>
    <xdr:sp macro="" textlink="">
      <xdr:nvSpPr>
        <xdr:cNvPr id="315" name="n_1aveValue【福祉施設】&#10;有形固定資産減価償却率">
          <a:extLst>
            <a:ext uri="{FF2B5EF4-FFF2-40B4-BE49-F238E27FC236}">
              <a16:creationId xmlns:a16="http://schemas.microsoft.com/office/drawing/2014/main" id="{89EB3CC9-AE9A-439C-8283-110E280BE25F}"/>
            </a:ext>
          </a:extLst>
        </xdr:cNvPr>
        <xdr:cNvSpPr txBox="1"/>
      </xdr:nvSpPr>
      <xdr:spPr>
        <a:xfrm>
          <a:off x="3582044" y="13857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70883</xdr:rowOff>
    </xdr:from>
    <xdr:ext cx="405111" cy="259045"/>
    <xdr:sp macro="" textlink="">
      <xdr:nvSpPr>
        <xdr:cNvPr id="316" name="n_2aveValue【福祉施設】&#10;有形固定資産減価償却率">
          <a:extLst>
            <a:ext uri="{FF2B5EF4-FFF2-40B4-BE49-F238E27FC236}">
              <a16:creationId xmlns:a16="http://schemas.microsoft.com/office/drawing/2014/main" id="{817EE968-61DE-46B0-B2BD-B5D161287D16}"/>
            </a:ext>
          </a:extLst>
        </xdr:cNvPr>
        <xdr:cNvSpPr txBox="1"/>
      </xdr:nvSpPr>
      <xdr:spPr>
        <a:xfrm>
          <a:off x="2705744" y="137868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2303</xdr:rowOff>
    </xdr:from>
    <xdr:ext cx="405111" cy="259045"/>
    <xdr:sp macro="" textlink="">
      <xdr:nvSpPr>
        <xdr:cNvPr id="317" name="n_3aveValue【福祉施設】&#10;有形固定資産減価償却率">
          <a:extLst>
            <a:ext uri="{FF2B5EF4-FFF2-40B4-BE49-F238E27FC236}">
              <a16:creationId xmlns:a16="http://schemas.microsoft.com/office/drawing/2014/main" id="{BE4B7028-251B-4C1F-9756-DCEFDF035546}"/>
            </a:ext>
          </a:extLst>
        </xdr:cNvPr>
        <xdr:cNvSpPr txBox="1"/>
      </xdr:nvSpPr>
      <xdr:spPr>
        <a:xfrm>
          <a:off x="1816744" y="13718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118890</xdr:rowOff>
    </xdr:from>
    <xdr:ext cx="405111" cy="259045"/>
    <xdr:sp macro="" textlink="">
      <xdr:nvSpPr>
        <xdr:cNvPr id="318" name="n_4aveValue【福祉施設】&#10;有形固定資産減価償却率">
          <a:extLst>
            <a:ext uri="{FF2B5EF4-FFF2-40B4-BE49-F238E27FC236}">
              <a16:creationId xmlns:a16="http://schemas.microsoft.com/office/drawing/2014/main" id="{8809D0F2-5EB5-4025-A929-BBFDBDE97D1F}"/>
            </a:ext>
          </a:extLst>
        </xdr:cNvPr>
        <xdr:cNvSpPr txBox="1"/>
      </xdr:nvSpPr>
      <xdr:spPr>
        <a:xfrm>
          <a:off x="927744" y="1366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71138</xdr:rowOff>
    </xdr:from>
    <xdr:ext cx="405111" cy="259045"/>
    <xdr:sp macro="" textlink="">
      <xdr:nvSpPr>
        <xdr:cNvPr id="319" name="n_1mainValue【福祉施設】&#10;有形固定資産減価償却率">
          <a:extLst>
            <a:ext uri="{FF2B5EF4-FFF2-40B4-BE49-F238E27FC236}">
              <a16:creationId xmlns:a16="http://schemas.microsoft.com/office/drawing/2014/main" id="{7D715762-B702-44EF-9571-8E1D9B37E7E1}"/>
            </a:ext>
          </a:extLst>
        </xdr:cNvPr>
        <xdr:cNvSpPr txBox="1"/>
      </xdr:nvSpPr>
      <xdr:spPr>
        <a:xfrm>
          <a:off x="3582044" y="13444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320" name="n_2mainValue【福祉施設】&#10;有形固定資産減価償却率">
          <a:extLst>
            <a:ext uri="{FF2B5EF4-FFF2-40B4-BE49-F238E27FC236}">
              <a16:creationId xmlns:a16="http://schemas.microsoft.com/office/drawing/2014/main" id="{4F1D30C8-E1FF-46E6-B55F-FB7EEC5A4A7F}"/>
            </a:ext>
          </a:extLst>
        </xdr:cNvPr>
        <xdr:cNvSpPr txBox="1"/>
      </xdr:nvSpPr>
      <xdr:spPr>
        <a:xfrm>
          <a:off x="27057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77</xdr:row>
      <xdr:rowOff>151147</xdr:rowOff>
    </xdr:from>
    <xdr:ext cx="405111" cy="259045"/>
    <xdr:sp macro="" textlink="">
      <xdr:nvSpPr>
        <xdr:cNvPr id="321" name="n_3mainValue【福祉施設】&#10;有形固定資産減価償却率">
          <a:extLst>
            <a:ext uri="{FF2B5EF4-FFF2-40B4-BE49-F238E27FC236}">
              <a16:creationId xmlns:a16="http://schemas.microsoft.com/office/drawing/2014/main" id="{2B9E4E7F-FD7F-48BE-9199-958D3D4C5784}"/>
            </a:ext>
          </a:extLst>
        </xdr:cNvPr>
        <xdr:cNvSpPr txBox="1"/>
      </xdr:nvSpPr>
      <xdr:spPr>
        <a:xfrm>
          <a:off x="1816744" y="1335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77</xdr:row>
      <xdr:rowOff>105427</xdr:rowOff>
    </xdr:from>
    <xdr:ext cx="405111" cy="259045"/>
    <xdr:sp macro="" textlink="">
      <xdr:nvSpPr>
        <xdr:cNvPr id="322" name="n_4mainValue【福祉施設】&#10;有形固定資産減価償却率">
          <a:extLst>
            <a:ext uri="{FF2B5EF4-FFF2-40B4-BE49-F238E27FC236}">
              <a16:creationId xmlns:a16="http://schemas.microsoft.com/office/drawing/2014/main" id="{D58219D1-00BF-43E8-8261-C0E66B749D18}"/>
            </a:ext>
          </a:extLst>
        </xdr:cNvPr>
        <xdr:cNvSpPr txBox="1"/>
      </xdr:nvSpPr>
      <xdr:spPr>
        <a:xfrm>
          <a:off x="927744"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4FCC824D-C447-4770-AA37-43C4582800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35C752C7-FDC2-4302-B57D-23365A224D5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D21C6531-78E3-4E61-990B-391B1834961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C559225A-86DC-4728-8976-A836C7529C2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53BAEA12-4657-45DA-A0DD-93391CC6F399}"/>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995B39BE-13C4-4417-BFB8-8AA24550A91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39AF5258-DA0F-4A46-8564-C53C8B616DF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22A60350-2856-4EEE-989D-53E5329A234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4786B4F8-0665-414E-870F-55443ACA5E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9DDB7198-0B9A-4949-A9F6-3EBB4E9CF78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33" name="直線コネクタ 332">
          <a:extLst>
            <a:ext uri="{FF2B5EF4-FFF2-40B4-BE49-F238E27FC236}">
              <a16:creationId xmlns:a16="http://schemas.microsoft.com/office/drawing/2014/main" id="{085FAA8F-78AE-498D-B3AC-9DC60A3CD692}"/>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34" name="テキスト ボックス 333">
          <a:extLst>
            <a:ext uri="{FF2B5EF4-FFF2-40B4-BE49-F238E27FC236}">
              <a16:creationId xmlns:a16="http://schemas.microsoft.com/office/drawing/2014/main" id="{E65895D4-831F-42C4-834D-28AE4F27716D}"/>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5" name="直線コネクタ 334">
          <a:extLst>
            <a:ext uri="{FF2B5EF4-FFF2-40B4-BE49-F238E27FC236}">
              <a16:creationId xmlns:a16="http://schemas.microsoft.com/office/drawing/2014/main" id="{ED7F376E-ECAE-4AD8-A7B9-2AD411D22817}"/>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6" name="テキスト ボックス 335">
          <a:extLst>
            <a:ext uri="{FF2B5EF4-FFF2-40B4-BE49-F238E27FC236}">
              <a16:creationId xmlns:a16="http://schemas.microsoft.com/office/drawing/2014/main" id="{D2AB37FF-14DA-42B8-B5F5-8201D6AD7D2F}"/>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7" name="直線コネクタ 336">
          <a:extLst>
            <a:ext uri="{FF2B5EF4-FFF2-40B4-BE49-F238E27FC236}">
              <a16:creationId xmlns:a16="http://schemas.microsoft.com/office/drawing/2014/main" id="{E3D2C4DE-9808-44F4-BF1A-797011DA9E3C}"/>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8" name="テキスト ボックス 337">
          <a:extLst>
            <a:ext uri="{FF2B5EF4-FFF2-40B4-BE49-F238E27FC236}">
              <a16:creationId xmlns:a16="http://schemas.microsoft.com/office/drawing/2014/main" id="{B81A4CE0-06FF-477D-9FA4-F94EF117A045}"/>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9" name="直線コネクタ 338">
          <a:extLst>
            <a:ext uri="{FF2B5EF4-FFF2-40B4-BE49-F238E27FC236}">
              <a16:creationId xmlns:a16="http://schemas.microsoft.com/office/drawing/2014/main" id="{C8A09856-6317-4CF3-AF44-BB09739C3642}"/>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40" name="テキスト ボックス 339">
          <a:extLst>
            <a:ext uri="{FF2B5EF4-FFF2-40B4-BE49-F238E27FC236}">
              <a16:creationId xmlns:a16="http://schemas.microsoft.com/office/drawing/2014/main" id="{C30139D1-C37B-4C3D-A6AD-377C0085BD7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41" name="直線コネクタ 340">
          <a:extLst>
            <a:ext uri="{FF2B5EF4-FFF2-40B4-BE49-F238E27FC236}">
              <a16:creationId xmlns:a16="http://schemas.microsoft.com/office/drawing/2014/main" id="{033C36EA-2DFD-45C4-AA59-54BB9C975B0E}"/>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42" name="テキスト ボックス 341">
          <a:extLst>
            <a:ext uri="{FF2B5EF4-FFF2-40B4-BE49-F238E27FC236}">
              <a16:creationId xmlns:a16="http://schemas.microsoft.com/office/drawing/2014/main" id="{313B8D26-453F-46FE-ADED-E646A716A02A}"/>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43" name="直線コネクタ 342">
          <a:extLst>
            <a:ext uri="{FF2B5EF4-FFF2-40B4-BE49-F238E27FC236}">
              <a16:creationId xmlns:a16="http://schemas.microsoft.com/office/drawing/2014/main" id="{C96C0EDE-B9D1-44FC-BA35-7E51E17F04C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44" name="テキスト ボックス 343">
          <a:extLst>
            <a:ext uri="{FF2B5EF4-FFF2-40B4-BE49-F238E27FC236}">
              <a16:creationId xmlns:a16="http://schemas.microsoft.com/office/drawing/2014/main" id="{7066787A-1C2E-4B02-AABD-ED641583B684}"/>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5" name="直線コネクタ 344">
          <a:extLst>
            <a:ext uri="{FF2B5EF4-FFF2-40B4-BE49-F238E27FC236}">
              <a16:creationId xmlns:a16="http://schemas.microsoft.com/office/drawing/2014/main" id="{556844C4-22F0-41E4-B806-2F6678CAB661}"/>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6" name="テキスト ボックス 345">
          <a:extLst>
            <a:ext uri="{FF2B5EF4-FFF2-40B4-BE49-F238E27FC236}">
              <a16:creationId xmlns:a16="http://schemas.microsoft.com/office/drawing/2014/main" id="{21B6AEC6-A5F9-4386-B6FB-38250A7C484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7" name="【福祉施設】&#10;一人当たり面積グラフ枠">
          <a:extLst>
            <a:ext uri="{FF2B5EF4-FFF2-40B4-BE49-F238E27FC236}">
              <a16:creationId xmlns:a16="http://schemas.microsoft.com/office/drawing/2014/main" id="{50186A2D-C0F0-4941-B039-E143C0DC1A0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41366</xdr:rowOff>
    </xdr:from>
    <xdr:to>
      <xdr:col>54</xdr:col>
      <xdr:colOff>189865</xdr:colOff>
      <xdr:row>86</xdr:row>
      <xdr:rowOff>44631</xdr:rowOff>
    </xdr:to>
    <xdr:cxnSp macro="">
      <xdr:nvCxnSpPr>
        <xdr:cNvPr id="348" name="直線コネクタ 347">
          <a:extLst>
            <a:ext uri="{FF2B5EF4-FFF2-40B4-BE49-F238E27FC236}">
              <a16:creationId xmlns:a16="http://schemas.microsoft.com/office/drawing/2014/main" id="{762375F1-C772-4C99-AD16-4FB457584A56}"/>
            </a:ext>
          </a:extLst>
        </xdr:cNvPr>
        <xdr:cNvCxnSpPr/>
      </xdr:nvCxnSpPr>
      <xdr:spPr>
        <a:xfrm flipV="1">
          <a:off x="10476865" y="13414466"/>
          <a:ext cx="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48458</xdr:rowOff>
    </xdr:from>
    <xdr:ext cx="469744" cy="259045"/>
    <xdr:sp macro="" textlink="">
      <xdr:nvSpPr>
        <xdr:cNvPr id="349" name="【福祉施設】&#10;一人当たり面積最小値テキスト">
          <a:extLst>
            <a:ext uri="{FF2B5EF4-FFF2-40B4-BE49-F238E27FC236}">
              <a16:creationId xmlns:a16="http://schemas.microsoft.com/office/drawing/2014/main" id="{2A74BD0F-6276-4EB4-A199-4EF8F6099802}"/>
            </a:ext>
          </a:extLst>
        </xdr:cNvPr>
        <xdr:cNvSpPr txBox="1"/>
      </xdr:nvSpPr>
      <xdr:spPr>
        <a:xfrm>
          <a:off x="10515600" y="14793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44631</xdr:rowOff>
    </xdr:from>
    <xdr:to>
      <xdr:col>55</xdr:col>
      <xdr:colOff>88900</xdr:colOff>
      <xdr:row>86</xdr:row>
      <xdr:rowOff>44631</xdr:rowOff>
    </xdr:to>
    <xdr:cxnSp macro="">
      <xdr:nvCxnSpPr>
        <xdr:cNvPr id="350" name="直線コネクタ 349">
          <a:extLst>
            <a:ext uri="{FF2B5EF4-FFF2-40B4-BE49-F238E27FC236}">
              <a16:creationId xmlns:a16="http://schemas.microsoft.com/office/drawing/2014/main" id="{9A1C35C9-78B0-43E3-A3C1-991B79A442BA}"/>
            </a:ext>
          </a:extLst>
        </xdr:cNvPr>
        <xdr:cNvCxnSpPr/>
      </xdr:nvCxnSpPr>
      <xdr:spPr>
        <a:xfrm>
          <a:off x="10388600" y="14789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159493</xdr:rowOff>
    </xdr:from>
    <xdr:ext cx="469744" cy="259045"/>
    <xdr:sp macro="" textlink="">
      <xdr:nvSpPr>
        <xdr:cNvPr id="351" name="【福祉施設】&#10;一人当たり面積最大値テキスト">
          <a:extLst>
            <a:ext uri="{FF2B5EF4-FFF2-40B4-BE49-F238E27FC236}">
              <a16:creationId xmlns:a16="http://schemas.microsoft.com/office/drawing/2014/main" id="{329438D5-7B10-4943-9614-A37D35693A02}"/>
            </a:ext>
          </a:extLst>
        </xdr:cNvPr>
        <xdr:cNvSpPr txBox="1"/>
      </xdr:nvSpPr>
      <xdr:spPr>
        <a:xfrm>
          <a:off x="10515600" y="1318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41366</xdr:rowOff>
    </xdr:from>
    <xdr:to>
      <xdr:col>55</xdr:col>
      <xdr:colOff>88900</xdr:colOff>
      <xdr:row>78</xdr:row>
      <xdr:rowOff>41366</xdr:rowOff>
    </xdr:to>
    <xdr:cxnSp macro="">
      <xdr:nvCxnSpPr>
        <xdr:cNvPr id="352" name="直線コネクタ 351">
          <a:extLst>
            <a:ext uri="{FF2B5EF4-FFF2-40B4-BE49-F238E27FC236}">
              <a16:creationId xmlns:a16="http://schemas.microsoft.com/office/drawing/2014/main" id="{34D52C24-A107-429B-8B4A-C5BCC86D682C}"/>
            </a:ext>
          </a:extLst>
        </xdr:cNvPr>
        <xdr:cNvCxnSpPr/>
      </xdr:nvCxnSpPr>
      <xdr:spPr>
        <a:xfrm>
          <a:off x="10388600" y="1341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84926</xdr:rowOff>
    </xdr:from>
    <xdr:ext cx="469744" cy="259045"/>
    <xdr:sp macro="" textlink="">
      <xdr:nvSpPr>
        <xdr:cNvPr id="353" name="【福祉施設】&#10;一人当たり面積平均値テキスト">
          <a:extLst>
            <a:ext uri="{FF2B5EF4-FFF2-40B4-BE49-F238E27FC236}">
              <a16:creationId xmlns:a16="http://schemas.microsoft.com/office/drawing/2014/main" id="{F5719868-C03B-4514-8150-F5C6F296FC2C}"/>
            </a:ext>
          </a:extLst>
        </xdr:cNvPr>
        <xdr:cNvSpPr txBox="1"/>
      </xdr:nvSpPr>
      <xdr:spPr>
        <a:xfrm>
          <a:off x="10515600" y="143152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106499</xdr:rowOff>
    </xdr:from>
    <xdr:to>
      <xdr:col>55</xdr:col>
      <xdr:colOff>50800</xdr:colOff>
      <xdr:row>84</xdr:row>
      <xdr:rowOff>36649</xdr:rowOff>
    </xdr:to>
    <xdr:sp macro="" textlink="">
      <xdr:nvSpPr>
        <xdr:cNvPr id="354" name="フローチャート: 判断 353">
          <a:extLst>
            <a:ext uri="{FF2B5EF4-FFF2-40B4-BE49-F238E27FC236}">
              <a16:creationId xmlns:a16="http://schemas.microsoft.com/office/drawing/2014/main" id="{270BC9FF-5966-4A18-9B5D-4FBC6CBF7B3C}"/>
            </a:ext>
          </a:extLst>
        </xdr:cNvPr>
        <xdr:cNvSpPr/>
      </xdr:nvSpPr>
      <xdr:spPr>
        <a:xfrm>
          <a:off x="10426700" y="1433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153851</xdr:rowOff>
    </xdr:from>
    <xdr:to>
      <xdr:col>50</xdr:col>
      <xdr:colOff>165100</xdr:colOff>
      <xdr:row>83</xdr:row>
      <xdr:rowOff>84001</xdr:rowOff>
    </xdr:to>
    <xdr:sp macro="" textlink="">
      <xdr:nvSpPr>
        <xdr:cNvPr id="355" name="フローチャート: 判断 354">
          <a:extLst>
            <a:ext uri="{FF2B5EF4-FFF2-40B4-BE49-F238E27FC236}">
              <a16:creationId xmlns:a16="http://schemas.microsoft.com/office/drawing/2014/main" id="{572241D1-6A10-458F-89B7-85BB415CD3BC}"/>
            </a:ext>
          </a:extLst>
        </xdr:cNvPr>
        <xdr:cNvSpPr/>
      </xdr:nvSpPr>
      <xdr:spPr>
        <a:xfrm>
          <a:off x="95885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47716</xdr:rowOff>
    </xdr:from>
    <xdr:to>
      <xdr:col>46</xdr:col>
      <xdr:colOff>38100</xdr:colOff>
      <xdr:row>83</xdr:row>
      <xdr:rowOff>149316</xdr:rowOff>
    </xdr:to>
    <xdr:sp macro="" textlink="">
      <xdr:nvSpPr>
        <xdr:cNvPr id="356" name="フローチャート: 判断 355">
          <a:extLst>
            <a:ext uri="{FF2B5EF4-FFF2-40B4-BE49-F238E27FC236}">
              <a16:creationId xmlns:a16="http://schemas.microsoft.com/office/drawing/2014/main" id="{71449DB2-1999-439E-B48B-E9EE540C0927}"/>
            </a:ext>
          </a:extLst>
        </xdr:cNvPr>
        <xdr:cNvSpPr/>
      </xdr:nvSpPr>
      <xdr:spPr>
        <a:xfrm>
          <a:off x="86995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135889</xdr:rowOff>
    </xdr:from>
    <xdr:to>
      <xdr:col>41</xdr:col>
      <xdr:colOff>101600</xdr:colOff>
      <xdr:row>84</xdr:row>
      <xdr:rowOff>66039</xdr:rowOff>
    </xdr:to>
    <xdr:sp macro="" textlink="">
      <xdr:nvSpPr>
        <xdr:cNvPr id="357" name="フローチャート: 判断 356">
          <a:extLst>
            <a:ext uri="{FF2B5EF4-FFF2-40B4-BE49-F238E27FC236}">
              <a16:creationId xmlns:a16="http://schemas.microsoft.com/office/drawing/2014/main" id="{AC7439FC-41C5-4661-B3C5-415482A62775}"/>
            </a:ext>
          </a:extLst>
        </xdr:cNvPr>
        <xdr:cNvSpPr/>
      </xdr:nvSpPr>
      <xdr:spPr>
        <a:xfrm>
          <a:off x="7810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77107</xdr:rowOff>
    </xdr:from>
    <xdr:to>
      <xdr:col>36</xdr:col>
      <xdr:colOff>165100</xdr:colOff>
      <xdr:row>84</xdr:row>
      <xdr:rowOff>7257</xdr:rowOff>
    </xdr:to>
    <xdr:sp macro="" textlink="">
      <xdr:nvSpPr>
        <xdr:cNvPr id="358" name="フローチャート: 判断 357">
          <a:extLst>
            <a:ext uri="{FF2B5EF4-FFF2-40B4-BE49-F238E27FC236}">
              <a16:creationId xmlns:a16="http://schemas.microsoft.com/office/drawing/2014/main" id="{ECF264E3-F7C1-4119-AB4A-0C3C5086BCA0}"/>
            </a:ext>
          </a:extLst>
        </xdr:cNvPr>
        <xdr:cNvSpPr/>
      </xdr:nvSpPr>
      <xdr:spPr>
        <a:xfrm>
          <a:off x="6921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C342FA8-EFF0-4D84-A47A-A11BA489106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B8ED2821-1DA9-4C0A-AD75-8725A5C67A5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B7173DC5-DBC1-4070-BD5B-3E080F87B39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F4EEFBE0-5D0D-439B-B326-AF36BBC5A97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3" name="テキスト ボックス 362">
          <a:extLst>
            <a:ext uri="{FF2B5EF4-FFF2-40B4-BE49-F238E27FC236}">
              <a16:creationId xmlns:a16="http://schemas.microsoft.com/office/drawing/2014/main" id="{3ED4FBAA-9D45-4F3D-898C-A552DEFD25C4}"/>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144055</xdr:rowOff>
    </xdr:from>
    <xdr:to>
      <xdr:col>55</xdr:col>
      <xdr:colOff>50800</xdr:colOff>
      <xdr:row>83</xdr:row>
      <xdr:rowOff>74205</xdr:rowOff>
    </xdr:to>
    <xdr:sp macro="" textlink="">
      <xdr:nvSpPr>
        <xdr:cNvPr id="364" name="楕円 363">
          <a:extLst>
            <a:ext uri="{FF2B5EF4-FFF2-40B4-BE49-F238E27FC236}">
              <a16:creationId xmlns:a16="http://schemas.microsoft.com/office/drawing/2014/main" id="{DE3EB8C2-896C-476D-9082-DF4152D48146}"/>
            </a:ext>
          </a:extLst>
        </xdr:cNvPr>
        <xdr:cNvSpPr/>
      </xdr:nvSpPr>
      <xdr:spPr>
        <a:xfrm>
          <a:off x="10426700" y="1420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166932</xdr:rowOff>
    </xdr:from>
    <xdr:ext cx="469744" cy="259045"/>
    <xdr:sp macro="" textlink="">
      <xdr:nvSpPr>
        <xdr:cNvPr id="365" name="【福祉施設】&#10;一人当たり面積該当値テキスト">
          <a:extLst>
            <a:ext uri="{FF2B5EF4-FFF2-40B4-BE49-F238E27FC236}">
              <a16:creationId xmlns:a16="http://schemas.microsoft.com/office/drawing/2014/main" id="{1D11F21D-627D-4898-A496-A1417D6C2215}"/>
            </a:ext>
          </a:extLst>
        </xdr:cNvPr>
        <xdr:cNvSpPr txBox="1"/>
      </xdr:nvSpPr>
      <xdr:spPr>
        <a:xfrm>
          <a:off x="10515600" y="14054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160382</xdr:rowOff>
    </xdr:from>
    <xdr:to>
      <xdr:col>50</xdr:col>
      <xdr:colOff>165100</xdr:colOff>
      <xdr:row>83</xdr:row>
      <xdr:rowOff>90532</xdr:rowOff>
    </xdr:to>
    <xdr:sp macro="" textlink="">
      <xdr:nvSpPr>
        <xdr:cNvPr id="366" name="楕円 365">
          <a:extLst>
            <a:ext uri="{FF2B5EF4-FFF2-40B4-BE49-F238E27FC236}">
              <a16:creationId xmlns:a16="http://schemas.microsoft.com/office/drawing/2014/main" id="{A2E404CC-38EE-4FCE-A18A-B7B5841BD26C}"/>
            </a:ext>
          </a:extLst>
        </xdr:cNvPr>
        <xdr:cNvSpPr/>
      </xdr:nvSpPr>
      <xdr:spPr>
        <a:xfrm>
          <a:off x="9588500" y="142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23405</xdr:rowOff>
    </xdr:from>
    <xdr:to>
      <xdr:col>55</xdr:col>
      <xdr:colOff>0</xdr:colOff>
      <xdr:row>83</xdr:row>
      <xdr:rowOff>39732</xdr:rowOff>
    </xdr:to>
    <xdr:cxnSp macro="">
      <xdr:nvCxnSpPr>
        <xdr:cNvPr id="367" name="直線コネクタ 366">
          <a:extLst>
            <a:ext uri="{FF2B5EF4-FFF2-40B4-BE49-F238E27FC236}">
              <a16:creationId xmlns:a16="http://schemas.microsoft.com/office/drawing/2014/main" id="{B39931F5-69E6-48E2-8E90-6E2350FE18A1}"/>
            </a:ext>
          </a:extLst>
        </xdr:cNvPr>
        <xdr:cNvCxnSpPr/>
      </xdr:nvCxnSpPr>
      <xdr:spPr>
        <a:xfrm flipV="1">
          <a:off x="9639300" y="14253755"/>
          <a:ext cx="8382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170180</xdr:rowOff>
    </xdr:from>
    <xdr:to>
      <xdr:col>46</xdr:col>
      <xdr:colOff>38100</xdr:colOff>
      <xdr:row>83</xdr:row>
      <xdr:rowOff>100330</xdr:rowOff>
    </xdr:to>
    <xdr:sp macro="" textlink="">
      <xdr:nvSpPr>
        <xdr:cNvPr id="368" name="楕円 367">
          <a:extLst>
            <a:ext uri="{FF2B5EF4-FFF2-40B4-BE49-F238E27FC236}">
              <a16:creationId xmlns:a16="http://schemas.microsoft.com/office/drawing/2014/main" id="{307CDFD7-40F6-4091-9DD2-777397807170}"/>
            </a:ext>
          </a:extLst>
        </xdr:cNvPr>
        <xdr:cNvSpPr/>
      </xdr:nvSpPr>
      <xdr:spPr>
        <a:xfrm>
          <a:off x="8699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39732</xdr:rowOff>
    </xdr:from>
    <xdr:to>
      <xdr:col>50</xdr:col>
      <xdr:colOff>114300</xdr:colOff>
      <xdr:row>83</xdr:row>
      <xdr:rowOff>49530</xdr:rowOff>
    </xdr:to>
    <xdr:cxnSp macro="">
      <xdr:nvCxnSpPr>
        <xdr:cNvPr id="369" name="直線コネクタ 368">
          <a:extLst>
            <a:ext uri="{FF2B5EF4-FFF2-40B4-BE49-F238E27FC236}">
              <a16:creationId xmlns:a16="http://schemas.microsoft.com/office/drawing/2014/main" id="{CB20A39D-6545-4BA2-9390-5EC55BB06DBB}"/>
            </a:ext>
          </a:extLst>
        </xdr:cNvPr>
        <xdr:cNvCxnSpPr/>
      </xdr:nvCxnSpPr>
      <xdr:spPr>
        <a:xfrm flipV="1">
          <a:off x="8750300" y="14270082"/>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11793</xdr:rowOff>
    </xdr:from>
    <xdr:to>
      <xdr:col>41</xdr:col>
      <xdr:colOff>101600</xdr:colOff>
      <xdr:row>83</xdr:row>
      <xdr:rowOff>113393</xdr:rowOff>
    </xdr:to>
    <xdr:sp macro="" textlink="">
      <xdr:nvSpPr>
        <xdr:cNvPr id="370" name="楕円 369">
          <a:extLst>
            <a:ext uri="{FF2B5EF4-FFF2-40B4-BE49-F238E27FC236}">
              <a16:creationId xmlns:a16="http://schemas.microsoft.com/office/drawing/2014/main" id="{5D349AFA-965F-4AD8-BE6B-2B22A0B20A3A}"/>
            </a:ext>
          </a:extLst>
        </xdr:cNvPr>
        <xdr:cNvSpPr/>
      </xdr:nvSpPr>
      <xdr:spPr>
        <a:xfrm>
          <a:off x="7810500" y="1424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49530</xdr:rowOff>
    </xdr:from>
    <xdr:to>
      <xdr:col>45</xdr:col>
      <xdr:colOff>177800</xdr:colOff>
      <xdr:row>83</xdr:row>
      <xdr:rowOff>62593</xdr:rowOff>
    </xdr:to>
    <xdr:cxnSp macro="">
      <xdr:nvCxnSpPr>
        <xdr:cNvPr id="371" name="直線コネクタ 370">
          <a:extLst>
            <a:ext uri="{FF2B5EF4-FFF2-40B4-BE49-F238E27FC236}">
              <a16:creationId xmlns:a16="http://schemas.microsoft.com/office/drawing/2014/main" id="{8A184229-F6A5-4951-9555-5A622172242A}"/>
            </a:ext>
          </a:extLst>
        </xdr:cNvPr>
        <xdr:cNvCxnSpPr/>
      </xdr:nvCxnSpPr>
      <xdr:spPr>
        <a:xfrm flipV="1">
          <a:off x="7861300" y="1427988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24856</xdr:rowOff>
    </xdr:from>
    <xdr:to>
      <xdr:col>36</xdr:col>
      <xdr:colOff>165100</xdr:colOff>
      <xdr:row>83</xdr:row>
      <xdr:rowOff>126456</xdr:rowOff>
    </xdr:to>
    <xdr:sp macro="" textlink="">
      <xdr:nvSpPr>
        <xdr:cNvPr id="372" name="楕円 371">
          <a:extLst>
            <a:ext uri="{FF2B5EF4-FFF2-40B4-BE49-F238E27FC236}">
              <a16:creationId xmlns:a16="http://schemas.microsoft.com/office/drawing/2014/main" id="{1D786C00-9165-4FA4-BBF6-D80FFE0229F4}"/>
            </a:ext>
          </a:extLst>
        </xdr:cNvPr>
        <xdr:cNvSpPr/>
      </xdr:nvSpPr>
      <xdr:spPr>
        <a:xfrm>
          <a:off x="6921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62593</xdr:rowOff>
    </xdr:from>
    <xdr:to>
      <xdr:col>41</xdr:col>
      <xdr:colOff>50800</xdr:colOff>
      <xdr:row>83</xdr:row>
      <xdr:rowOff>75656</xdr:rowOff>
    </xdr:to>
    <xdr:cxnSp macro="">
      <xdr:nvCxnSpPr>
        <xdr:cNvPr id="373" name="直線コネクタ 372">
          <a:extLst>
            <a:ext uri="{FF2B5EF4-FFF2-40B4-BE49-F238E27FC236}">
              <a16:creationId xmlns:a16="http://schemas.microsoft.com/office/drawing/2014/main" id="{EAD3D1BF-9218-4005-8D03-A9F94EC08CBA}"/>
            </a:ext>
          </a:extLst>
        </xdr:cNvPr>
        <xdr:cNvCxnSpPr/>
      </xdr:nvCxnSpPr>
      <xdr:spPr>
        <a:xfrm flipV="1">
          <a:off x="6972300" y="142929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100528</xdr:rowOff>
    </xdr:from>
    <xdr:ext cx="469744" cy="259045"/>
    <xdr:sp macro="" textlink="">
      <xdr:nvSpPr>
        <xdr:cNvPr id="374" name="n_1aveValue【福祉施設】&#10;一人当たり面積">
          <a:extLst>
            <a:ext uri="{FF2B5EF4-FFF2-40B4-BE49-F238E27FC236}">
              <a16:creationId xmlns:a16="http://schemas.microsoft.com/office/drawing/2014/main" id="{48BFF61E-17A0-478C-ADFC-7C3F4020A58D}"/>
            </a:ext>
          </a:extLst>
        </xdr:cNvPr>
        <xdr:cNvSpPr txBox="1"/>
      </xdr:nvSpPr>
      <xdr:spPr>
        <a:xfrm>
          <a:off x="9391727" y="13987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140443</xdr:rowOff>
    </xdr:from>
    <xdr:ext cx="469744" cy="259045"/>
    <xdr:sp macro="" textlink="">
      <xdr:nvSpPr>
        <xdr:cNvPr id="375" name="n_2aveValue【福祉施設】&#10;一人当たり面積">
          <a:extLst>
            <a:ext uri="{FF2B5EF4-FFF2-40B4-BE49-F238E27FC236}">
              <a16:creationId xmlns:a16="http://schemas.microsoft.com/office/drawing/2014/main" id="{B747A134-429D-4777-8E17-DF781251AEDB}"/>
            </a:ext>
          </a:extLst>
        </xdr:cNvPr>
        <xdr:cNvSpPr txBox="1"/>
      </xdr:nvSpPr>
      <xdr:spPr>
        <a:xfrm>
          <a:off x="8515427" y="14370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57166</xdr:rowOff>
    </xdr:from>
    <xdr:ext cx="469744" cy="259045"/>
    <xdr:sp macro="" textlink="">
      <xdr:nvSpPr>
        <xdr:cNvPr id="376" name="n_3aveValue【福祉施設】&#10;一人当たり面積">
          <a:extLst>
            <a:ext uri="{FF2B5EF4-FFF2-40B4-BE49-F238E27FC236}">
              <a16:creationId xmlns:a16="http://schemas.microsoft.com/office/drawing/2014/main" id="{AA153ACD-F4EB-47BB-8162-C3C6AE548B8A}"/>
            </a:ext>
          </a:extLst>
        </xdr:cNvPr>
        <xdr:cNvSpPr txBox="1"/>
      </xdr:nvSpPr>
      <xdr:spPr>
        <a:xfrm>
          <a:off x="7626427" y="1445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169834</xdr:rowOff>
    </xdr:from>
    <xdr:ext cx="469744" cy="259045"/>
    <xdr:sp macro="" textlink="">
      <xdr:nvSpPr>
        <xdr:cNvPr id="377" name="n_4aveValue【福祉施設】&#10;一人当たり面積">
          <a:extLst>
            <a:ext uri="{FF2B5EF4-FFF2-40B4-BE49-F238E27FC236}">
              <a16:creationId xmlns:a16="http://schemas.microsoft.com/office/drawing/2014/main" id="{422FD7DA-E11D-47E5-9526-044411346133}"/>
            </a:ext>
          </a:extLst>
        </xdr:cNvPr>
        <xdr:cNvSpPr txBox="1"/>
      </xdr:nvSpPr>
      <xdr:spPr>
        <a:xfrm>
          <a:off x="6737427" y="1440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81659</xdr:rowOff>
    </xdr:from>
    <xdr:ext cx="469744" cy="259045"/>
    <xdr:sp macro="" textlink="">
      <xdr:nvSpPr>
        <xdr:cNvPr id="378" name="n_1mainValue【福祉施設】&#10;一人当たり面積">
          <a:extLst>
            <a:ext uri="{FF2B5EF4-FFF2-40B4-BE49-F238E27FC236}">
              <a16:creationId xmlns:a16="http://schemas.microsoft.com/office/drawing/2014/main" id="{3E272CD7-0577-417B-92DE-69B9D0F74742}"/>
            </a:ext>
          </a:extLst>
        </xdr:cNvPr>
        <xdr:cNvSpPr txBox="1"/>
      </xdr:nvSpPr>
      <xdr:spPr>
        <a:xfrm>
          <a:off x="9391727" y="14312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116857</xdr:rowOff>
    </xdr:from>
    <xdr:ext cx="469744" cy="259045"/>
    <xdr:sp macro="" textlink="">
      <xdr:nvSpPr>
        <xdr:cNvPr id="379" name="n_2mainValue【福祉施設】&#10;一人当たり面積">
          <a:extLst>
            <a:ext uri="{FF2B5EF4-FFF2-40B4-BE49-F238E27FC236}">
              <a16:creationId xmlns:a16="http://schemas.microsoft.com/office/drawing/2014/main" id="{E80A5FC9-79D6-4978-A942-2763D195D1C9}"/>
            </a:ext>
          </a:extLst>
        </xdr:cNvPr>
        <xdr:cNvSpPr txBox="1"/>
      </xdr:nvSpPr>
      <xdr:spPr>
        <a:xfrm>
          <a:off x="8515427" y="1400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129920</xdr:rowOff>
    </xdr:from>
    <xdr:ext cx="469744" cy="259045"/>
    <xdr:sp macro="" textlink="">
      <xdr:nvSpPr>
        <xdr:cNvPr id="380" name="n_3mainValue【福祉施設】&#10;一人当たり面積">
          <a:extLst>
            <a:ext uri="{FF2B5EF4-FFF2-40B4-BE49-F238E27FC236}">
              <a16:creationId xmlns:a16="http://schemas.microsoft.com/office/drawing/2014/main" id="{8D835CF4-570A-45AD-B37A-50BA936AB92C}"/>
            </a:ext>
          </a:extLst>
        </xdr:cNvPr>
        <xdr:cNvSpPr txBox="1"/>
      </xdr:nvSpPr>
      <xdr:spPr>
        <a:xfrm>
          <a:off x="76264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142983</xdr:rowOff>
    </xdr:from>
    <xdr:ext cx="469744" cy="259045"/>
    <xdr:sp macro="" textlink="">
      <xdr:nvSpPr>
        <xdr:cNvPr id="381" name="n_4mainValue【福祉施設】&#10;一人当たり面積">
          <a:extLst>
            <a:ext uri="{FF2B5EF4-FFF2-40B4-BE49-F238E27FC236}">
              <a16:creationId xmlns:a16="http://schemas.microsoft.com/office/drawing/2014/main" id="{8247DDEF-2125-4383-8CAE-A778EBE819F5}"/>
            </a:ext>
          </a:extLst>
        </xdr:cNvPr>
        <xdr:cNvSpPr txBox="1"/>
      </xdr:nvSpPr>
      <xdr:spPr>
        <a:xfrm>
          <a:off x="6737427" y="1403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2" name="正方形/長方形 381">
          <a:extLst>
            <a:ext uri="{FF2B5EF4-FFF2-40B4-BE49-F238E27FC236}">
              <a16:creationId xmlns:a16="http://schemas.microsoft.com/office/drawing/2014/main" id="{441BFB72-89B3-4943-ADDA-9FDEA7C91EE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3" name="正方形/長方形 382">
          <a:extLst>
            <a:ext uri="{FF2B5EF4-FFF2-40B4-BE49-F238E27FC236}">
              <a16:creationId xmlns:a16="http://schemas.microsoft.com/office/drawing/2014/main" id="{3E55E699-05B0-46D3-82D6-C4599DFB804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4" name="正方形/長方形 383">
          <a:extLst>
            <a:ext uri="{FF2B5EF4-FFF2-40B4-BE49-F238E27FC236}">
              <a16:creationId xmlns:a16="http://schemas.microsoft.com/office/drawing/2014/main" id="{C4F85C4C-0D40-4365-9EF6-EBFA95D2969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5" name="正方形/長方形 384">
          <a:extLst>
            <a:ext uri="{FF2B5EF4-FFF2-40B4-BE49-F238E27FC236}">
              <a16:creationId xmlns:a16="http://schemas.microsoft.com/office/drawing/2014/main" id="{CE8971AD-DBF9-403A-98E4-6B524626AB15}"/>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6" name="正方形/長方形 385">
          <a:extLst>
            <a:ext uri="{FF2B5EF4-FFF2-40B4-BE49-F238E27FC236}">
              <a16:creationId xmlns:a16="http://schemas.microsoft.com/office/drawing/2014/main" id="{343D6FA2-ED8A-4D6F-8FE6-971C48D5A3D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7" name="正方形/長方形 386">
          <a:extLst>
            <a:ext uri="{FF2B5EF4-FFF2-40B4-BE49-F238E27FC236}">
              <a16:creationId xmlns:a16="http://schemas.microsoft.com/office/drawing/2014/main" id="{601F0C4E-CC14-4660-9412-362E0ED8D0B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8" name="正方形/長方形 387">
          <a:extLst>
            <a:ext uri="{FF2B5EF4-FFF2-40B4-BE49-F238E27FC236}">
              <a16:creationId xmlns:a16="http://schemas.microsoft.com/office/drawing/2014/main" id="{6DD2AF69-FC0A-4422-B2F2-EEECC6452B4F}"/>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9" name="正方形/長方形 388">
          <a:extLst>
            <a:ext uri="{FF2B5EF4-FFF2-40B4-BE49-F238E27FC236}">
              <a16:creationId xmlns:a16="http://schemas.microsoft.com/office/drawing/2014/main" id="{EEE14CD3-8725-4CCF-A15A-77C03147D6D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90" name="正方形/長方形 389">
          <a:extLst>
            <a:ext uri="{FF2B5EF4-FFF2-40B4-BE49-F238E27FC236}">
              <a16:creationId xmlns:a16="http://schemas.microsoft.com/office/drawing/2014/main" id="{49F21C32-B010-4757-8A9B-4DD46E70F9C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1" name="正方形/長方形 390">
          <a:extLst>
            <a:ext uri="{FF2B5EF4-FFF2-40B4-BE49-F238E27FC236}">
              <a16:creationId xmlns:a16="http://schemas.microsoft.com/office/drawing/2014/main" id="{F22BABE2-1B6A-4562-B2D9-5BABFBB0564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2" name="正方形/長方形 391">
          <a:extLst>
            <a:ext uri="{FF2B5EF4-FFF2-40B4-BE49-F238E27FC236}">
              <a16:creationId xmlns:a16="http://schemas.microsoft.com/office/drawing/2014/main" id="{086A8698-2E67-4CCC-B4BF-F6C2327266C6}"/>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3" name="正方形/長方形 392">
          <a:extLst>
            <a:ext uri="{FF2B5EF4-FFF2-40B4-BE49-F238E27FC236}">
              <a16:creationId xmlns:a16="http://schemas.microsoft.com/office/drawing/2014/main" id="{5471CB54-9475-47B4-AA3D-01B024F3F1D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4" name="正方形/長方形 393">
          <a:extLst>
            <a:ext uri="{FF2B5EF4-FFF2-40B4-BE49-F238E27FC236}">
              <a16:creationId xmlns:a16="http://schemas.microsoft.com/office/drawing/2014/main" id="{B793794B-BF33-4B55-B9A3-4FD5D865ED68}"/>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5" name="正方形/長方形 394">
          <a:extLst>
            <a:ext uri="{FF2B5EF4-FFF2-40B4-BE49-F238E27FC236}">
              <a16:creationId xmlns:a16="http://schemas.microsoft.com/office/drawing/2014/main" id="{0C1E55FB-0322-460E-BA2F-4A0EEACFD40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6" name="正方形/長方形 395">
          <a:extLst>
            <a:ext uri="{FF2B5EF4-FFF2-40B4-BE49-F238E27FC236}">
              <a16:creationId xmlns:a16="http://schemas.microsoft.com/office/drawing/2014/main" id="{706B749E-2BAA-4825-8063-F6FF301C531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7" name="正方形/長方形 396">
          <a:extLst>
            <a:ext uri="{FF2B5EF4-FFF2-40B4-BE49-F238E27FC236}">
              <a16:creationId xmlns:a16="http://schemas.microsoft.com/office/drawing/2014/main" id="{D04EDC07-C2B7-42E2-BF60-6BE762619D64}"/>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8" name="正方形/長方形 397">
          <a:extLst>
            <a:ext uri="{FF2B5EF4-FFF2-40B4-BE49-F238E27FC236}">
              <a16:creationId xmlns:a16="http://schemas.microsoft.com/office/drawing/2014/main" id="{F4D04963-3A1B-4AB9-AB46-B18AADEAF52A}"/>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9" name="正方形/長方形 398">
          <a:extLst>
            <a:ext uri="{FF2B5EF4-FFF2-40B4-BE49-F238E27FC236}">
              <a16:creationId xmlns:a16="http://schemas.microsoft.com/office/drawing/2014/main" id="{F3797C02-0251-48DE-9526-BACE5A67E68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0" name="正方形/長方形 399">
          <a:extLst>
            <a:ext uri="{FF2B5EF4-FFF2-40B4-BE49-F238E27FC236}">
              <a16:creationId xmlns:a16="http://schemas.microsoft.com/office/drawing/2014/main" id="{7B76EB06-E7E2-40CB-B984-29648956DE6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1" name="正方形/長方形 400">
          <a:extLst>
            <a:ext uri="{FF2B5EF4-FFF2-40B4-BE49-F238E27FC236}">
              <a16:creationId xmlns:a16="http://schemas.microsoft.com/office/drawing/2014/main" id="{9BBF575A-D82D-470C-B864-C6CD2A2E4FF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2" name="正方形/長方形 401">
          <a:extLst>
            <a:ext uri="{FF2B5EF4-FFF2-40B4-BE49-F238E27FC236}">
              <a16:creationId xmlns:a16="http://schemas.microsoft.com/office/drawing/2014/main" id="{661ADE9C-97A7-4BDC-B935-6AE603516E1E}"/>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3" name="正方形/長方形 402">
          <a:extLst>
            <a:ext uri="{FF2B5EF4-FFF2-40B4-BE49-F238E27FC236}">
              <a16:creationId xmlns:a16="http://schemas.microsoft.com/office/drawing/2014/main" id="{290D8623-C1C8-4069-A9A6-B8D7376A0A7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4" name="正方形/長方形 403">
          <a:extLst>
            <a:ext uri="{FF2B5EF4-FFF2-40B4-BE49-F238E27FC236}">
              <a16:creationId xmlns:a16="http://schemas.microsoft.com/office/drawing/2014/main" id="{BC151B08-E2B9-4334-A075-76B85C3FEF66}"/>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5" name="正方形/長方形 404">
          <a:extLst>
            <a:ext uri="{FF2B5EF4-FFF2-40B4-BE49-F238E27FC236}">
              <a16:creationId xmlns:a16="http://schemas.microsoft.com/office/drawing/2014/main" id="{7D6D744B-F50D-4B89-8269-32F28EF4A9CB}"/>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06" name="正方形/長方形 405">
          <a:extLst>
            <a:ext uri="{FF2B5EF4-FFF2-40B4-BE49-F238E27FC236}">
              <a16:creationId xmlns:a16="http://schemas.microsoft.com/office/drawing/2014/main" id="{A824F875-C564-439E-BD2E-1B706A4BD32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7" name="正方形/長方形 406">
          <a:extLst>
            <a:ext uri="{FF2B5EF4-FFF2-40B4-BE49-F238E27FC236}">
              <a16:creationId xmlns:a16="http://schemas.microsoft.com/office/drawing/2014/main" id="{DEF7DA5F-7ACB-4573-A199-CCFF4B7821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8" name="正方形/長方形 407">
          <a:extLst>
            <a:ext uri="{FF2B5EF4-FFF2-40B4-BE49-F238E27FC236}">
              <a16:creationId xmlns:a16="http://schemas.microsoft.com/office/drawing/2014/main" id="{7A660BC8-3CB7-4ED0-9B00-0AB7077C67CA}"/>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09" name="正方形/長方形 408">
          <a:extLst>
            <a:ext uri="{FF2B5EF4-FFF2-40B4-BE49-F238E27FC236}">
              <a16:creationId xmlns:a16="http://schemas.microsoft.com/office/drawing/2014/main" id="{78A897C8-2215-4A1D-A5BA-DEB4644BB44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0" name="正方形/長方形 409">
          <a:extLst>
            <a:ext uri="{FF2B5EF4-FFF2-40B4-BE49-F238E27FC236}">
              <a16:creationId xmlns:a16="http://schemas.microsoft.com/office/drawing/2014/main" id="{0882C729-36BF-4BB5-A8F6-A45D6905C9D5}"/>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1" name="正方形/長方形 410">
          <a:extLst>
            <a:ext uri="{FF2B5EF4-FFF2-40B4-BE49-F238E27FC236}">
              <a16:creationId xmlns:a16="http://schemas.microsoft.com/office/drawing/2014/main" id="{F929AB14-1B5E-4FCC-A915-EECB0CCFE9B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2" name="正方形/長方形 411">
          <a:extLst>
            <a:ext uri="{FF2B5EF4-FFF2-40B4-BE49-F238E27FC236}">
              <a16:creationId xmlns:a16="http://schemas.microsoft.com/office/drawing/2014/main" id="{6F5031E7-78A8-4E45-A374-7F39B786190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3" name="正方形/長方形 412">
          <a:extLst>
            <a:ext uri="{FF2B5EF4-FFF2-40B4-BE49-F238E27FC236}">
              <a16:creationId xmlns:a16="http://schemas.microsoft.com/office/drawing/2014/main" id="{5AD1AC46-102A-4ED0-9021-BFABC3986867}"/>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14" name="正方形/長方形 413">
          <a:extLst>
            <a:ext uri="{FF2B5EF4-FFF2-40B4-BE49-F238E27FC236}">
              <a16:creationId xmlns:a16="http://schemas.microsoft.com/office/drawing/2014/main" id="{12E0D439-5617-42FD-A9DA-D8A18DD2B4C2}"/>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5" name="正方形/長方形 414">
          <a:extLst>
            <a:ext uri="{FF2B5EF4-FFF2-40B4-BE49-F238E27FC236}">
              <a16:creationId xmlns:a16="http://schemas.microsoft.com/office/drawing/2014/main" id="{807A3523-3188-4CA4-AEF2-8E1E1C122CE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6" name="正方形/長方形 415">
          <a:extLst>
            <a:ext uri="{FF2B5EF4-FFF2-40B4-BE49-F238E27FC236}">
              <a16:creationId xmlns:a16="http://schemas.microsoft.com/office/drawing/2014/main" id="{D9025D17-F88D-40E1-BDA6-45CFB0952B3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7" name="正方形/長方形 416">
          <a:extLst>
            <a:ext uri="{FF2B5EF4-FFF2-40B4-BE49-F238E27FC236}">
              <a16:creationId xmlns:a16="http://schemas.microsoft.com/office/drawing/2014/main" id="{FF4C5446-C330-44B1-9DC2-97B4CBD83CA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8" name="正方形/長方形 417">
          <a:extLst>
            <a:ext uri="{FF2B5EF4-FFF2-40B4-BE49-F238E27FC236}">
              <a16:creationId xmlns:a16="http://schemas.microsoft.com/office/drawing/2014/main" id="{37BE3726-DD5B-422C-9164-EB72D8758D5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9" name="正方形/長方形 418">
          <a:extLst>
            <a:ext uri="{FF2B5EF4-FFF2-40B4-BE49-F238E27FC236}">
              <a16:creationId xmlns:a16="http://schemas.microsoft.com/office/drawing/2014/main" id="{73A24513-1FB4-404F-B96F-E8F48998DCD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0" name="正方形/長方形 419">
          <a:extLst>
            <a:ext uri="{FF2B5EF4-FFF2-40B4-BE49-F238E27FC236}">
              <a16:creationId xmlns:a16="http://schemas.microsoft.com/office/drawing/2014/main" id="{D6190ED9-5D47-46A8-B263-807A4347EE2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1" name="正方形/長方形 420">
          <a:extLst>
            <a:ext uri="{FF2B5EF4-FFF2-40B4-BE49-F238E27FC236}">
              <a16:creationId xmlns:a16="http://schemas.microsoft.com/office/drawing/2014/main" id="{0B93330B-04DA-4A97-9F31-A8796F492F2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2" name="テキスト ボックス 421">
          <a:extLst>
            <a:ext uri="{FF2B5EF4-FFF2-40B4-BE49-F238E27FC236}">
              <a16:creationId xmlns:a16="http://schemas.microsoft.com/office/drawing/2014/main" id="{5109C166-3D0D-42E7-9734-751D3261557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3" name="直線コネクタ 422">
          <a:extLst>
            <a:ext uri="{FF2B5EF4-FFF2-40B4-BE49-F238E27FC236}">
              <a16:creationId xmlns:a16="http://schemas.microsoft.com/office/drawing/2014/main" id="{DF79C09D-7384-4BB8-A3D3-284EE1A1696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4" name="テキスト ボックス 423">
          <a:extLst>
            <a:ext uri="{FF2B5EF4-FFF2-40B4-BE49-F238E27FC236}">
              <a16:creationId xmlns:a16="http://schemas.microsoft.com/office/drawing/2014/main" id="{5A74547E-69CE-4BB5-9D51-01AC5D20501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5" name="直線コネクタ 424">
          <a:extLst>
            <a:ext uri="{FF2B5EF4-FFF2-40B4-BE49-F238E27FC236}">
              <a16:creationId xmlns:a16="http://schemas.microsoft.com/office/drawing/2014/main" id="{3A21FB52-4426-4169-A26B-BDBF9F0439C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6" name="テキスト ボックス 425">
          <a:extLst>
            <a:ext uri="{FF2B5EF4-FFF2-40B4-BE49-F238E27FC236}">
              <a16:creationId xmlns:a16="http://schemas.microsoft.com/office/drawing/2014/main" id="{809ECAE3-AD73-42F2-A77B-F691F68F357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7" name="直線コネクタ 426">
          <a:extLst>
            <a:ext uri="{FF2B5EF4-FFF2-40B4-BE49-F238E27FC236}">
              <a16:creationId xmlns:a16="http://schemas.microsoft.com/office/drawing/2014/main" id="{BC2E5AB1-F3CB-4B45-B382-09A3EA168293}"/>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8" name="テキスト ボックス 427">
          <a:extLst>
            <a:ext uri="{FF2B5EF4-FFF2-40B4-BE49-F238E27FC236}">
              <a16:creationId xmlns:a16="http://schemas.microsoft.com/office/drawing/2014/main" id="{EC026DB9-CC6A-424A-A921-6FD65E72654D}"/>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9" name="直線コネクタ 428">
          <a:extLst>
            <a:ext uri="{FF2B5EF4-FFF2-40B4-BE49-F238E27FC236}">
              <a16:creationId xmlns:a16="http://schemas.microsoft.com/office/drawing/2014/main" id="{09867C24-E502-48D1-AB8C-AF66BC50604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0" name="テキスト ボックス 429">
          <a:extLst>
            <a:ext uri="{FF2B5EF4-FFF2-40B4-BE49-F238E27FC236}">
              <a16:creationId xmlns:a16="http://schemas.microsoft.com/office/drawing/2014/main" id="{60B3C686-FA90-4F8B-A477-9E5B3E95A33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1" name="直線コネクタ 430">
          <a:extLst>
            <a:ext uri="{FF2B5EF4-FFF2-40B4-BE49-F238E27FC236}">
              <a16:creationId xmlns:a16="http://schemas.microsoft.com/office/drawing/2014/main" id="{8365ED38-536C-4AB3-A514-FB35C01C8F6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2" name="テキスト ボックス 431">
          <a:extLst>
            <a:ext uri="{FF2B5EF4-FFF2-40B4-BE49-F238E27FC236}">
              <a16:creationId xmlns:a16="http://schemas.microsoft.com/office/drawing/2014/main" id="{43E00104-8CE0-471D-A58C-93B987426DF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3" name="直線コネクタ 432">
          <a:extLst>
            <a:ext uri="{FF2B5EF4-FFF2-40B4-BE49-F238E27FC236}">
              <a16:creationId xmlns:a16="http://schemas.microsoft.com/office/drawing/2014/main" id="{98D99FFF-5976-44DF-BBF0-343D3E81393B}"/>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34" name="テキスト ボックス 433">
          <a:extLst>
            <a:ext uri="{FF2B5EF4-FFF2-40B4-BE49-F238E27FC236}">
              <a16:creationId xmlns:a16="http://schemas.microsoft.com/office/drawing/2014/main" id="{B0D2EEAC-A5E6-47DB-8373-A31902C32E68}"/>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5" name="直線コネクタ 434">
          <a:extLst>
            <a:ext uri="{FF2B5EF4-FFF2-40B4-BE49-F238E27FC236}">
              <a16:creationId xmlns:a16="http://schemas.microsoft.com/office/drawing/2014/main" id="{AF206908-C6AE-4701-89F1-6D27F3BC50D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6" name="【保健センター・保健所】&#10;有形固定資産減価償却率グラフ枠">
          <a:extLst>
            <a:ext uri="{FF2B5EF4-FFF2-40B4-BE49-F238E27FC236}">
              <a16:creationId xmlns:a16="http://schemas.microsoft.com/office/drawing/2014/main" id="{201BB535-A087-471F-9A6E-F1F03C5069F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85725</xdr:rowOff>
    </xdr:from>
    <xdr:to>
      <xdr:col>85</xdr:col>
      <xdr:colOff>126364</xdr:colOff>
      <xdr:row>64</xdr:row>
      <xdr:rowOff>116205</xdr:rowOff>
    </xdr:to>
    <xdr:cxnSp macro="">
      <xdr:nvCxnSpPr>
        <xdr:cNvPr id="437" name="直線コネクタ 436">
          <a:extLst>
            <a:ext uri="{FF2B5EF4-FFF2-40B4-BE49-F238E27FC236}">
              <a16:creationId xmlns:a16="http://schemas.microsoft.com/office/drawing/2014/main" id="{DEC486D7-2562-4369-AA66-63BC469E3D64}"/>
            </a:ext>
          </a:extLst>
        </xdr:cNvPr>
        <xdr:cNvCxnSpPr/>
      </xdr:nvCxnSpPr>
      <xdr:spPr>
        <a:xfrm flipV="1">
          <a:off x="16318864" y="968692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120032</xdr:rowOff>
    </xdr:from>
    <xdr:ext cx="405111" cy="259045"/>
    <xdr:sp macro="" textlink="">
      <xdr:nvSpPr>
        <xdr:cNvPr id="438" name="【保健センター・保健所】&#10;有形固定資産減価償却率最小値テキスト">
          <a:extLst>
            <a:ext uri="{FF2B5EF4-FFF2-40B4-BE49-F238E27FC236}">
              <a16:creationId xmlns:a16="http://schemas.microsoft.com/office/drawing/2014/main" id="{49E21A78-3AA2-4B07-9EBD-4D3865AD0970}"/>
            </a:ext>
          </a:extLst>
        </xdr:cNvPr>
        <xdr:cNvSpPr txBox="1"/>
      </xdr:nvSpPr>
      <xdr:spPr>
        <a:xfrm>
          <a:off x="16357600"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116205</xdr:rowOff>
    </xdr:from>
    <xdr:to>
      <xdr:col>86</xdr:col>
      <xdr:colOff>25400</xdr:colOff>
      <xdr:row>64</xdr:row>
      <xdr:rowOff>116205</xdr:rowOff>
    </xdr:to>
    <xdr:cxnSp macro="">
      <xdr:nvCxnSpPr>
        <xdr:cNvPr id="439" name="直線コネクタ 438">
          <a:extLst>
            <a:ext uri="{FF2B5EF4-FFF2-40B4-BE49-F238E27FC236}">
              <a16:creationId xmlns:a16="http://schemas.microsoft.com/office/drawing/2014/main" id="{5C373B10-1FDC-4059-8DF3-A6A13B0BBB2A}"/>
            </a:ext>
          </a:extLst>
        </xdr:cNvPr>
        <xdr:cNvCxnSpPr/>
      </xdr:nvCxnSpPr>
      <xdr:spPr>
        <a:xfrm>
          <a:off x="16230600" y="1108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32402</xdr:rowOff>
    </xdr:from>
    <xdr:ext cx="340478" cy="259045"/>
    <xdr:sp macro="" textlink="">
      <xdr:nvSpPr>
        <xdr:cNvPr id="440" name="【保健センター・保健所】&#10;有形固定資産減価償却率最大値テキスト">
          <a:extLst>
            <a:ext uri="{FF2B5EF4-FFF2-40B4-BE49-F238E27FC236}">
              <a16:creationId xmlns:a16="http://schemas.microsoft.com/office/drawing/2014/main" id="{8EC59F7D-4C05-4F9C-93D4-CF9137C07B55}"/>
            </a:ext>
          </a:extLst>
        </xdr:cNvPr>
        <xdr:cNvSpPr txBox="1"/>
      </xdr:nvSpPr>
      <xdr:spPr>
        <a:xfrm>
          <a:off x="16357600" y="94621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85725</xdr:rowOff>
    </xdr:from>
    <xdr:to>
      <xdr:col>86</xdr:col>
      <xdr:colOff>25400</xdr:colOff>
      <xdr:row>56</xdr:row>
      <xdr:rowOff>85725</xdr:rowOff>
    </xdr:to>
    <xdr:cxnSp macro="">
      <xdr:nvCxnSpPr>
        <xdr:cNvPr id="441" name="直線コネクタ 440">
          <a:extLst>
            <a:ext uri="{FF2B5EF4-FFF2-40B4-BE49-F238E27FC236}">
              <a16:creationId xmlns:a16="http://schemas.microsoft.com/office/drawing/2014/main" id="{FEF0D828-85F5-4927-8EA8-D3688B398190}"/>
            </a:ext>
          </a:extLst>
        </xdr:cNvPr>
        <xdr:cNvCxnSpPr/>
      </xdr:nvCxnSpPr>
      <xdr:spPr>
        <a:xfrm>
          <a:off x="16230600" y="968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103522</xdr:rowOff>
    </xdr:from>
    <xdr:ext cx="405111" cy="259045"/>
    <xdr:sp macro="" textlink="">
      <xdr:nvSpPr>
        <xdr:cNvPr id="442" name="【保健センター・保健所】&#10;有形固定資産減価償却率平均値テキスト">
          <a:extLst>
            <a:ext uri="{FF2B5EF4-FFF2-40B4-BE49-F238E27FC236}">
              <a16:creationId xmlns:a16="http://schemas.microsoft.com/office/drawing/2014/main" id="{9DF418B1-8F2C-49DE-90A5-89A8ADFB97A0}"/>
            </a:ext>
          </a:extLst>
        </xdr:cNvPr>
        <xdr:cNvSpPr txBox="1"/>
      </xdr:nvSpPr>
      <xdr:spPr>
        <a:xfrm>
          <a:off x="16357600" y="103905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80645</xdr:rowOff>
    </xdr:from>
    <xdr:to>
      <xdr:col>85</xdr:col>
      <xdr:colOff>177800</xdr:colOff>
      <xdr:row>62</xdr:row>
      <xdr:rowOff>10795</xdr:rowOff>
    </xdr:to>
    <xdr:sp macro="" textlink="">
      <xdr:nvSpPr>
        <xdr:cNvPr id="443" name="フローチャート: 判断 442">
          <a:extLst>
            <a:ext uri="{FF2B5EF4-FFF2-40B4-BE49-F238E27FC236}">
              <a16:creationId xmlns:a16="http://schemas.microsoft.com/office/drawing/2014/main" id="{D46C3607-7A44-4487-814E-6507551BB6D8}"/>
            </a:ext>
          </a:extLst>
        </xdr:cNvPr>
        <xdr:cNvSpPr/>
      </xdr:nvSpPr>
      <xdr:spPr>
        <a:xfrm>
          <a:off x="16268700" y="1053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162560</xdr:rowOff>
    </xdr:from>
    <xdr:to>
      <xdr:col>81</xdr:col>
      <xdr:colOff>101600</xdr:colOff>
      <xdr:row>62</xdr:row>
      <xdr:rowOff>92710</xdr:rowOff>
    </xdr:to>
    <xdr:sp macro="" textlink="">
      <xdr:nvSpPr>
        <xdr:cNvPr id="444" name="フローチャート: 判断 443">
          <a:extLst>
            <a:ext uri="{FF2B5EF4-FFF2-40B4-BE49-F238E27FC236}">
              <a16:creationId xmlns:a16="http://schemas.microsoft.com/office/drawing/2014/main" id="{0FE65F4F-5376-4E98-B391-9EFB5C87E2D1}"/>
            </a:ext>
          </a:extLst>
        </xdr:cNvPr>
        <xdr:cNvSpPr/>
      </xdr:nvSpPr>
      <xdr:spPr>
        <a:xfrm>
          <a:off x="15430500" y="10621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122555</xdr:rowOff>
    </xdr:from>
    <xdr:to>
      <xdr:col>76</xdr:col>
      <xdr:colOff>165100</xdr:colOff>
      <xdr:row>62</xdr:row>
      <xdr:rowOff>52705</xdr:rowOff>
    </xdr:to>
    <xdr:sp macro="" textlink="">
      <xdr:nvSpPr>
        <xdr:cNvPr id="445" name="フローチャート: 判断 444">
          <a:extLst>
            <a:ext uri="{FF2B5EF4-FFF2-40B4-BE49-F238E27FC236}">
              <a16:creationId xmlns:a16="http://schemas.microsoft.com/office/drawing/2014/main" id="{8B5B326D-5DEB-469B-AB80-2E28C60B6A0C}"/>
            </a:ext>
          </a:extLst>
        </xdr:cNvPr>
        <xdr:cNvSpPr/>
      </xdr:nvSpPr>
      <xdr:spPr>
        <a:xfrm>
          <a:off x="14541500" y="1058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44450</xdr:rowOff>
    </xdr:from>
    <xdr:to>
      <xdr:col>72</xdr:col>
      <xdr:colOff>38100</xdr:colOff>
      <xdr:row>61</xdr:row>
      <xdr:rowOff>146050</xdr:rowOff>
    </xdr:to>
    <xdr:sp macro="" textlink="">
      <xdr:nvSpPr>
        <xdr:cNvPr id="446" name="フローチャート: 判断 445">
          <a:extLst>
            <a:ext uri="{FF2B5EF4-FFF2-40B4-BE49-F238E27FC236}">
              <a16:creationId xmlns:a16="http://schemas.microsoft.com/office/drawing/2014/main" id="{E471340E-BB06-41A2-B468-73C15857483D}"/>
            </a:ext>
          </a:extLst>
        </xdr:cNvPr>
        <xdr:cNvSpPr/>
      </xdr:nvSpPr>
      <xdr:spPr>
        <a:xfrm>
          <a:off x="136525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61</xdr:row>
      <xdr:rowOff>6350</xdr:rowOff>
    </xdr:from>
    <xdr:to>
      <xdr:col>67</xdr:col>
      <xdr:colOff>101600</xdr:colOff>
      <xdr:row>61</xdr:row>
      <xdr:rowOff>107950</xdr:rowOff>
    </xdr:to>
    <xdr:sp macro="" textlink="">
      <xdr:nvSpPr>
        <xdr:cNvPr id="447" name="フローチャート: 判断 446">
          <a:extLst>
            <a:ext uri="{FF2B5EF4-FFF2-40B4-BE49-F238E27FC236}">
              <a16:creationId xmlns:a16="http://schemas.microsoft.com/office/drawing/2014/main" id="{2621DE9D-683E-42F3-AD9D-03407D224608}"/>
            </a:ext>
          </a:extLst>
        </xdr:cNvPr>
        <xdr:cNvSpPr/>
      </xdr:nvSpPr>
      <xdr:spPr>
        <a:xfrm>
          <a:off x="12763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224A33-1B40-4814-A1C4-B93CC66CC1A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a:extLst>
            <a:ext uri="{FF2B5EF4-FFF2-40B4-BE49-F238E27FC236}">
              <a16:creationId xmlns:a16="http://schemas.microsoft.com/office/drawing/2014/main" id="{4024BCD0-715E-445E-A029-83126F3EE3FD}"/>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a:extLst>
            <a:ext uri="{FF2B5EF4-FFF2-40B4-BE49-F238E27FC236}">
              <a16:creationId xmlns:a16="http://schemas.microsoft.com/office/drawing/2014/main" id="{9BF0477D-F1A1-4514-B94F-556E7136365F}"/>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id="{7CF55FE4-5E54-4514-90FA-C2A957A4E00A}"/>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id="{DEB10FFC-F971-4EFC-A520-907C39C8746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65405</xdr:rowOff>
    </xdr:from>
    <xdr:to>
      <xdr:col>85</xdr:col>
      <xdr:colOff>177800</xdr:colOff>
      <xdr:row>64</xdr:row>
      <xdr:rowOff>167005</xdr:rowOff>
    </xdr:to>
    <xdr:sp macro="" textlink="">
      <xdr:nvSpPr>
        <xdr:cNvPr id="453" name="楕円 452">
          <a:extLst>
            <a:ext uri="{FF2B5EF4-FFF2-40B4-BE49-F238E27FC236}">
              <a16:creationId xmlns:a16="http://schemas.microsoft.com/office/drawing/2014/main" id="{0694DF67-62F9-4EB3-964A-78FCA929E901}"/>
            </a:ext>
          </a:extLst>
        </xdr:cNvPr>
        <xdr:cNvSpPr/>
      </xdr:nvSpPr>
      <xdr:spPr>
        <a:xfrm>
          <a:off x="16268700" y="1103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151782</xdr:rowOff>
    </xdr:from>
    <xdr:ext cx="405111" cy="259045"/>
    <xdr:sp macro="" textlink="">
      <xdr:nvSpPr>
        <xdr:cNvPr id="454" name="【保健センター・保健所】&#10;有形固定資産減価償却率該当値テキスト">
          <a:extLst>
            <a:ext uri="{FF2B5EF4-FFF2-40B4-BE49-F238E27FC236}">
              <a16:creationId xmlns:a16="http://schemas.microsoft.com/office/drawing/2014/main" id="{E24F905F-102E-4AC1-9848-EC537E530BE1}"/>
            </a:ext>
          </a:extLst>
        </xdr:cNvPr>
        <xdr:cNvSpPr txBox="1"/>
      </xdr:nvSpPr>
      <xdr:spPr>
        <a:xfrm>
          <a:off x="16357600" y="10953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27305</xdr:rowOff>
    </xdr:from>
    <xdr:to>
      <xdr:col>81</xdr:col>
      <xdr:colOff>101600</xdr:colOff>
      <xdr:row>64</xdr:row>
      <xdr:rowOff>128905</xdr:rowOff>
    </xdr:to>
    <xdr:sp macro="" textlink="">
      <xdr:nvSpPr>
        <xdr:cNvPr id="455" name="楕円 454">
          <a:extLst>
            <a:ext uri="{FF2B5EF4-FFF2-40B4-BE49-F238E27FC236}">
              <a16:creationId xmlns:a16="http://schemas.microsoft.com/office/drawing/2014/main" id="{558769EF-01AC-4561-BBA6-978DE86733F7}"/>
            </a:ext>
          </a:extLst>
        </xdr:cNvPr>
        <xdr:cNvSpPr/>
      </xdr:nvSpPr>
      <xdr:spPr>
        <a:xfrm>
          <a:off x="15430500" y="1100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78105</xdr:rowOff>
    </xdr:from>
    <xdr:to>
      <xdr:col>85</xdr:col>
      <xdr:colOff>127000</xdr:colOff>
      <xdr:row>64</xdr:row>
      <xdr:rowOff>116205</xdr:rowOff>
    </xdr:to>
    <xdr:cxnSp macro="">
      <xdr:nvCxnSpPr>
        <xdr:cNvPr id="456" name="直線コネクタ 455">
          <a:extLst>
            <a:ext uri="{FF2B5EF4-FFF2-40B4-BE49-F238E27FC236}">
              <a16:creationId xmlns:a16="http://schemas.microsoft.com/office/drawing/2014/main" id="{0C478316-05B6-4218-9C45-C2499BD6F0C9}"/>
            </a:ext>
          </a:extLst>
        </xdr:cNvPr>
        <xdr:cNvCxnSpPr/>
      </xdr:nvCxnSpPr>
      <xdr:spPr>
        <a:xfrm>
          <a:off x="15481300" y="1105090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160655</xdr:rowOff>
    </xdr:from>
    <xdr:to>
      <xdr:col>76</xdr:col>
      <xdr:colOff>165100</xdr:colOff>
      <xdr:row>64</xdr:row>
      <xdr:rowOff>90805</xdr:rowOff>
    </xdr:to>
    <xdr:sp macro="" textlink="">
      <xdr:nvSpPr>
        <xdr:cNvPr id="457" name="楕円 456">
          <a:extLst>
            <a:ext uri="{FF2B5EF4-FFF2-40B4-BE49-F238E27FC236}">
              <a16:creationId xmlns:a16="http://schemas.microsoft.com/office/drawing/2014/main" id="{E93F0236-DCFB-4729-884D-8242C0586789}"/>
            </a:ext>
          </a:extLst>
        </xdr:cNvPr>
        <xdr:cNvSpPr/>
      </xdr:nvSpPr>
      <xdr:spPr>
        <a:xfrm>
          <a:off x="14541500" y="10962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40005</xdr:rowOff>
    </xdr:from>
    <xdr:to>
      <xdr:col>81</xdr:col>
      <xdr:colOff>50800</xdr:colOff>
      <xdr:row>64</xdr:row>
      <xdr:rowOff>78105</xdr:rowOff>
    </xdr:to>
    <xdr:cxnSp macro="">
      <xdr:nvCxnSpPr>
        <xdr:cNvPr id="458" name="直線コネクタ 457">
          <a:extLst>
            <a:ext uri="{FF2B5EF4-FFF2-40B4-BE49-F238E27FC236}">
              <a16:creationId xmlns:a16="http://schemas.microsoft.com/office/drawing/2014/main" id="{41DA1B0A-8F48-4588-B4F0-91C809978195}"/>
            </a:ext>
          </a:extLst>
        </xdr:cNvPr>
        <xdr:cNvCxnSpPr/>
      </xdr:nvCxnSpPr>
      <xdr:spPr>
        <a:xfrm>
          <a:off x="14592300" y="1101280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120650</xdr:rowOff>
    </xdr:from>
    <xdr:to>
      <xdr:col>72</xdr:col>
      <xdr:colOff>38100</xdr:colOff>
      <xdr:row>64</xdr:row>
      <xdr:rowOff>50800</xdr:rowOff>
    </xdr:to>
    <xdr:sp macro="" textlink="">
      <xdr:nvSpPr>
        <xdr:cNvPr id="459" name="楕円 458">
          <a:extLst>
            <a:ext uri="{FF2B5EF4-FFF2-40B4-BE49-F238E27FC236}">
              <a16:creationId xmlns:a16="http://schemas.microsoft.com/office/drawing/2014/main" id="{CBB49600-C13B-400C-83E5-627537235941}"/>
            </a:ext>
          </a:extLst>
        </xdr:cNvPr>
        <xdr:cNvSpPr/>
      </xdr:nvSpPr>
      <xdr:spPr>
        <a:xfrm>
          <a:off x="1365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64</xdr:row>
      <xdr:rowOff>0</xdr:rowOff>
    </xdr:from>
    <xdr:to>
      <xdr:col>76</xdr:col>
      <xdr:colOff>114300</xdr:colOff>
      <xdr:row>64</xdr:row>
      <xdr:rowOff>40005</xdr:rowOff>
    </xdr:to>
    <xdr:cxnSp macro="">
      <xdr:nvCxnSpPr>
        <xdr:cNvPr id="460" name="直線コネクタ 459">
          <a:extLst>
            <a:ext uri="{FF2B5EF4-FFF2-40B4-BE49-F238E27FC236}">
              <a16:creationId xmlns:a16="http://schemas.microsoft.com/office/drawing/2014/main" id="{91066B98-C6BB-4296-BDC3-43E8963475EE}"/>
            </a:ext>
          </a:extLst>
        </xdr:cNvPr>
        <xdr:cNvCxnSpPr/>
      </xdr:nvCxnSpPr>
      <xdr:spPr>
        <a:xfrm>
          <a:off x="13703300" y="109728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82550</xdr:rowOff>
    </xdr:from>
    <xdr:to>
      <xdr:col>67</xdr:col>
      <xdr:colOff>101600</xdr:colOff>
      <xdr:row>64</xdr:row>
      <xdr:rowOff>12700</xdr:rowOff>
    </xdr:to>
    <xdr:sp macro="" textlink="">
      <xdr:nvSpPr>
        <xdr:cNvPr id="461" name="楕円 460">
          <a:extLst>
            <a:ext uri="{FF2B5EF4-FFF2-40B4-BE49-F238E27FC236}">
              <a16:creationId xmlns:a16="http://schemas.microsoft.com/office/drawing/2014/main" id="{48B16DA8-387A-4E52-87E1-F5CEC22CA992}"/>
            </a:ext>
          </a:extLst>
        </xdr:cNvPr>
        <xdr:cNvSpPr/>
      </xdr:nvSpPr>
      <xdr:spPr>
        <a:xfrm>
          <a:off x="127635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133350</xdr:rowOff>
    </xdr:from>
    <xdr:to>
      <xdr:col>71</xdr:col>
      <xdr:colOff>177800</xdr:colOff>
      <xdr:row>64</xdr:row>
      <xdr:rowOff>0</xdr:rowOff>
    </xdr:to>
    <xdr:cxnSp macro="">
      <xdr:nvCxnSpPr>
        <xdr:cNvPr id="462" name="直線コネクタ 461">
          <a:extLst>
            <a:ext uri="{FF2B5EF4-FFF2-40B4-BE49-F238E27FC236}">
              <a16:creationId xmlns:a16="http://schemas.microsoft.com/office/drawing/2014/main" id="{8B811085-99D9-44B9-82E1-4E6FFACCAAE3}"/>
            </a:ext>
          </a:extLst>
        </xdr:cNvPr>
        <xdr:cNvCxnSpPr/>
      </xdr:nvCxnSpPr>
      <xdr:spPr>
        <a:xfrm>
          <a:off x="12814300" y="10934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109237</xdr:rowOff>
    </xdr:from>
    <xdr:ext cx="405111" cy="259045"/>
    <xdr:sp macro="" textlink="">
      <xdr:nvSpPr>
        <xdr:cNvPr id="463" name="n_1aveValue【保健センター・保健所】&#10;有形固定資産減価償却率">
          <a:extLst>
            <a:ext uri="{FF2B5EF4-FFF2-40B4-BE49-F238E27FC236}">
              <a16:creationId xmlns:a16="http://schemas.microsoft.com/office/drawing/2014/main" id="{E223F993-F9FE-4E09-B227-7056BC409D84}"/>
            </a:ext>
          </a:extLst>
        </xdr:cNvPr>
        <xdr:cNvSpPr txBox="1"/>
      </xdr:nvSpPr>
      <xdr:spPr>
        <a:xfrm>
          <a:off x="15266044" y="10396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69232</xdr:rowOff>
    </xdr:from>
    <xdr:ext cx="405111" cy="259045"/>
    <xdr:sp macro="" textlink="">
      <xdr:nvSpPr>
        <xdr:cNvPr id="464" name="n_2aveValue【保健センター・保健所】&#10;有形固定資産減価償却率">
          <a:extLst>
            <a:ext uri="{FF2B5EF4-FFF2-40B4-BE49-F238E27FC236}">
              <a16:creationId xmlns:a16="http://schemas.microsoft.com/office/drawing/2014/main" id="{8FC07378-7425-4F04-B613-33F774832606}"/>
            </a:ext>
          </a:extLst>
        </xdr:cNvPr>
        <xdr:cNvSpPr txBox="1"/>
      </xdr:nvSpPr>
      <xdr:spPr>
        <a:xfrm>
          <a:off x="14389744" y="1035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162577</xdr:rowOff>
    </xdr:from>
    <xdr:ext cx="405111" cy="259045"/>
    <xdr:sp macro="" textlink="">
      <xdr:nvSpPr>
        <xdr:cNvPr id="465" name="n_3aveValue【保健センター・保健所】&#10;有形固定資産減価償却率">
          <a:extLst>
            <a:ext uri="{FF2B5EF4-FFF2-40B4-BE49-F238E27FC236}">
              <a16:creationId xmlns:a16="http://schemas.microsoft.com/office/drawing/2014/main" id="{1AC31EBC-4899-41E9-B08C-23BADA469971}"/>
            </a:ext>
          </a:extLst>
        </xdr:cNvPr>
        <xdr:cNvSpPr txBox="1"/>
      </xdr:nvSpPr>
      <xdr:spPr>
        <a:xfrm>
          <a:off x="13500744" y="1027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124477</xdr:rowOff>
    </xdr:from>
    <xdr:ext cx="405111" cy="259045"/>
    <xdr:sp macro="" textlink="">
      <xdr:nvSpPr>
        <xdr:cNvPr id="466" name="n_4aveValue【保健センター・保健所】&#10;有形固定資産減価償却率">
          <a:extLst>
            <a:ext uri="{FF2B5EF4-FFF2-40B4-BE49-F238E27FC236}">
              <a16:creationId xmlns:a16="http://schemas.microsoft.com/office/drawing/2014/main" id="{ACE4FC4D-36D4-4434-8CD8-D8691B2977FF}"/>
            </a:ext>
          </a:extLst>
        </xdr:cNvPr>
        <xdr:cNvSpPr txBox="1"/>
      </xdr:nvSpPr>
      <xdr:spPr>
        <a:xfrm>
          <a:off x="12611744" y="1024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120032</xdr:rowOff>
    </xdr:from>
    <xdr:ext cx="405111" cy="259045"/>
    <xdr:sp macro="" textlink="">
      <xdr:nvSpPr>
        <xdr:cNvPr id="467" name="n_1mainValue【保健センター・保健所】&#10;有形固定資産減価償却率">
          <a:extLst>
            <a:ext uri="{FF2B5EF4-FFF2-40B4-BE49-F238E27FC236}">
              <a16:creationId xmlns:a16="http://schemas.microsoft.com/office/drawing/2014/main" id="{253855C1-1162-47C6-97CF-B6E0F8F26A21}"/>
            </a:ext>
          </a:extLst>
        </xdr:cNvPr>
        <xdr:cNvSpPr txBox="1"/>
      </xdr:nvSpPr>
      <xdr:spPr>
        <a:xfrm>
          <a:off x="15266044" y="1109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81932</xdr:rowOff>
    </xdr:from>
    <xdr:ext cx="405111" cy="259045"/>
    <xdr:sp macro="" textlink="">
      <xdr:nvSpPr>
        <xdr:cNvPr id="468" name="n_2mainValue【保健センター・保健所】&#10;有形固定資産減価償却率">
          <a:extLst>
            <a:ext uri="{FF2B5EF4-FFF2-40B4-BE49-F238E27FC236}">
              <a16:creationId xmlns:a16="http://schemas.microsoft.com/office/drawing/2014/main" id="{7CE354D8-77AB-4F33-9BFB-CCCA17116E76}"/>
            </a:ext>
          </a:extLst>
        </xdr:cNvPr>
        <xdr:cNvSpPr txBox="1"/>
      </xdr:nvSpPr>
      <xdr:spPr>
        <a:xfrm>
          <a:off x="14389744"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41927</xdr:rowOff>
    </xdr:from>
    <xdr:ext cx="405111" cy="259045"/>
    <xdr:sp macro="" textlink="">
      <xdr:nvSpPr>
        <xdr:cNvPr id="469" name="n_3mainValue【保健センター・保健所】&#10;有形固定資産減価償却率">
          <a:extLst>
            <a:ext uri="{FF2B5EF4-FFF2-40B4-BE49-F238E27FC236}">
              <a16:creationId xmlns:a16="http://schemas.microsoft.com/office/drawing/2014/main" id="{8EAB2CF6-B9B2-4925-95EC-DCAA2460C3C4}"/>
            </a:ext>
          </a:extLst>
        </xdr:cNvPr>
        <xdr:cNvSpPr txBox="1"/>
      </xdr:nvSpPr>
      <xdr:spPr>
        <a:xfrm>
          <a:off x="13500744" y="1101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3827</xdr:rowOff>
    </xdr:from>
    <xdr:ext cx="405111" cy="259045"/>
    <xdr:sp macro="" textlink="">
      <xdr:nvSpPr>
        <xdr:cNvPr id="470" name="n_4mainValue【保健センター・保健所】&#10;有形固定資産減価償却率">
          <a:extLst>
            <a:ext uri="{FF2B5EF4-FFF2-40B4-BE49-F238E27FC236}">
              <a16:creationId xmlns:a16="http://schemas.microsoft.com/office/drawing/2014/main" id="{C14AC117-8642-4957-A849-99B9454E375F}"/>
            </a:ext>
          </a:extLst>
        </xdr:cNvPr>
        <xdr:cNvSpPr txBox="1"/>
      </xdr:nvSpPr>
      <xdr:spPr>
        <a:xfrm>
          <a:off x="12611744"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a:extLst>
            <a:ext uri="{FF2B5EF4-FFF2-40B4-BE49-F238E27FC236}">
              <a16:creationId xmlns:a16="http://schemas.microsoft.com/office/drawing/2014/main" id="{6FD4D1EE-6F75-4B85-AA69-DC5CEC67F3FC}"/>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a:extLst>
            <a:ext uri="{FF2B5EF4-FFF2-40B4-BE49-F238E27FC236}">
              <a16:creationId xmlns:a16="http://schemas.microsoft.com/office/drawing/2014/main" id="{83C3D5C0-BDE9-4C73-85C9-AA4E7ED9593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a:extLst>
            <a:ext uri="{FF2B5EF4-FFF2-40B4-BE49-F238E27FC236}">
              <a16:creationId xmlns:a16="http://schemas.microsoft.com/office/drawing/2014/main" id="{ABD70393-6B1D-4CCD-96FD-5C89BE862794}"/>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a:extLst>
            <a:ext uri="{FF2B5EF4-FFF2-40B4-BE49-F238E27FC236}">
              <a16:creationId xmlns:a16="http://schemas.microsoft.com/office/drawing/2014/main" id="{3939DEC7-2FE9-4FF9-8024-82B24156CC8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a:extLst>
            <a:ext uri="{FF2B5EF4-FFF2-40B4-BE49-F238E27FC236}">
              <a16:creationId xmlns:a16="http://schemas.microsoft.com/office/drawing/2014/main" id="{FF3D67A1-E25C-4D85-9EF8-3B6924475C34}"/>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a:extLst>
            <a:ext uri="{FF2B5EF4-FFF2-40B4-BE49-F238E27FC236}">
              <a16:creationId xmlns:a16="http://schemas.microsoft.com/office/drawing/2014/main" id="{E00A3062-A9F2-460D-99D1-7278D4DD5D5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a:extLst>
            <a:ext uri="{FF2B5EF4-FFF2-40B4-BE49-F238E27FC236}">
              <a16:creationId xmlns:a16="http://schemas.microsoft.com/office/drawing/2014/main" id="{5E964775-AC39-44AD-B30A-A42DED513EFA}"/>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a:extLst>
            <a:ext uri="{FF2B5EF4-FFF2-40B4-BE49-F238E27FC236}">
              <a16:creationId xmlns:a16="http://schemas.microsoft.com/office/drawing/2014/main" id="{61B4E25F-F721-4ECA-BBE7-07C7BDC60CCA}"/>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a:extLst>
            <a:ext uri="{FF2B5EF4-FFF2-40B4-BE49-F238E27FC236}">
              <a16:creationId xmlns:a16="http://schemas.microsoft.com/office/drawing/2014/main" id="{F40C9CB4-D421-4524-931E-B71B04696405}"/>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a:extLst>
            <a:ext uri="{FF2B5EF4-FFF2-40B4-BE49-F238E27FC236}">
              <a16:creationId xmlns:a16="http://schemas.microsoft.com/office/drawing/2014/main" id="{36E60E88-0DFA-4EDA-9AF0-F6D48A6813C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81" name="直線コネクタ 480">
          <a:extLst>
            <a:ext uri="{FF2B5EF4-FFF2-40B4-BE49-F238E27FC236}">
              <a16:creationId xmlns:a16="http://schemas.microsoft.com/office/drawing/2014/main" id="{AF39942C-4C6C-4E8B-A771-9324959717A7}"/>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82" name="テキスト ボックス 481">
          <a:extLst>
            <a:ext uri="{FF2B5EF4-FFF2-40B4-BE49-F238E27FC236}">
              <a16:creationId xmlns:a16="http://schemas.microsoft.com/office/drawing/2014/main" id="{587E19AC-D2D1-4530-AB62-534C21C825E7}"/>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83" name="直線コネクタ 482">
          <a:extLst>
            <a:ext uri="{FF2B5EF4-FFF2-40B4-BE49-F238E27FC236}">
              <a16:creationId xmlns:a16="http://schemas.microsoft.com/office/drawing/2014/main" id="{F905B54D-F1A8-47F4-BA37-05AA46FBCBFB}"/>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84" name="テキスト ボックス 483">
          <a:extLst>
            <a:ext uri="{FF2B5EF4-FFF2-40B4-BE49-F238E27FC236}">
              <a16:creationId xmlns:a16="http://schemas.microsoft.com/office/drawing/2014/main" id="{CC3177D2-74C4-4E79-A1EE-17F8B410536B}"/>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85" name="直線コネクタ 484">
          <a:extLst>
            <a:ext uri="{FF2B5EF4-FFF2-40B4-BE49-F238E27FC236}">
              <a16:creationId xmlns:a16="http://schemas.microsoft.com/office/drawing/2014/main" id="{4E5B2292-9D85-42ED-B987-F23F0588685A}"/>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86" name="テキスト ボックス 485">
          <a:extLst>
            <a:ext uri="{FF2B5EF4-FFF2-40B4-BE49-F238E27FC236}">
              <a16:creationId xmlns:a16="http://schemas.microsoft.com/office/drawing/2014/main" id="{59AC94D9-55F9-4922-8521-BB42CCB0C8C4}"/>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87" name="直線コネクタ 486">
          <a:extLst>
            <a:ext uri="{FF2B5EF4-FFF2-40B4-BE49-F238E27FC236}">
              <a16:creationId xmlns:a16="http://schemas.microsoft.com/office/drawing/2014/main" id="{BB283E12-D3EF-4F4D-9755-142225C7DCAC}"/>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88" name="テキスト ボックス 487">
          <a:extLst>
            <a:ext uri="{FF2B5EF4-FFF2-40B4-BE49-F238E27FC236}">
              <a16:creationId xmlns:a16="http://schemas.microsoft.com/office/drawing/2014/main" id="{BDD5C037-15F3-4541-B8DB-AB2B1F819636}"/>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9" name="直線コネクタ 488">
          <a:extLst>
            <a:ext uri="{FF2B5EF4-FFF2-40B4-BE49-F238E27FC236}">
              <a16:creationId xmlns:a16="http://schemas.microsoft.com/office/drawing/2014/main" id="{738D09E6-22E1-44B7-86C1-BC7CBC000C7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0" name="テキスト ボックス 489">
          <a:extLst>
            <a:ext uri="{FF2B5EF4-FFF2-40B4-BE49-F238E27FC236}">
              <a16:creationId xmlns:a16="http://schemas.microsoft.com/office/drawing/2014/main" id="{571E1A06-1C95-4934-8FA0-A8C38268007C}"/>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1" name="【保健センター・保健所】&#10;一人当たり面積グラフ枠">
          <a:extLst>
            <a:ext uri="{FF2B5EF4-FFF2-40B4-BE49-F238E27FC236}">
              <a16:creationId xmlns:a16="http://schemas.microsoft.com/office/drawing/2014/main" id="{55A4677B-A37B-40CB-9E15-6E0E13FDA9E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134874</xdr:rowOff>
    </xdr:from>
    <xdr:to>
      <xdr:col>116</xdr:col>
      <xdr:colOff>62864</xdr:colOff>
      <xdr:row>63</xdr:row>
      <xdr:rowOff>107442</xdr:rowOff>
    </xdr:to>
    <xdr:cxnSp macro="">
      <xdr:nvCxnSpPr>
        <xdr:cNvPr id="492" name="直線コネクタ 491">
          <a:extLst>
            <a:ext uri="{FF2B5EF4-FFF2-40B4-BE49-F238E27FC236}">
              <a16:creationId xmlns:a16="http://schemas.microsoft.com/office/drawing/2014/main" id="{0D265A18-210C-49CA-9822-5025DECE3F11}"/>
            </a:ext>
          </a:extLst>
        </xdr:cNvPr>
        <xdr:cNvCxnSpPr/>
      </xdr:nvCxnSpPr>
      <xdr:spPr>
        <a:xfrm flipV="1">
          <a:off x="22160864" y="956462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111269</xdr:rowOff>
    </xdr:from>
    <xdr:ext cx="469744" cy="259045"/>
    <xdr:sp macro="" textlink="">
      <xdr:nvSpPr>
        <xdr:cNvPr id="493" name="【保健センター・保健所】&#10;一人当たり面積最小値テキスト">
          <a:extLst>
            <a:ext uri="{FF2B5EF4-FFF2-40B4-BE49-F238E27FC236}">
              <a16:creationId xmlns:a16="http://schemas.microsoft.com/office/drawing/2014/main" id="{856D5669-B4F5-4B7D-942A-E3CE8E090DCE}"/>
            </a:ext>
          </a:extLst>
        </xdr:cNvPr>
        <xdr:cNvSpPr txBox="1"/>
      </xdr:nvSpPr>
      <xdr:spPr>
        <a:xfrm>
          <a:off x="22199600" y="1091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107442</xdr:rowOff>
    </xdr:from>
    <xdr:to>
      <xdr:col>116</xdr:col>
      <xdr:colOff>152400</xdr:colOff>
      <xdr:row>63</xdr:row>
      <xdr:rowOff>107442</xdr:rowOff>
    </xdr:to>
    <xdr:cxnSp macro="">
      <xdr:nvCxnSpPr>
        <xdr:cNvPr id="494" name="直線コネクタ 493">
          <a:extLst>
            <a:ext uri="{FF2B5EF4-FFF2-40B4-BE49-F238E27FC236}">
              <a16:creationId xmlns:a16="http://schemas.microsoft.com/office/drawing/2014/main" id="{0294D7EB-8ABD-4C53-8F3B-3C935967F076}"/>
            </a:ext>
          </a:extLst>
        </xdr:cNvPr>
        <xdr:cNvCxnSpPr/>
      </xdr:nvCxnSpPr>
      <xdr:spPr>
        <a:xfrm>
          <a:off x="22072600" y="1090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81551</xdr:rowOff>
    </xdr:from>
    <xdr:ext cx="469744" cy="259045"/>
    <xdr:sp macro="" textlink="">
      <xdr:nvSpPr>
        <xdr:cNvPr id="495" name="【保健センター・保健所】&#10;一人当たり面積最大値テキスト">
          <a:extLst>
            <a:ext uri="{FF2B5EF4-FFF2-40B4-BE49-F238E27FC236}">
              <a16:creationId xmlns:a16="http://schemas.microsoft.com/office/drawing/2014/main" id="{FEA85947-F947-43D9-94B6-F60D2B9B6D57}"/>
            </a:ext>
          </a:extLst>
        </xdr:cNvPr>
        <xdr:cNvSpPr txBox="1"/>
      </xdr:nvSpPr>
      <xdr:spPr>
        <a:xfrm>
          <a:off x="22199600" y="933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134874</xdr:rowOff>
    </xdr:from>
    <xdr:to>
      <xdr:col>116</xdr:col>
      <xdr:colOff>152400</xdr:colOff>
      <xdr:row>55</xdr:row>
      <xdr:rowOff>134874</xdr:rowOff>
    </xdr:to>
    <xdr:cxnSp macro="">
      <xdr:nvCxnSpPr>
        <xdr:cNvPr id="496" name="直線コネクタ 495">
          <a:extLst>
            <a:ext uri="{FF2B5EF4-FFF2-40B4-BE49-F238E27FC236}">
              <a16:creationId xmlns:a16="http://schemas.microsoft.com/office/drawing/2014/main" id="{33045CD3-DE93-4154-81DE-DF40778BEC81}"/>
            </a:ext>
          </a:extLst>
        </xdr:cNvPr>
        <xdr:cNvCxnSpPr/>
      </xdr:nvCxnSpPr>
      <xdr:spPr>
        <a:xfrm>
          <a:off x="22072600" y="956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161815</xdr:rowOff>
    </xdr:from>
    <xdr:ext cx="469744" cy="259045"/>
    <xdr:sp macro="" textlink="">
      <xdr:nvSpPr>
        <xdr:cNvPr id="497" name="【保健センター・保健所】&#10;一人当たり面積平均値テキスト">
          <a:extLst>
            <a:ext uri="{FF2B5EF4-FFF2-40B4-BE49-F238E27FC236}">
              <a16:creationId xmlns:a16="http://schemas.microsoft.com/office/drawing/2014/main" id="{F4D900D7-36C9-4C07-B466-94413D11847A}"/>
            </a:ext>
          </a:extLst>
        </xdr:cNvPr>
        <xdr:cNvSpPr txBox="1"/>
      </xdr:nvSpPr>
      <xdr:spPr>
        <a:xfrm>
          <a:off x="22199600" y="1044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138938</xdr:rowOff>
    </xdr:from>
    <xdr:to>
      <xdr:col>116</xdr:col>
      <xdr:colOff>114300</xdr:colOff>
      <xdr:row>62</xdr:row>
      <xdr:rowOff>69088</xdr:rowOff>
    </xdr:to>
    <xdr:sp macro="" textlink="">
      <xdr:nvSpPr>
        <xdr:cNvPr id="498" name="フローチャート: 判断 497">
          <a:extLst>
            <a:ext uri="{FF2B5EF4-FFF2-40B4-BE49-F238E27FC236}">
              <a16:creationId xmlns:a16="http://schemas.microsoft.com/office/drawing/2014/main" id="{4CBF9B6F-4233-4A68-8C3D-75BAEBA0BBBF}"/>
            </a:ext>
          </a:extLst>
        </xdr:cNvPr>
        <xdr:cNvSpPr/>
      </xdr:nvSpPr>
      <xdr:spPr>
        <a:xfrm>
          <a:off x="221107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54356</xdr:rowOff>
    </xdr:from>
    <xdr:to>
      <xdr:col>112</xdr:col>
      <xdr:colOff>38100</xdr:colOff>
      <xdr:row>62</xdr:row>
      <xdr:rowOff>155956</xdr:rowOff>
    </xdr:to>
    <xdr:sp macro="" textlink="">
      <xdr:nvSpPr>
        <xdr:cNvPr id="499" name="フローチャート: 判断 498">
          <a:extLst>
            <a:ext uri="{FF2B5EF4-FFF2-40B4-BE49-F238E27FC236}">
              <a16:creationId xmlns:a16="http://schemas.microsoft.com/office/drawing/2014/main" id="{602532AB-A4F4-4E81-91C5-2BBFFD53466B}"/>
            </a:ext>
          </a:extLst>
        </xdr:cNvPr>
        <xdr:cNvSpPr/>
      </xdr:nvSpPr>
      <xdr:spPr>
        <a:xfrm>
          <a:off x="21272500" y="1068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31496</xdr:rowOff>
    </xdr:from>
    <xdr:to>
      <xdr:col>107</xdr:col>
      <xdr:colOff>101600</xdr:colOff>
      <xdr:row>62</xdr:row>
      <xdr:rowOff>133096</xdr:rowOff>
    </xdr:to>
    <xdr:sp macro="" textlink="">
      <xdr:nvSpPr>
        <xdr:cNvPr id="500" name="フローチャート: 判断 499">
          <a:extLst>
            <a:ext uri="{FF2B5EF4-FFF2-40B4-BE49-F238E27FC236}">
              <a16:creationId xmlns:a16="http://schemas.microsoft.com/office/drawing/2014/main" id="{51D6271F-6028-4F4E-8D15-892E2AE8D65C}"/>
            </a:ext>
          </a:extLst>
        </xdr:cNvPr>
        <xdr:cNvSpPr/>
      </xdr:nvSpPr>
      <xdr:spPr>
        <a:xfrm>
          <a:off x="20383500" y="1066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170942</xdr:rowOff>
    </xdr:from>
    <xdr:to>
      <xdr:col>102</xdr:col>
      <xdr:colOff>165100</xdr:colOff>
      <xdr:row>62</xdr:row>
      <xdr:rowOff>101092</xdr:rowOff>
    </xdr:to>
    <xdr:sp macro="" textlink="">
      <xdr:nvSpPr>
        <xdr:cNvPr id="501" name="フローチャート: 判断 500">
          <a:extLst>
            <a:ext uri="{FF2B5EF4-FFF2-40B4-BE49-F238E27FC236}">
              <a16:creationId xmlns:a16="http://schemas.microsoft.com/office/drawing/2014/main" id="{7815A1EB-7165-48C7-A7C5-AF2891E40B1B}"/>
            </a:ext>
          </a:extLst>
        </xdr:cNvPr>
        <xdr:cNvSpPr/>
      </xdr:nvSpPr>
      <xdr:spPr>
        <a:xfrm>
          <a:off x="194945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15494</xdr:rowOff>
    </xdr:from>
    <xdr:to>
      <xdr:col>98</xdr:col>
      <xdr:colOff>38100</xdr:colOff>
      <xdr:row>62</xdr:row>
      <xdr:rowOff>117094</xdr:rowOff>
    </xdr:to>
    <xdr:sp macro="" textlink="">
      <xdr:nvSpPr>
        <xdr:cNvPr id="502" name="フローチャート: 判断 501">
          <a:extLst>
            <a:ext uri="{FF2B5EF4-FFF2-40B4-BE49-F238E27FC236}">
              <a16:creationId xmlns:a16="http://schemas.microsoft.com/office/drawing/2014/main" id="{F4F8FC20-A634-4590-AE16-C7C30B879C7A}"/>
            </a:ext>
          </a:extLst>
        </xdr:cNvPr>
        <xdr:cNvSpPr/>
      </xdr:nvSpPr>
      <xdr:spPr>
        <a:xfrm>
          <a:off x="18605500" y="10645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E283BECB-64F3-41DE-B7D3-F4274012F90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C360CF4E-D308-470A-A34D-42D9DF8F8C4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7D0120A9-D20A-47AF-8037-142FDA01472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1C5D7896-E594-44E5-8757-25AABE17E84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91371156-5E4E-42E9-A2F5-5910ACC6A0D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56642</xdr:rowOff>
    </xdr:from>
    <xdr:to>
      <xdr:col>116</xdr:col>
      <xdr:colOff>114300</xdr:colOff>
      <xdr:row>63</xdr:row>
      <xdr:rowOff>158242</xdr:rowOff>
    </xdr:to>
    <xdr:sp macro="" textlink="">
      <xdr:nvSpPr>
        <xdr:cNvPr id="508" name="楕円 507">
          <a:extLst>
            <a:ext uri="{FF2B5EF4-FFF2-40B4-BE49-F238E27FC236}">
              <a16:creationId xmlns:a16="http://schemas.microsoft.com/office/drawing/2014/main" id="{57CD151E-4518-46E5-B297-272C690353D3}"/>
            </a:ext>
          </a:extLst>
        </xdr:cNvPr>
        <xdr:cNvSpPr/>
      </xdr:nvSpPr>
      <xdr:spPr>
        <a:xfrm>
          <a:off x="22110700" y="1085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143019</xdr:rowOff>
    </xdr:from>
    <xdr:ext cx="469744" cy="259045"/>
    <xdr:sp macro="" textlink="">
      <xdr:nvSpPr>
        <xdr:cNvPr id="509" name="【保健センター・保健所】&#10;一人当たり面積該当値テキスト">
          <a:extLst>
            <a:ext uri="{FF2B5EF4-FFF2-40B4-BE49-F238E27FC236}">
              <a16:creationId xmlns:a16="http://schemas.microsoft.com/office/drawing/2014/main" id="{3AA9EF0A-4AF3-47B3-8554-FF8DD9997AE1}"/>
            </a:ext>
          </a:extLst>
        </xdr:cNvPr>
        <xdr:cNvSpPr txBox="1"/>
      </xdr:nvSpPr>
      <xdr:spPr>
        <a:xfrm>
          <a:off x="22199600" y="10772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58928</xdr:rowOff>
    </xdr:from>
    <xdr:to>
      <xdr:col>112</xdr:col>
      <xdr:colOff>38100</xdr:colOff>
      <xdr:row>63</xdr:row>
      <xdr:rowOff>160528</xdr:rowOff>
    </xdr:to>
    <xdr:sp macro="" textlink="">
      <xdr:nvSpPr>
        <xdr:cNvPr id="510" name="楕円 509">
          <a:extLst>
            <a:ext uri="{FF2B5EF4-FFF2-40B4-BE49-F238E27FC236}">
              <a16:creationId xmlns:a16="http://schemas.microsoft.com/office/drawing/2014/main" id="{0B6A57B8-65BE-4298-94C8-CC2BCD01D87D}"/>
            </a:ext>
          </a:extLst>
        </xdr:cNvPr>
        <xdr:cNvSpPr/>
      </xdr:nvSpPr>
      <xdr:spPr>
        <a:xfrm>
          <a:off x="21272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107442</xdr:rowOff>
    </xdr:from>
    <xdr:to>
      <xdr:col>116</xdr:col>
      <xdr:colOff>63500</xdr:colOff>
      <xdr:row>63</xdr:row>
      <xdr:rowOff>109728</xdr:rowOff>
    </xdr:to>
    <xdr:cxnSp macro="">
      <xdr:nvCxnSpPr>
        <xdr:cNvPr id="511" name="直線コネクタ 510">
          <a:extLst>
            <a:ext uri="{FF2B5EF4-FFF2-40B4-BE49-F238E27FC236}">
              <a16:creationId xmlns:a16="http://schemas.microsoft.com/office/drawing/2014/main" id="{23D6A567-F08A-465B-9DF7-3691A3AB9E80}"/>
            </a:ext>
          </a:extLst>
        </xdr:cNvPr>
        <xdr:cNvCxnSpPr/>
      </xdr:nvCxnSpPr>
      <xdr:spPr>
        <a:xfrm flipV="1">
          <a:off x="21323300" y="109087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58928</xdr:rowOff>
    </xdr:from>
    <xdr:to>
      <xdr:col>107</xdr:col>
      <xdr:colOff>101600</xdr:colOff>
      <xdr:row>63</xdr:row>
      <xdr:rowOff>160528</xdr:rowOff>
    </xdr:to>
    <xdr:sp macro="" textlink="">
      <xdr:nvSpPr>
        <xdr:cNvPr id="512" name="楕円 511">
          <a:extLst>
            <a:ext uri="{FF2B5EF4-FFF2-40B4-BE49-F238E27FC236}">
              <a16:creationId xmlns:a16="http://schemas.microsoft.com/office/drawing/2014/main" id="{91511CD7-40D2-47CF-AC79-6760C877981B}"/>
            </a:ext>
          </a:extLst>
        </xdr:cNvPr>
        <xdr:cNvSpPr/>
      </xdr:nvSpPr>
      <xdr:spPr>
        <a:xfrm>
          <a:off x="20383500" y="1086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109728</xdr:rowOff>
    </xdr:from>
    <xdr:to>
      <xdr:col>111</xdr:col>
      <xdr:colOff>177800</xdr:colOff>
      <xdr:row>63</xdr:row>
      <xdr:rowOff>109728</xdr:rowOff>
    </xdr:to>
    <xdr:cxnSp macro="">
      <xdr:nvCxnSpPr>
        <xdr:cNvPr id="513" name="直線コネクタ 512">
          <a:extLst>
            <a:ext uri="{FF2B5EF4-FFF2-40B4-BE49-F238E27FC236}">
              <a16:creationId xmlns:a16="http://schemas.microsoft.com/office/drawing/2014/main" id="{008ABAA6-1BFD-4BFA-AB0D-2DC456D18FCE}"/>
            </a:ext>
          </a:extLst>
        </xdr:cNvPr>
        <xdr:cNvCxnSpPr/>
      </xdr:nvCxnSpPr>
      <xdr:spPr>
        <a:xfrm>
          <a:off x="20434300" y="109110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61214</xdr:rowOff>
    </xdr:from>
    <xdr:to>
      <xdr:col>102</xdr:col>
      <xdr:colOff>165100</xdr:colOff>
      <xdr:row>63</xdr:row>
      <xdr:rowOff>162814</xdr:rowOff>
    </xdr:to>
    <xdr:sp macro="" textlink="">
      <xdr:nvSpPr>
        <xdr:cNvPr id="514" name="楕円 513">
          <a:extLst>
            <a:ext uri="{FF2B5EF4-FFF2-40B4-BE49-F238E27FC236}">
              <a16:creationId xmlns:a16="http://schemas.microsoft.com/office/drawing/2014/main" id="{C661996D-5CB2-49E1-8955-0DA66ED7B710}"/>
            </a:ext>
          </a:extLst>
        </xdr:cNvPr>
        <xdr:cNvSpPr/>
      </xdr:nvSpPr>
      <xdr:spPr>
        <a:xfrm>
          <a:off x="19494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109728</xdr:rowOff>
    </xdr:from>
    <xdr:to>
      <xdr:col>107</xdr:col>
      <xdr:colOff>50800</xdr:colOff>
      <xdr:row>63</xdr:row>
      <xdr:rowOff>112014</xdr:rowOff>
    </xdr:to>
    <xdr:cxnSp macro="">
      <xdr:nvCxnSpPr>
        <xdr:cNvPr id="515" name="直線コネクタ 514">
          <a:extLst>
            <a:ext uri="{FF2B5EF4-FFF2-40B4-BE49-F238E27FC236}">
              <a16:creationId xmlns:a16="http://schemas.microsoft.com/office/drawing/2014/main" id="{53679F5F-8F20-434B-B6BD-1600B10F12BD}"/>
            </a:ext>
          </a:extLst>
        </xdr:cNvPr>
        <xdr:cNvCxnSpPr/>
      </xdr:nvCxnSpPr>
      <xdr:spPr>
        <a:xfrm flipV="1">
          <a:off x="19545300" y="109110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61214</xdr:rowOff>
    </xdr:from>
    <xdr:to>
      <xdr:col>98</xdr:col>
      <xdr:colOff>38100</xdr:colOff>
      <xdr:row>63</xdr:row>
      <xdr:rowOff>162814</xdr:rowOff>
    </xdr:to>
    <xdr:sp macro="" textlink="">
      <xdr:nvSpPr>
        <xdr:cNvPr id="516" name="楕円 515">
          <a:extLst>
            <a:ext uri="{FF2B5EF4-FFF2-40B4-BE49-F238E27FC236}">
              <a16:creationId xmlns:a16="http://schemas.microsoft.com/office/drawing/2014/main" id="{56A332A7-646B-4688-954B-9C08F18D5D5D}"/>
            </a:ext>
          </a:extLst>
        </xdr:cNvPr>
        <xdr:cNvSpPr/>
      </xdr:nvSpPr>
      <xdr:spPr>
        <a:xfrm>
          <a:off x="18605500" y="1086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112014</xdr:rowOff>
    </xdr:from>
    <xdr:to>
      <xdr:col>102</xdr:col>
      <xdr:colOff>114300</xdr:colOff>
      <xdr:row>63</xdr:row>
      <xdr:rowOff>112014</xdr:rowOff>
    </xdr:to>
    <xdr:cxnSp macro="">
      <xdr:nvCxnSpPr>
        <xdr:cNvPr id="517" name="直線コネクタ 516">
          <a:extLst>
            <a:ext uri="{FF2B5EF4-FFF2-40B4-BE49-F238E27FC236}">
              <a16:creationId xmlns:a16="http://schemas.microsoft.com/office/drawing/2014/main" id="{349DDE0C-CD9E-47F9-9C85-2B8FA4CF6DA6}"/>
            </a:ext>
          </a:extLst>
        </xdr:cNvPr>
        <xdr:cNvCxnSpPr/>
      </xdr:nvCxnSpPr>
      <xdr:spPr>
        <a:xfrm>
          <a:off x="18656300" y="10913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1033</xdr:rowOff>
    </xdr:from>
    <xdr:ext cx="469744" cy="259045"/>
    <xdr:sp macro="" textlink="">
      <xdr:nvSpPr>
        <xdr:cNvPr id="518" name="n_1aveValue【保健センター・保健所】&#10;一人当たり面積">
          <a:extLst>
            <a:ext uri="{FF2B5EF4-FFF2-40B4-BE49-F238E27FC236}">
              <a16:creationId xmlns:a16="http://schemas.microsoft.com/office/drawing/2014/main" id="{99224363-06B2-4E69-AC59-EEEA17604E0F}"/>
            </a:ext>
          </a:extLst>
        </xdr:cNvPr>
        <xdr:cNvSpPr txBox="1"/>
      </xdr:nvSpPr>
      <xdr:spPr>
        <a:xfrm>
          <a:off x="21075727" y="104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149623</xdr:rowOff>
    </xdr:from>
    <xdr:ext cx="469744" cy="259045"/>
    <xdr:sp macro="" textlink="">
      <xdr:nvSpPr>
        <xdr:cNvPr id="519" name="n_2aveValue【保健センター・保健所】&#10;一人当たり面積">
          <a:extLst>
            <a:ext uri="{FF2B5EF4-FFF2-40B4-BE49-F238E27FC236}">
              <a16:creationId xmlns:a16="http://schemas.microsoft.com/office/drawing/2014/main" id="{B9FB896E-980F-4EB3-A7D9-379F9DB87C04}"/>
            </a:ext>
          </a:extLst>
        </xdr:cNvPr>
        <xdr:cNvSpPr txBox="1"/>
      </xdr:nvSpPr>
      <xdr:spPr>
        <a:xfrm>
          <a:off x="20199427" y="10436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117619</xdr:rowOff>
    </xdr:from>
    <xdr:ext cx="469744" cy="259045"/>
    <xdr:sp macro="" textlink="">
      <xdr:nvSpPr>
        <xdr:cNvPr id="520" name="n_3aveValue【保健センター・保健所】&#10;一人当たり面積">
          <a:extLst>
            <a:ext uri="{FF2B5EF4-FFF2-40B4-BE49-F238E27FC236}">
              <a16:creationId xmlns:a16="http://schemas.microsoft.com/office/drawing/2014/main" id="{47A10E1F-A812-4F54-B715-7F92FE3B1F14}"/>
            </a:ext>
          </a:extLst>
        </xdr:cNvPr>
        <xdr:cNvSpPr txBox="1"/>
      </xdr:nvSpPr>
      <xdr:spPr>
        <a:xfrm>
          <a:off x="19310427" y="104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133621</xdr:rowOff>
    </xdr:from>
    <xdr:ext cx="469744" cy="259045"/>
    <xdr:sp macro="" textlink="">
      <xdr:nvSpPr>
        <xdr:cNvPr id="521" name="n_4aveValue【保健センター・保健所】&#10;一人当たり面積">
          <a:extLst>
            <a:ext uri="{FF2B5EF4-FFF2-40B4-BE49-F238E27FC236}">
              <a16:creationId xmlns:a16="http://schemas.microsoft.com/office/drawing/2014/main" id="{A3CA6D88-3074-4A47-81DF-1E2E2BC0D398}"/>
            </a:ext>
          </a:extLst>
        </xdr:cNvPr>
        <xdr:cNvSpPr txBox="1"/>
      </xdr:nvSpPr>
      <xdr:spPr>
        <a:xfrm>
          <a:off x="18421427" y="1042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151655</xdr:rowOff>
    </xdr:from>
    <xdr:ext cx="469744" cy="259045"/>
    <xdr:sp macro="" textlink="">
      <xdr:nvSpPr>
        <xdr:cNvPr id="522" name="n_1mainValue【保健センター・保健所】&#10;一人当たり面積">
          <a:extLst>
            <a:ext uri="{FF2B5EF4-FFF2-40B4-BE49-F238E27FC236}">
              <a16:creationId xmlns:a16="http://schemas.microsoft.com/office/drawing/2014/main" id="{D309BCF3-3725-48CF-8EE8-274C902C8B41}"/>
            </a:ext>
          </a:extLst>
        </xdr:cNvPr>
        <xdr:cNvSpPr txBox="1"/>
      </xdr:nvSpPr>
      <xdr:spPr>
        <a:xfrm>
          <a:off x="21075727" y="109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151655</xdr:rowOff>
    </xdr:from>
    <xdr:ext cx="469744" cy="259045"/>
    <xdr:sp macro="" textlink="">
      <xdr:nvSpPr>
        <xdr:cNvPr id="523" name="n_2mainValue【保健センター・保健所】&#10;一人当たり面積">
          <a:extLst>
            <a:ext uri="{FF2B5EF4-FFF2-40B4-BE49-F238E27FC236}">
              <a16:creationId xmlns:a16="http://schemas.microsoft.com/office/drawing/2014/main" id="{F927BF40-B648-46D3-AD75-D60865A0E5C5}"/>
            </a:ext>
          </a:extLst>
        </xdr:cNvPr>
        <xdr:cNvSpPr txBox="1"/>
      </xdr:nvSpPr>
      <xdr:spPr>
        <a:xfrm>
          <a:off x="20199427" y="1095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153941</xdr:rowOff>
    </xdr:from>
    <xdr:ext cx="469744" cy="259045"/>
    <xdr:sp macro="" textlink="">
      <xdr:nvSpPr>
        <xdr:cNvPr id="524" name="n_3mainValue【保健センター・保健所】&#10;一人当たり面積">
          <a:extLst>
            <a:ext uri="{FF2B5EF4-FFF2-40B4-BE49-F238E27FC236}">
              <a16:creationId xmlns:a16="http://schemas.microsoft.com/office/drawing/2014/main" id="{7B9229FC-2DA2-4318-8B15-1FAA087C00B2}"/>
            </a:ext>
          </a:extLst>
        </xdr:cNvPr>
        <xdr:cNvSpPr txBox="1"/>
      </xdr:nvSpPr>
      <xdr:spPr>
        <a:xfrm>
          <a:off x="19310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153941</xdr:rowOff>
    </xdr:from>
    <xdr:ext cx="469744" cy="259045"/>
    <xdr:sp macro="" textlink="">
      <xdr:nvSpPr>
        <xdr:cNvPr id="525" name="n_4mainValue【保健センター・保健所】&#10;一人当たり面積">
          <a:extLst>
            <a:ext uri="{FF2B5EF4-FFF2-40B4-BE49-F238E27FC236}">
              <a16:creationId xmlns:a16="http://schemas.microsoft.com/office/drawing/2014/main" id="{004B6555-EFCC-4F6B-90AC-6611A3F377A7}"/>
            </a:ext>
          </a:extLst>
        </xdr:cNvPr>
        <xdr:cNvSpPr txBox="1"/>
      </xdr:nvSpPr>
      <xdr:spPr>
        <a:xfrm>
          <a:off x="18421427" y="10955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2F8F87E9-78A4-408A-A795-06BFDBCA254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B22C43BF-1857-4B87-9FAE-602F2847A9C6}"/>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1C6B0DD0-97D9-4112-8A5B-3B42D9ABDDD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D94B528E-2B95-4E60-96BE-0DF676EAD78F}"/>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ABD17873-757B-4CD7-988B-D1937CC46C3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0DF6F887-690E-4D37-8C56-88DF47E4B96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018AEE9-2D3F-41F7-B5EE-8C1668A68D3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6D684176-6906-4A78-90A1-2677D41C495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37364C2C-D7FF-47EB-BBED-955C48CA28A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B265B335-1E78-45B5-BD82-37C145C2BB1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6" name="テキスト ボックス 535">
          <a:extLst>
            <a:ext uri="{FF2B5EF4-FFF2-40B4-BE49-F238E27FC236}">
              <a16:creationId xmlns:a16="http://schemas.microsoft.com/office/drawing/2014/main" id="{E51EB59E-6987-482E-97D4-77C57DBB49B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87</xdr:row>
      <xdr:rowOff>38100</xdr:rowOff>
    </xdr:from>
    <xdr:to>
      <xdr:col>89</xdr:col>
      <xdr:colOff>177800</xdr:colOff>
      <xdr:row>87</xdr:row>
      <xdr:rowOff>38100</xdr:rowOff>
    </xdr:to>
    <xdr:cxnSp macro="">
      <xdr:nvCxnSpPr>
        <xdr:cNvPr id="537" name="直線コネクタ 536">
          <a:extLst>
            <a:ext uri="{FF2B5EF4-FFF2-40B4-BE49-F238E27FC236}">
              <a16:creationId xmlns:a16="http://schemas.microsoft.com/office/drawing/2014/main" id="{6E9FD6CB-A50D-4FD6-A42F-A68011368AC0}"/>
            </a:ext>
          </a:extLst>
        </xdr:cNvPr>
        <xdr:cNvCxnSpPr/>
      </xdr:nvCxnSpPr>
      <xdr:spPr>
        <a:xfrm>
          <a:off x="12446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67327</xdr:rowOff>
    </xdr:from>
    <xdr:ext cx="403059" cy="259045"/>
    <xdr:sp macro="" textlink="">
      <xdr:nvSpPr>
        <xdr:cNvPr id="538" name="テキスト ボックス 537">
          <a:extLst>
            <a:ext uri="{FF2B5EF4-FFF2-40B4-BE49-F238E27FC236}">
              <a16:creationId xmlns:a16="http://schemas.microsoft.com/office/drawing/2014/main" id="{0B65131F-DF8F-4554-AB68-F8D4BB86F1D6}"/>
            </a:ext>
          </a:extLst>
        </xdr:cNvPr>
        <xdr:cNvSpPr txBox="1"/>
      </xdr:nvSpPr>
      <xdr:spPr>
        <a:xfrm>
          <a:off x="12042941" y="1481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95250</xdr:rowOff>
    </xdr:from>
    <xdr:to>
      <xdr:col>89</xdr:col>
      <xdr:colOff>177800</xdr:colOff>
      <xdr:row>85</xdr:row>
      <xdr:rowOff>95250</xdr:rowOff>
    </xdr:to>
    <xdr:cxnSp macro="">
      <xdr:nvCxnSpPr>
        <xdr:cNvPr id="539" name="直線コネクタ 538">
          <a:extLst>
            <a:ext uri="{FF2B5EF4-FFF2-40B4-BE49-F238E27FC236}">
              <a16:creationId xmlns:a16="http://schemas.microsoft.com/office/drawing/2014/main" id="{15DAC59C-FFD7-4E0A-BB7F-ABC2D19B28B6}"/>
            </a:ext>
          </a:extLst>
        </xdr:cNvPr>
        <xdr:cNvCxnSpPr/>
      </xdr:nvCxnSpPr>
      <xdr:spPr>
        <a:xfrm>
          <a:off x="12446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124477</xdr:rowOff>
    </xdr:from>
    <xdr:ext cx="403059" cy="259045"/>
    <xdr:sp macro="" textlink="">
      <xdr:nvSpPr>
        <xdr:cNvPr id="540" name="テキスト ボックス 539">
          <a:extLst>
            <a:ext uri="{FF2B5EF4-FFF2-40B4-BE49-F238E27FC236}">
              <a16:creationId xmlns:a16="http://schemas.microsoft.com/office/drawing/2014/main" id="{D8F32B01-E5DA-45A6-831E-D3700C53B782}"/>
            </a:ext>
          </a:extLst>
        </xdr:cNvPr>
        <xdr:cNvSpPr txBox="1"/>
      </xdr:nvSpPr>
      <xdr:spPr>
        <a:xfrm>
          <a:off x="12042941" y="1452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152400</xdr:rowOff>
    </xdr:from>
    <xdr:to>
      <xdr:col>89</xdr:col>
      <xdr:colOff>177800</xdr:colOff>
      <xdr:row>83</xdr:row>
      <xdr:rowOff>152400</xdr:rowOff>
    </xdr:to>
    <xdr:cxnSp macro="">
      <xdr:nvCxnSpPr>
        <xdr:cNvPr id="541" name="直線コネクタ 540">
          <a:extLst>
            <a:ext uri="{FF2B5EF4-FFF2-40B4-BE49-F238E27FC236}">
              <a16:creationId xmlns:a16="http://schemas.microsoft.com/office/drawing/2014/main" id="{82F5C181-12F0-4E0E-982D-D6BCF935DA16}"/>
            </a:ext>
          </a:extLst>
        </xdr:cNvPr>
        <xdr:cNvCxnSpPr/>
      </xdr:nvCxnSpPr>
      <xdr:spPr>
        <a:xfrm>
          <a:off x="12446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10177</xdr:rowOff>
    </xdr:from>
    <xdr:ext cx="403059" cy="259045"/>
    <xdr:sp macro="" textlink="">
      <xdr:nvSpPr>
        <xdr:cNvPr id="542" name="テキスト ボックス 541">
          <a:extLst>
            <a:ext uri="{FF2B5EF4-FFF2-40B4-BE49-F238E27FC236}">
              <a16:creationId xmlns:a16="http://schemas.microsoft.com/office/drawing/2014/main" id="{80F13C0A-565A-4B1B-9FBF-9A4DFCE65C59}"/>
            </a:ext>
          </a:extLst>
        </xdr:cNvPr>
        <xdr:cNvSpPr txBox="1"/>
      </xdr:nvSpPr>
      <xdr:spPr>
        <a:xfrm>
          <a:off x="12042941" y="1424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3" name="直線コネクタ 542">
          <a:extLst>
            <a:ext uri="{FF2B5EF4-FFF2-40B4-BE49-F238E27FC236}">
              <a16:creationId xmlns:a16="http://schemas.microsoft.com/office/drawing/2014/main" id="{545AFA3A-4CF7-4DD6-BE36-C7F58FD69ACF}"/>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4" name="テキスト ボックス 543">
          <a:extLst>
            <a:ext uri="{FF2B5EF4-FFF2-40B4-BE49-F238E27FC236}">
              <a16:creationId xmlns:a16="http://schemas.microsoft.com/office/drawing/2014/main" id="{C330EC4E-5D1C-419F-8586-060AC5D5DF7F}"/>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95250</xdr:rowOff>
    </xdr:from>
    <xdr:to>
      <xdr:col>89</xdr:col>
      <xdr:colOff>177800</xdr:colOff>
      <xdr:row>80</xdr:row>
      <xdr:rowOff>95250</xdr:rowOff>
    </xdr:to>
    <xdr:cxnSp macro="">
      <xdr:nvCxnSpPr>
        <xdr:cNvPr id="545" name="直線コネクタ 544">
          <a:extLst>
            <a:ext uri="{FF2B5EF4-FFF2-40B4-BE49-F238E27FC236}">
              <a16:creationId xmlns:a16="http://schemas.microsoft.com/office/drawing/2014/main" id="{12F9AC4C-D130-441A-9779-F2473341394F}"/>
            </a:ext>
          </a:extLst>
        </xdr:cNvPr>
        <xdr:cNvCxnSpPr/>
      </xdr:nvCxnSpPr>
      <xdr:spPr>
        <a:xfrm>
          <a:off x="12446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124477</xdr:rowOff>
    </xdr:from>
    <xdr:ext cx="403059" cy="259045"/>
    <xdr:sp macro="" textlink="">
      <xdr:nvSpPr>
        <xdr:cNvPr id="546" name="テキスト ボックス 545">
          <a:extLst>
            <a:ext uri="{FF2B5EF4-FFF2-40B4-BE49-F238E27FC236}">
              <a16:creationId xmlns:a16="http://schemas.microsoft.com/office/drawing/2014/main" id="{712F74CC-44CD-480F-AC41-2340BA447DEB}"/>
            </a:ext>
          </a:extLst>
        </xdr:cNvPr>
        <xdr:cNvSpPr txBox="1"/>
      </xdr:nvSpPr>
      <xdr:spPr>
        <a:xfrm>
          <a:off x="1204294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152400</xdr:rowOff>
    </xdr:from>
    <xdr:to>
      <xdr:col>89</xdr:col>
      <xdr:colOff>177800</xdr:colOff>
      <xdr:row>78</xdr:row>
      <xdr:rowOff>152400</xdr:rowOff>
    </xdr:to>
    <xdr:cxnSp macro="">
      <xdr:nvCxnSpPr>
        <xdr:cNvPr id="547" name="直線コネクタ 546">
          <a:extLst>
            <a:ext uri="{FF2B5EF4-FFF2-40B4-BE49-F238E27FC236}">
              <a16:creationId xmlns:a16="http://schemas.microsoft.com/office/drawing/2014/main" id="{D2A6EC5B-3393-49C1-BBC8-FE0212A9760A}"/>
            </a:ext>
          </a:extLst>
        </xdr:cNvPr>
        <xdr:cNvCxnSpPr/>
      </xdr:nvCxnSpPr>
      <xdr:spPr>
        <a:xfrm>
          <a:off x="12446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10177</xdr:rowOff>
    </xdr:from>
    <xdr:ext cx="403059" cy="259045"/>
    <xdr:sp macro="" textlink="">
      <xdr:nvSpPr>
        <xdr:cNvPr id="548" name="テキスト ボックス 547">
          <a:extLst>
            <a:ext uri="{FF2B5EF4-FFF2-40B4-BE49-F238E27FC236}">
              <a16:creationId xmlns:a16="http://schemas.microsoft.com/office/drawing/2014/main" id="{891A3D9B-4845-4A05-A6E9-9D636FF55190}"/>
            </a:ext>
          </a:extLst>
        </xdr:cNvPr>
        <xdr:cNvSpPr txBox="1"/>
      </xdr:nvSpPr>
      <xdr:spPr>
        <a:xfrm>
          <a:off x="12042941" y="1338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38100</xdr:rowOff>
    </xdr:from>
    <xdr:to>
      <xdr:col>89</xdr:col>
      <xdr:colOff>177800</xdr:colOff>
      <xdr:row>77</xdr:row>
      <xdr:rowOff>38100</xdr:rowOff>
    </xdr:to>
    <xdr:cxnSp macro="">
      <xdr:nvCxnSpPr>
        <xdr:cNvPr id="549" name="直線コネクタ 548">
          <a:extLst>
            <a:ext uri="{FF2B5EF4-FFF2-40B4-BE49-F238E27FC236}">
              <a16:creationId xmlns:a16="http://schemas.microsoft.com/office/drawing/2014/main" id="{92483ABF-BD3F-49FF-ADC0-CA829AA82C41}"/>
            </a:ext>
          </a:extLst>
        </xdr:cNvPr>
        <xdr:cNvCxnSpPr/>
      </xdr:nvCxnSpPr>
      <xdr:spPr>
        <a:xfrm>
          <a:off x="12446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67327</xdr:rowOff>
    </xdr:from>
    <xdr:ext cx="403059" cy="259045"/>
    <xdr:sp macro="" textlink="">
      <xdr:nvSpPr>
        <xdr:cNvPr id="550" name="テキスト ボックス 549">
          <a:extLst>
            <a:ext uri="{FF2B5EF4-FFF2-40B4-BE49-F238E27FC236}">
              <a16:creationId xmlns:a16="http://schemas.microsoft.com/office/drawing/2014/main" id="{AFEB873F-F3C7-4802-9868-CA65FDE81B9B}"/>
            </a:ext>
          </a:extLst>
        </xdr:cNvPr>
        <xdr:cNvSpPr txBox="1"/>
      </xdr:nvSpPr>
      <xdr:spPr>
        <a:xfrm>
          <a:off x="12042941" y="1309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1" name="直線コネクタ 550">
          <a:extLst>
            <a:ext uri="{FF2B5EF4-FFF2-40B4-BE49-F238E27FC236}">
              <a16:creationId xmlns:a16="http://schemas.microsoft.com/office/drawing/2014/main" id="{8AB8E39F-99B0-471D-8D6B-25455FB2ACD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52" name="テキスト ボックス 551">
          <a:extLst>
            <a:ext uri="{FF2B5EF4-FFF2-40B4-BE49-F238E27FC236}">
              <a16:creationId xmlns:a16="http://schemas.microsoft.com/office/drawing/2014/main" id="{1190A0DB-68A0-4D06-A4DE-46D74622B16B}"/>
            </a:ext>
          </a:extLst>
        </xdr:cNvPr>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3" name="【消防施設】&#10;有形固定資産減価償却率グラフ枠">
          <a:extLst>
            <a:ext uri="{FF2B5EF4-FFF2-40B4-BE49-F238E27FC236}">
              <a16:creationId xmlns:a16="http://schemas.microsoft.com/office/drawing/2014/main" id="{8F5AFAB7-9814-4821-98A0-8E418CC9A5E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15239</xdr:rowOff>
    </xdr:from>
    <xdr:to>
      <xdr:col>85</xdr:col>
      <xdr:colOff>126364</xdr:colOff>
      <xdr:row>86</xdr:row>
      <xdr:rowOff>26670</xdr:rowOff>
    </xdr:to>
    <xdr:cxnSp macro="">
      <xdr:nvCxnSpPr>
        <xdr:cNvPr id="554" name="直線コネクタ 553">
          <a:extLst>
            <a:ext uri="{FF2B5EF4-FFF2-40B4-BE49-F238E27FC236}">
              <a16:creationId xmlns:a16="http://schemas.microsoft.com/office/drawing/2014/main" id="{2FCDB201-49F4-4928-9DDB-A01DDB8D0A50}"/>
            </a:ext>
          </a:extLst>
        </xdr:cNvPr>
        <xdr:cNvCxnSpPr/>
      </xdr:nvCxnSpPr>
      <xdr:spPr>
        <a:xfrm flipV="1">
          <a:off x="16318864" y="13388339"/>
          <a:ext cx="0" cy="1383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30497</xdr:rowOff>
    </xdr:from>
    <xdr:ext cx="405111" cy="259045"/>
    <xdr:sp macro="" textlink="">
      <xdr:nvSpPr>
        <xdr:cNvPr id="555" name="【消防施設】&#10;有形固定資産減価償却率最小値テキスト">
          <a:extLst>
            <a:ext uri="{FF2B5EF4-FFF2-40B4-BE49-F238E27FC236}">
              <a16:creationId xmlns:a16="http://schemas.microsoft.com/office/drawing/2014/main" id="{CD31A7C4-7BC7-406C-A2AD-20EE355C7796}"/>
            </a:ext>
          </a:extLst>
        </xdr:cNvPr>
        <xdr:cNvSpPr txBox="1"/>
      </xdr:nvSpPr>
      <xdr:spPr>
        <a:xfrm>
          <a:off x="16357600" y="14775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26670</xdr:rowOff>
    </xdr:from>
    <xdr:to>
      <xdr:col>86</xdr:col>
      <xdr:colOff>25400</xdr:colOff>
      <xdr:row>86</xdr:row>
      <xdr:rowOff>26670</xdr:rowOff>
    </xdr:to>
    <xdr:cxnSp macro="">
      <xdr:nvCxnSpPr>
        <xdr:cNvPr id="556" name="直線コネクタ 555">
          <a:extLst>
            <a:ext uri="{FF2B5EF4-FFF2-40B4-BE49-F238E27FC236}">
              <a16:creationId xmlns:a16="http://schemas.microsoft.com/office/drawing/2014/main" id="{D2779D7D-6CDA-4C9D-8000-B851124227FB}"/>
            </a:ext>
          </a:extLst>
        </xdr:cNvPr>
        <xdr:cNvCxnSpPr/>
      </xdr:nvCxnSpPr>
      <xdr:spPr>
        <a:xfrm>
          <a:off x="16230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133366</xdr:rowOff>
    </xdr:from>
    <xdr:ext cx="405111" cy="259045"/>
    <xdr:sp macro="" textlink="">
      <xdr:nvSpPr>
        <xdr:cNvPr id="557" name="【消防施設】&#10;有形固定資産減価償却率最大値テキスト">
          <a:extLst>
            <a:ext uri="{FF2B5EF4-FFF2-40B4-BE49-F238E27FC236}">
              <a16:creationId xmlns:a16="http://schemas.microsoft.com/office/drawing/2014/main" id="{BBD3B48C-2E26-40F3-9BEE-406A17EAA547}"/>
            </a:ext>
          </a:extLst>
        </xdr:cNvPr>
        <xdr:cNvSpPr txBox="1"/>
      </xdr:nvSpPr>
      <xdr:spPr>
        <a:xfrm>
          <a:off x="16357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15239</xdr:rowOff>
    </xdr:from>
    <xdr:to>
      <xdr:col>86</xdr:col>
      <xdr:colOff>25400</xdr:colOff>
      <xdr:row>78</xdr:row>
      <xdr:rowOff>15239</xdr:rowOff>
    </xdr:to>
    <xdr:cxnSp macro="">
      <xdr:nvCxnSpPr>
        <xdr:cNvPr id="558" name="直線コネクタ 557">
          <a:extLst>
            <a:ext uri="{FF2B5EF4-FFF2-40B4-BE49-F238E27FC236}">
              <a16:creationId xmlns:a16="http://schemas.microsoft.com/office/drawing/2014/main" id="{0346D2B1-1A42-4CD8-8F6D-06FAA9D77AE1}"/>
            </a:ext>
          </a:extLst>
        </xdr:cNvPr>
        <xdr:cNvCxnSpPr/>
      </xdr:nvCxnSpPr>
      <xdr:spPr>
        <a:xfrm>
          <a:off x="16230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4463</xdr:rowOff>
    </xdr:from>
    <xdr:ext cx="405111" cy="259045"/>
    <xdr:sp macro="" textlink="">
      <xdr:nvSpPr>
        <xdr:cNvPr id="559" name="【消防施設】&#10;有形固定資産減価償却率平均値テキスト">
          <a:extLst>
            <a:ext uri="{FF2B5EF4-FFF2-40B4-BE49-F238E27FC236}">
              <a16:creationId xmlns:a16="http://schemas.microsoft.com/office/drawing/2014/main" id="{B4A95E09-04B1-486F-8E11-9F0789C44EC5}"/>
            </a:ext>
          </a:extLst>
        </xdr:cNvPr>
        <xdr:cNvSpPr txBox="1"/>
      </xdr:nvSpPr>
      <xdr:spPr>
        <a:xfrm>
          <a:off x="16357600" y="13891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60" name="フローチャート: 判断 559">
          <a:extLst>
            <a:ext uri="{FF2B5EF4-FFF2-40B4-BE49-F238E27FC236}">
              <a16:creationId xmlns:a16="http://schemas.microsoft.com/office/drawing/2014/main" id="{1FA2B1CB-6EF5-44F0-8CD0-8D92E3EB3F31}"/>
            </a:ext>
          </a:extLst>
        </xdr:cNvPr>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33020</xdr:rowOff>
    </xdr:from>
    <xdr:to>
      <xdr:col>81</xdr:col>
      <xdr:colOff>101600</xdr:colOff>
      <xdr:row>81</xdr:row>
      <xdr:rowOff>134620</xdr:rowOff>
    </xdr:to>
    <xdr:sp macro="" textlink="">
      <xdr:nvSpPr>
        <xdr:cNvPr id="561" name="フローチャート: 判断 560">
          <a:extLst>
            <a:ext uri="{FF2B5EF4-FFF2-40B4-BE49-F238E27FC236}">
              <a16:creationId xmlns:a16="http://schemas.microsoft.com/office/drawing/2014/main" id="{30A4235D-D9E7-46A8-AA41-EFEDA36F2E96}"/>
            </a:ext>
          </a:extLst>
        </xdr:cNvPr>
        <xdr:cNvSpPr/>
      </xdr:nvSpPr>
      <xdr:spPr>
        <a:xfrm>
          <a:off x="15430500" y="1392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127318</xdr:rowOff>
    </xdr:from>
    <xdr:to>
      <xdr:col>76</xdr:col>
      <xdr:colOff>165100</xdr:colOff>
      <xdr:row>81</xdr:row>
      <xdr:rowOff>57468</xdr:rowOff>
    </xdr:to>
    <xdr:sp macro="" textlink="">
      <xdr:nvSpPr>
        <xdr:cNvPr id="562" name="フローチャート: 判断 561">
          <a:extLst>
            <a:ext uri="{FF2B5EF4-FFF2-40B4-BE49-F238E27FC236}">
              <a16:creationId xmlns:a16="http://schemas.microsoft.com/office/drawing/2014/main" id="{263F6279-FE25-4A02-A1EB-85E8136E6571}"/>
            </a:ext>
          </a:extLst>
        </xdr:cNvPr>
        <xdr:cNvSpPr/>
      </xdr:nvSpPr>
      <xdr:spPr>
        <a:xfrm>
          <a:off x="14541500" y="1384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78739</xdr:rowOff>
    </xdr:from>
    <xdr:to>
      <xdr:col>72</xdr:col>
      <xdr:colOff>38100</xdr:colOff>
      <xdr:row>81</xdr:row>
      <xdr:rowOff>8889</xdr:rowOff>
    </xdr:to>
    <xdr:sp macro="" textlink="">
      <xdr:nvSpPr>
        <xdr:cNvPr id="563" name="フローチャート: 判断 562">
          <a:extLst>
            <a:ext uri="{FF2B5EF4-FFF2-40B4-BE49-F238E27FC236}">
              <a16:creationId xmlns:a16="http://schemas.microsoft.com/office/drawing/2014/main" id="{78230B91-DED9-41FB-98F5-29FA76DA0626}"/>
            </a:ext>
          </a:extLst>
        </xdr:cNvPr>
        <xdr:cNvSpPr/>
      </xdr:nvSpPr>
      <xdr:spPr>
        <a:xfrm>
          <a:off x="13652500" y="1379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15875</xdr:rowOff>
    </xdr:from>
    <xdr:to>
      <xdr:col>67</xdr:col>
      <xdr:colOff>101600</xdr:colOff>
      <xdr:row>80</xdr:row>
      <xdr:rowOff>117475</xdr:rowOff>
    </xdr:to>
    <xdr:sp macro="" textlink="">
      <xdr:nvSpPr>
        <xdr:cNvPr id="564" name="フローチャート: 判断 563">
          <a:extLst>
            <a:ext uri="{FF2B5EF4-FFF2-40B4-BE49-F238E27FC236}">
              <a16:creationId xmlns:a16="http://schemas.microsoft.com/office/drawing/2014/main" id="{1F587BCD-02E4-4E77-9242-A2B4D85DE5D3}"/>
            </a:ext>
          </a:extLst>
        </xdr:cNvPr>
        <xdr:cNvSpPr/>
      </xdr:nvSpPr>
      <xdr:spPr>
        <a:xfrm>
          <a:off x="12763500" y="1373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5" name="テキスト ボックス 564">
          <a:extLst>
            <a:ext uri="{FF2B5EF4-FFF2-40B4-BE49-F238E27FC236}">
              <a16:creationId xmlns:a16="http://schemas.microsoft.com/office/drawing/2014/main" id="{F56AD56E-2767-460D-9EE0-E179453F8C15}"/>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6" name="テキスト ボックス 565">
          <a:extLst>
            <a:ext uri="{FF2B5EF4-FFF2-40B4-BE49-F238E27FC236}">
              <a16:creationId xmlns:a16="http://schemas.microsoft.com/office/drawing/2014/main" id="{D3978BF8-A833-40F0-9091-67EE9B99C7E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7" name="テキスト ボックス 566">
          <a:extLst>
            <a:ext uri="{FF2B5EF4-FFF2-40B4-BE49-F238E27FC236}">
              <a16:creationId xmlns:a16="http://schemas.microsoft.com/office/drawing/2014/main" id="{01845AEF-7C79-4A1B-AB22-9F0F5880D14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8" name="テキスト ボックス 567">
          <a:extLst>
            <a:ext uri="{FF2B5EF4-FFF2-40B4-BE49-F238E27FC236}">
              <a16:creationId xmlns:a16="http://schemas.microsoft.com/office/drawing/2014/main" id="{CCCC0145-05CC-4421-A16F-1768D410A15E}"/>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9" name="テキスト ボックス 568">
          <a:extLst>
            <a:ext uri="{FF2B5EF4-FFF2-40B4-BE49-F238E27FC236}">
              <a16:creationId xmlns:a16="http://schemas.microsoft.com/office/drawing/2014/main" id="{7835962B-64F7-4794-941B-830AE9442E86}"/>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81598</xdr:rowOff>
    </xdr:from>
    <xdr:to>
      <xdr:col>85</xdr:col>
      <xdr:colOff>177800</xdr:colOff>
      <xdr:row>83</xdr:row>
      <xdr:rowOff>11748</xdr:rowOff>
    </xdr:to>
    <xdr:sp macro="" textlink="">
      <xdr:nvSpPr>
        <xdr:cNvPr id="570" name="楕円 569">
          <a:extLst>
            <a:ext uri="{FF2B5EF4-FFF2-40B4-BE49-F238E27FC236}">
              <a16:creationId xmlns:a16="http://schemas.microsoft.com/office/drawing/2014/main" id="{1BACBB1B-5086-45DA-B4A9-08C1385FC6E2}"/>
            </a:ext>
          </a:extLst>
        </xdr:cNvPr>
        <xdr:cNvSpPr/>
      </xdr:nvSpPr>
      <xdr:spPr>
        <a:xfrm>
          <a:off x="16268700" y="1414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60025</xdr:rowOff>
    </xdr:from>
    <xdr:ext cx="405111" cy="259045"/>
    <xdr:sp macro="" textlink="">
      <xdr:nvSpPr>
        <xdr:cNvPr id="571" name="【消防施設】&#10;有形固定資産減価償却率該当値テキスト">
          <a:extLst>
            <a:ext uri="{FF2B5EF4-FFF2-40B4-BE49-F238E27FC236}">
              <a16:creationId xmlns:a16="http://schemas.microsoft.com/office/drawing/2014/main" id="{59D007BC-287C-4AFD-BDD4-D16DE5E97E09}"/>
            </a:ext>
          </a:extLst>
        </xdr:cNvPr>
        <xdr:cNvSpPr txBox="1"/>
      </xdr:nvSpPr>
      <xdr:spPr>
        <a:xfrm>
          <a:off x="16357600" y="14118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1588</xdr:rowOff>
    </xdr:from>
    <xdr:to>
      <xdr:col>81</xdr:col>
      <xdr:colOff>101600</xdr:colOff>
      <xdr:row>82</xdr:row>
      <xdr:rowOff>103188</xdr:rowOff>
    </xdr:to>
    <xdr:sp macro="" textlink="">
      <xdr:nvSpPr>
        <xdr:cNvPr id="572" name="楕円 571">
          <a:extLst>
            <a:ext uri="{FF2B5EF4-FFF2-40B4-BE49-F238E27FC236}">
              <a16:creationId xmlns:a16="http://schemas.microsoft.com/office/drawing/2014/main" id="{E674A1D5-3B2A-4BE7-ACD2-55DBA8C58C08}"/>
            </a:ext>
          </a:extLst>
        </xdr:cNvPr>
        <xdr:cNvSpPr/>
      </xdr:nvSpPr>
      <xdr:spPr>
        <a:xfrm>
          <a:off x="15430500" y="14060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52388</xdr:rowOff>
    </xdr:from>
    <xdr:to>
      <xdr:col>85</xdr:col>
      <xdr:colOff>127000</xdr:colOff>
      <xdr:row>82</xdr:row>
      <xdr:rowOff>132398</xdr:rowOff>
    </xdr:to>
    <xdr:cxnSp macro="">
      <xdr:nvCxnSpPr>
        <xdr:cNvPr id="573" name="直線コネクタ 572">
          <a:extLst>
            <a:ext uri="{FF2B5EF4-FFF2-40B4-BE49-F238E27FC236}">
              <a16:creationId xmlns:a16="http://schemas.microsoft.com/office/drawing/2014/main" id="{BE4A4586-66B5-4E81-B393-8EFCC518D87F}"/>
            </a:ext>
          </a:extLst>
        </xdr:cNvPr>
        <xdr:cNvCxnSpPr/>
      </xdr:nvCxnSpPr>
      <xdr:spPr>
        <a:xfrm>
          <a:off x="15481300" y="14111288"/>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93027</xdr:rowOff>
    </xdr:from>
    <xdr:to>
      <xdr:col>76</xdr:col>
      <xdr:colOff>165100</xdr:colOff>
      <xdr:row>82</xdr:row>
      <xdr:rowOff>23177</xdr:rowOff>
    </xdr:to>
    <xdr:sp macro="" textlink="">
      <xdr:nvSpPr>
        <xdr:cNvPr id="574" name="楕円 573">
          <a:extLst>
            <a:ext uri="{FF2B5EF4-FFF2-40B4-BE49-F238E27FC236}">
              <a16:creationId xmlns:a16="http://schemas.microsoft.com/office/drawing/2014/main" id="{A86DDDE7-9791-4DC9-B186-0107E8415D62}"/>
            </a:ext>
          </a:extLst>
        </xdr:cNvPr>
        <xdr:cNvSpPr/>
      </xdr:nvSpPr>
      <xdr:spPr>
        <a:xfrm>
          <a:off x="14541500" y="1398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143827</xdr:rowOff>
    </xdr:from>
    <xdr:to>
      <xdr:col>81</xdr:col>
      <xdr:colOff>50800</xdr:colOff>
      <xdr:row>82</xdr:row>
      <xdr:rowOff>52388</xdr:rowOff>
    </xdr:to>
    <xdr:cxnSp macro="">
      <xdr:nvCxnSpPr>
        <xdr:cNvPr id="575" name="直線コネクタ 574">
          <a:extLst>
            <a:ext uri="{FF2B5EF4-FFF2-40B4-BE49-F238E27FC236}">
              <a16:creationId xmlns:a16="http://schemas.microsoft.com/office/drawing/2014/main" id="{50262653-C4F1-44A4-B92F-A9BDE1CDACBA}"/>
            </a:ext>
          </a:extLst>
        </xdr:cNvPr>
        <xdr:cNvCxnSpPr/>
      </xdr:nvCxnSpPr>
      <xdr:spPr>
        <a:xfrm>
          <a:off x="14592300" y="14031277"/>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44450</xdr:rowOff>
    </xdr:from>
    <xdr:to>
      <xdr:col>72</xdr:col>
      <xdr:colOff>38100</xdr:colOff>
      <xdr:row>81</xdr:row>
      <xdr:rowOff>146050</xdr:rowOff>
    </xdr:to>
    <xdr:sp macro="" textlink="">
      <xdr:nvSpPr>
        <xdr:cNvPr id="576" name="楕円 575">
          <a:extLst>
            <a:ext uri="{FF2B5EF4-FFF2-40B4-BE49-F238E27FC236}">
              <a16:creationId xmlns:a16="http://schemas.microsoft.com/office/drawing/2014/main" id="{B10D4523-ACCF-4E5E-8C0D-BCF9B503C7C0}"/>
            </a:ext>
          </a:extLst>
        </xdr:cNvPr>
        <xdr:cNvSpPr/>
      </xdr:nvSpPr>
      <xdr:spPr>
        <a:xfrm>
          <a:off x="13652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95250</xdr:rowOff>
    </xdr:from>
    <xdr:to>
      <xdr:col>76</xdr:col>
      <xdr:colOff>114300</xdr:colOff>
      <xdr:row>81</xdr:row>
      <xdr:rowOff>143827</xdr:rowOff>
    </xdr:to>
    <xdr:cxnSp macro="">
      <xdr:nvCxnSpPr>
        <xdr:cNvPr id="577" name="直線コネクタ 576">
          <a:extLst>
            <a:ext uri="{FF2B5EF4-FFF2-40B4-BE49-F238E27FC236}">
              <a16:creationId xmlns:a16="http://schemas.microsoft.com/office/drawing/2014/main" id="{01D269D5-9BFE-4FC8-894E-21E2B5742797}"/>
            </a:ext>
          </a:extLst>
        </xdr:cNvPr>
        <xdr:cNvCxnSpPr/>
      </xdr:nvCxnSpPr>
      <xdr:spPr>
        <a:xfrm>
          <a:off x="13703300" y="13982700"/>
          <a:ext cx="889000" cy="4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53023</xdr:rowOff>
    </xdr:from>
    <xdr:to>
      <xdr:col>67</xdr:col>
      <xdr:colOff>101600</xdr:colOff>
      <xdr:row>81</xdr:row>
      <xdr:rowOff>154623</xdr:rowOff>
    </xdr:to>
    <xdr:sp macro="" textlink="">
      <xdr:nvSpPr>
        <xdr:cNvPr id="578" name="楕円 577">
          <a:extLst>
            <a:ext uri="{FF2B5EF4-FFF2-40B4-BE49-F238E27FC236}">
              <a16:creationId xmlns:a16="http://schemas.microsoft.com/office/drawing/2014/main" id="{D57A0398-8A45-4045-BE23-B5941D86C5DF}"/>
            </a:ext>
          </a:extLst>
        </xdr:cNvPr>
        <xdr:cNvSpPr/>
      </xdr:nvSpPr>
      <xdr:spPr>
        <a:xfrm>
          <a:off x="12763500" y="1394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95250</xdr:rowOff>
    </xdr:from>
    <xdr:to>
      <xdr:col>71</xdr:col>
      <xdr:colOff>177800</xdr:colOff>
      <xdr:row>81</xdr:row>
      <xdr:rowOff>103823</xdr:rowOff>
    </xdr:to>
    <xdr:cxnSp macro="">
      <xdr:nvCxnSpPr>
        <xdr:cNvPr id="579" name="直線コネクタ 578">
          <a:extLst>
            <a:ext uri="{FF2B5EF4-FFF2-40B4-BE49-F238E27FC236}">
              <a16:creationId xmlns:a16="http://schemas.microsoft.com/office/drawing/2014/main" id="{FEBB3441-5D4F-4F68-8771-714EDF1863B1}"/>
            </a:ext>
          </a:extLst>
        </xdr:cNvPr>
        <xdr:cNvCxnSpPr/>
      </xdr:nvCxnSpPr>
      <xdr:spPr>
        <a:xfrm flipV="1">
          <a:off x="12814300" y="13982700"/>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151147</xdr:rowOff>
    </xdr:from>
    <xdr:ext cx="405111" cy="259045"/>
    <xdr:sp macro="" textlink="">
      <xdr:nvSpPr>
        <xdr:cNvPr id="580" name="n_1aveValue【消防施設】&#10;有形固定資産減価償却率">
          <a:extLst>
            <a:ext uri="{FF2B5EF4-FFF2-40B4-BE49-F238E27FC236}">
              <a16:creationId xmlns:a16="http://schemas.microsoft.com/office/drawing/2014/main" id="{E4312A40-FB30-4D90-99AF-BA10EDFEA461}"/>
            </a:ext>
          </a:extLst>
        </xdr:cNvPr>
        <xdr:cNvSpPr txBox="1"/>
      </xdr:nvSpPr>
      <xdr:spPr>
        <a:xfrm>
          <a:off x="152660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73995</xdr:rowOff>
    </xdr:from>
    <xdr:ext cx="405111" cy="259045"/>
    <xdr:sp macro="" textlink="">
      <xdr:nvSpPr>
        <xdr:cNvPr id="581" name="n_2aveValue【消防施設】&#10;有形固定資産減価償却率">
          <a:extLst>
            <a:ext uri="{FF2B5EF4-FFF2-40B4-BE49-F238E27FC236}">
              <a16:creationId xmlns:a16="http://schemas.microsoft.com/office/drawing/2014/main" id="{0ADF8615-209A-494E-9386-AD25DEEBD757}"/>
            </a:ext>
          </a:extLst>
        </xdr:cNvPr>
        <xdr:cNvSpPr txBox="1"/>
      </xdr:nvSpPr>
      <xdr:spPr>
        <a:xfrm>
          <a:off x="14389744" y="13618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25416</xdr:rowOff>
    </xdr:from>
    <xdr:ext cx="405111" cy="259045"/>
    <xdr:sp macro="" textlink="">
      <xdr:nvSpPr>
        <xdr:cNvPr id="582" name="n_3aveValue【消防施設】&#10;有形固定資産減価償却率">
          <a:extLst>
            <a:ext uri="{FF2B5EF4-FFF2-40B4-BE49-F238E27FC236}">
              <a16:creationId xmlns:a16="http://schemas.microsoft.com/office/drawing/2014/main" id="{55CE14B1-A83A-4618-9A26-5BC7409DA0F5}"/>
            </a:ext>
          </a:extLst>
        </xdr:cNvPr>
        <xdr:cNvSpPr txBox="1"/>
      </xdr:nvSpPr>
      <xdr:spPr>
        <a:xfrm>
          <a:off x="13500744" y="1356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134002</xdr:rowOff>
    </xdr:from>
    <xdr:ext cx="405111" cy="259045"/>
    <xdr:sp macro="" textlink="">
      <xdr:nvSpPr>
        <xdr:cNvPr id="583" name="n_4aveValue【消防施設】&#10;有形固定資産減価償却率">
          <a:extLst>
            <a:ext uri="{FF2B5EF4-FFF2-40B4-BE49-F238E27FC236}">
              <a16:creationId xmlns:a16="http://schemas.microsoft.com/office/drawing/2014/main" id="{C1A9C878-77D1-4471-AAFB-B9B021BA7F02}"/>
            </a:ext>
          </a:extLst>
        </xdr:cNvPr>
        <xdr:cNvSpPr txBox="1"/>
      </xdr:nvSpPr>
      <xdr:spPr>
        <a:xfrm>
          <a:off x="12611744" y="1350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94315</xdr:rowOff>
    </xdr:from>
    <xdr:ext cx="405111" cy="259045"/>
    <xdr:sp macro="" textlink="">
      <xdr:nvSpPr>
        <xdr:cNvPr id="584" name="n_1mainValue【消防施設】&#10;有形固定資産減価償却率">
          <a:extLst>
            <a:ext uri="{FF2B5EF4-FFF2-40B4-BE49-F238E27FC236}">
              <a16:creationId xmlns:a16="http://schemas.microsoft.com/office/drawing/2014/main" id="{94EA8D2F-0187-4ACA-9064-D39058B9E76A}"/>
            </a:ext>
          </a:extLst>
        </xdr:cNvPr>
        <xdr:cNvSpPr txBox="1"/>
      </xdr:nvSpPr>
      <xdr:spPr>
        <a:xfrm>
          <a:off x="15266044" y="14153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14304</xdr:rowOff>
    </xdr:from>
    <xdr:ext cx="405111" cy="259045"/>
    <xdr:sp macro="" textlink="">
      <xdr:nvSpPr>
        <xdr:cNvPr id="585" name="n_2mainValue【消防施設】&#10;有形固定資産減価償却率">
          <a:extLst>
            <a:ext uri="{FF2B5EF4-FFF2-40B4-BE49-F238E27FC236}">
              <a16:creationId xmlns:a16="http://schemas.microsoft.com/office/drawing/2014/main" id="{5C54E6CC-BE41-4638-8551-4846E356FBB3}"/>
            </a:ext>
          </a:extLst>
        </xdr:cNvPr>
        <xdr:cNvSpPr txBox="1"/>
      </xdr:nvSpPr>
      <xdr:spPr>
        <a:xfrm>
          <a:off x="14389744" y="14073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137177</xdr:rowOff>
    </xdr:from>
    <xdr:ext cx="405111" cy="259045"/>
    <xdr:sp macro="" textlink="">
      <xdr:nvSpPr>
        <xdr:cNvPr id="586" name="n_3mainValue【消防施設】&#10;有形固定資産減価償却率">
          <a:extLst>
            <a:ext uri="{FF2B5EF4-FFF2-40B4-BE49-F238E27FC236}">
              <a16:creationId xmlns:a16="http://schemas.microsoft.com/office/drawing/2014/main" id="{C0839A14-B892-4AC9-A5F1-D929E4BE8FCF}"/>
            </a:ext>
          </a:extLst>
        </xdr:cNvPr>
        <xdr:cNvSpPr txBox="1"/>
      </xdr:nvSpPr>
      <xdr:spPr>
        <a:xfrm>
          <a:off x="13500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145750</xdr:rowOff>
    </xdr:from>
    <xdr:ext cx="405111" cy="259045"/>
    <xdr:sp macro="" textlink="">
      <xdr:nvSpPr>
        <xdr:cNvPr id="587" name="n_4mainValue【消防施設】&#10;有形固定資産減価償却率">
          <a:extLst>
            <a:ext uri="{FF2B5EF4-FFF2-40B4-BE49-F238E27FC236}">
              <a16:creationId xmlns:a16="http://schemas.microsoft.com/office/drawing/2014/main" id="{6C0FA884-F64B-47E9-95C2-F556E7D9F225}"/>
            </a:ext>
          </a:extLst>
        </xdr:cNvPr>
        <xdr:cNvSpPr txBox="1"/>
      </xdr:nvSpPr>
      <xdr:spPr>
        <a:xfrm>
          <a:off x="12611744" y="14033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8" name="正方形/長方形 587">
          <a:extLst>
            <a:ext uri="{FF2B5EF4-FFF2-40B4-BE49-F238E27FC236}">
              <a16:creationId xmlns:a16="http://schemas.microsoft.com/office/drawing/2014/main" id="{5C27CE7E-201C-40CF-8560-3DBEFCBC6278}"/>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9" name="正方形/長方形 588">
          <a:extLst>
            <a:ext uri="{FF2B5EF4-FFF2-40B4-BE49-F238E27FC236}">
              <a16:creationId xmlns:a16="http://schemas.microsoft.com/office/drawing/2014/main" id="{55697732-532C-4854-87B0-9519AD722673}"/>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90" name="正方形/長方形 589">
          <a:extLst>
            <a:ext uri="{FF2B5EF4-FFF2-40B4-BE49-F238E27FC236}">
              <a16:creationId xmlns:a16="http://schemas.microsoft.com/office/drawing/2014/main" id="{DE892203-A091-481F-A534-27C313F5E66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1" name="正方形/長方形 590">
          <a:extLst>
            <a:ext uri="{FF2B5EF4-FFF2-40B4-BE49-F238E27FC236}">
              <a16:creationId xmlns:a16="http://schemas.microsoft.com/office/drawing/2014/main" id="{14787EF5-E63A-4FA1-9A3B-85C8D74ED32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2" name="正方形/長方形 591">
          <a:extLst>
            <a:ext uri="{FF2B5EF4-FFF2-40B4-BE49-F238E27FC236}">
              <a16:creationId xmlns:a16="http://schemas.microsoft.com/office/drawing/2014/main" id="{2186B25A-BBCE-4E5F-996E-DBE44CE797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3" name="正方形/長方形 592">
          <a:extLst>
            <a:ext uri="{FF2B5EF4-FFF2-40B4-BE49-F238E27FC236}">
              <a16:creationId xmlns:a16="http://schemas.microsoft.com/office/drawing/2014/main" id="{306E03AC-B0F4-4D80-BD1A-A2E35A1D0971}"/>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4" name="正方形/長方形 593">
          <a:extLst>
            <a:ext uri="{FF2B5EF4-FFF2-40B4-BE49-F238E27FC236}">
              <a16:creationId xmlns:a16="http://schemas.microsoft.com/office/drawing/2014/main" id="{5E8344F8-8FD0-421C-9F40-69E9A9E3735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5" name="正方形/長方形 594">
          <a:extLst>
            <a:ext uri="{FF2B5EF4-FFF2-40B4-BE49-F238E27FC236}">
              <a16:creationId xmlns:a16="http://schemas.microsoft.com/office/drawing/2014/main" id="{A2954683-C7A4-4DE9-93C1-1E9392B8D28A}"/>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6" name="テキスト ボックス 595">
          <a:extLst>
            <a:ext uri="{FF2B5EF4-FFF2-40B4-BE49-F238E27FC236}">
              <a16:creationId xmlns:a16="http://schemas.microsoft.com/office/drawing/2014/main" id="{0C4BC495-3954-4E6C-95C4-1FF91C1504D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7" name="直線コネクタ 596">
          <a:extLst>
            <a:ext uri="{FF2B5EF4-FFF2-40B4-BE49-F238E27FC236}">
              <a16:creationId xmlns:a16="http://schemas.microsoft.com/office/drawing/2014/main" id="{7AE9440B-E83A-4DB2-BD8D-5CFC7BD47D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8" name="直線コネクタ 597">
          <a:extLst>
            <a:ext uri="{FF2B5EF4-FFF2-40B4-BE49-F238E27FC236}">
              <a16:creationId xmlns:a16="http://schemas.microsoft.com/office/drawing/2014/main" id="{A1FD1931-D5C5-4351-B19F-5AAA835CC6AB}"/>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9" name="テキスト ボックス 598">
          <a:extLst>
            <a:ext uri="{FF2B5EF4-FFF2-40B4-BE49-F238E27FC236}">
              <a16:creationId xmlns:a16="http://schemas.microsoft.com/office/drawing/2014/main" id="{97DDB667-7887-4A67-A7B7-AEB5928E830F}"/>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00" name="直線コネクタ 599">
          <a:extLst>
            <a:ext uri="{FF2B5EF4-FFF2-40B4-BE49-F238E27FC236}">
              <a16:creationId xmlns:a16="http://schemas.microsoft.com/office/drawing/2014/main" id="{2A2AD506-900D-4098-8F1F-3DBEE10F44E8}"/>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1" name="テキスト ボックス 600">
          <a:extLst>
            <a:ext uri="{FF2B5EF4-FFF2-40B4-BE49-F238E27FC236}">
              <a16:creationId xmlns:a16="http://schemas.microsoft.com/office/drawing/2014/main" id="{B6DD3569-CAA5-41E4-931A-6C42ED79690B}"/>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2" name="直線コネクタ 601">
          <a:extLst>
            <a:ext uri="{FF2B5EF4-FFF2-40B4-BE49-F238E27FC236}">
              <a16:creationId xmlns:a16="http://schemas.microsoft.com/office/drawing/2014/main" id="{CFE6DC8E-B825-46AC-BEF2-E20C57E42BF8}"/>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3" name="テキスト ボックス 602">
          <a:extLst>
            <a:ext uri="{FF2B5EF4-FFF2-40B4-BE49-F238E27FC236}">
              <a16:creationId xmlns:a16="http://schemas.microsoft.com/office/drawing/2014/main" id="{3E35ECE0-B468-4DC8-9A3D-BE68D0F235C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4" name="直線コネクタ 603">
          <a:extLst>
            <a:ext uri="{FF2B5EF4-FFF2-40B4-BE49-F238E27FC236}">
              <a16:creationId xmlns:a16="http://schemas.microsoft.com/office/drawing/2014/main" id="{26CA7B37-B44D-4C90-A1A6-F172BE7BE067}"/>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5" name="テキスト ボックス 604">
          <a:extLst>
            <a:ext uri="{FF2B5EF4-FFF2-40B4-BE49-F238E27FC236}">
              <a16:creationId xmlns:a16="http://schemas.microsoft.com/office/drawing/2014/main" id="{18621717-A9A0-48A0-8CB8-AB4A3F2C4C62}"/>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6" name="直線コネクタ 605">
          <a:extLst>
            <a:ext uri="{FF2B5EF4-FFF2-40B4-BE49-F238E27FC236}">
              <a16:creationId xmlns:a16="http://schemas.microsoft.com/office/drawing/2014/main" id="{D612AF5C-7CB0-4877-9AE9-C6B57EF576B2}"/>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7" name="テキスト ボックス 606">
          <a:extLst>
            <a:ext uri="{FF2B5EF4-FFF2-40B4-BE49-F238E27FC236}">
              <a16:creationId xmlns:a16="http://schemas.microsoft.com/office/drawing/2014/main" id="{5AE1E399-0268-4F41-948D-6B9EEB3EA66D}"/>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8" name="直線コネクタ 607">
          <a:extLst>
            <a:ext uri="{FF2B5EF4-FFF2-40B4-BE49-F238E27FC236}">
              <a16:creationId xmlns:a16="http://schemas.microsoft.com/office/drawing/2014/main" id="{5D4C9EB1-DCED-4C44-ACDC-193F23113C3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9" name="テキスト ボックス 608">
          <a:extLst>
            <a:ext uri="{FF2B5EF4-FFF2-40B4-BE49-F238E27FC236}">
              <a16:creationId xmlns:a16="http://schemas.microsoft.com/office/drawing/2014/main" id="{681F7C13-D1EE-4EF7-B24C-4D164C7FB20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10" name="【消防施設】&#10;一人当たり面積グラフ枠">
          <a:extLst>
            <a:ext uri="{FF2B5EF4-FFF2-40B4-BE49-F238E27FC236}">
              <a16:creationId xmlns:a16="http://schemas.microsoft.com/office/drawing/2014/main" id="{8BF08895-920C-4392-BA32-205D56B4EE7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106680</xdr:rowOff>
    </xdr:from>
    <xdr:to>
      <xdr:col>116</xdr:col>
      <xdr:colOff>62864</xdr:colOff>
      <xdr:row>85</xdr:row>
      <xdr:rowOff>148589</xdr:rowOff>
    </xdr:to>
    <xdr:cxnSp macro="">
      <xdr:nvCxnSpPr>
        <xdr:cNvPr id="611" name="直線コネクタ 610">
          <a:extLst>
            <a:ext uri="{FF2B5EF4-FFF2-40B4-BE49-F238E27FC236}">
              <a16:creationId xmlns:a16="http://schemas.microsoft.com/office/drawing/2014/main" id="{472E852E-0D7F-4BC5-A108-20C6622E78DC}"/>
            </a:ext>
          </a:extLst>
        </xdr:cNvPr>
        <xdr:cNvCxnSpPr/>
      </xdr:nvCxnSpPr>
      <xdr:spPr>
        <a:xfrm flipV="1">
          <a:off x="22160864" y="13308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152416</xdr:rowOff>
    </xdr:from>
    <xdr:ext cx="469744" cy="259045"/>
    <xdr:sp macro="" textlink="">
      <xdr:nvSpPr>
        <xdr:cNvPr id="612" name="【消防施設】&#10;一人当たり面積最小値テキスト">
          <a:extLst>
            <a:ext uri="{FF2B5EF4-FFF2-40B4-BE49-F238E27FC236}">
              <a16:creationId xmlns:a16="http://schemas.microsoft.com/office/drawing/2014/main" id="{23595962-15D2-4FE0-A94E-DE766585C497}"/>
            </a:ext>
          </a:extLst>
        </xdr:cNvPr>
        <xdr:cNvSpPr txBox="1"/>
      </xdr:nvSpPr>
      <xdr:spPr>
        <a:xfrm>
          <a:off x="22199600" y="1472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148589</xdr:rowOff>
    </xdr:from>
    <xdr:to>
      <xdr:col>116</xdr:col>
      <xdr:colOff>152400</xdr:colOff>
      <xdr:row>85</xdr:row>
      <xdr:rowOff>148589</xdr:rowOff>
    </xdr:to>
    <xdr:cxnSp macro="">
      <xdr:nvCxnSpPr>
        <xdr:cNvPr id="613" name="直線コネクタ 612">
          <a:extLst>
            <a:ext uri="{FF2B5EF4-FFF2-40B4-BE49-F238E27FC236}">
              <a16:creationId xmlns:a16="http://schemas.microsoft.com/office/drawing/2014/main" id="{2F32A78F-FCDF-45F7-899C-31A84B7C746E}"/>
            </a:ext>
          </a:extLst>
        </xdr:cNvPr>
        <xdr:cNvCxnSpPr/>
      </xdr:nvCxnSpPr>
      <xdr:spPr>
        <a:xfrm>
          <a:off x="22072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53357</xdr:rowOff>
    </xdr:from>
    <xdr:ext cx="469744" cy="259045"/>
    <xdr:sp macro="" textlink="">
      <xdr:nvSpPr>
        <xdr:cNvPr id="614" name="【消防施設】&#10;一人当たり面積最大値テキスト">
          <a:extLst>
            <a:ext uri="{FF2B5EF4-FFF2-40B4-BE49-F238E27FC236}">
              <a16:creationId xmlns:a16="http://schemas.microsoft.com/office/drawing/2014/main" id="{BC0314A6-3109-469C-BDD7-31828A2F669B}"/>
            </a:ext>
          </a:extLst>
        </xdr:cNvPr>
        <xdr:cNvSpPr txBox="1"/>
      </xdr:nvSpPr>
      <xdr:spPr>
        <a:xfrm>
          <a:off x="22199600" y="1308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106680</xdr:rowOff>
    </xdr:from>
    <xdr:to>
      <xdr:col>116</xdr:col>
      <xdr:colOff>152400</xdr:colOff>
      <xdr:row>77</xdr:row>
      <xdr:rowOff>106680</xdr:rowOff>
    </xdr:to>
    <xdr:cxnSp macro="">
      <xdr:nvCxnSpPr>
        <xdr:cNvPr id="615" name="直線コネクタ 614">
          <a:extLst>
            <a:ext uri="{FF2B5EF4-FFF2-40B4-BE49-F238E27FC236}">
              <a16:creationId xmlns:a16="http://schemas.microsoft.com/office/drawing/2014/main" id="{EFAD6DD9-A2B7-427C-BCC1-438B966EA30C}"/>
            </a:ext>
          </a:extLst>
        </xdr:cNvPr>
        <xdr:cNvCxnSpPr/>
      </xdr:nvCxnSpPr>
      <xdr:spPr>
        <a:xfrm>
          <a:off x="22072600" y="1330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64788</xdr:rowOff>
    </xdr:from>
    <xdr:ext cx="469744" cy="259045"/>
    <xdr:sp macro="" textlink="">
      <xdr:nvSpPr>
        <xdr:cNvPr id="616" name="【消防施設】&#10;一人当たり面積平均値テキスト">
          <a:extLst>
            <a:ext uri="{FF2B5EF4-FFF2-40B4-BE49-F238E27FC236}">
              <a16:creationId xmlns:a16="http://schemas.microsoft.com/office/drawing/2014/main" id="{7E020B9D-C370-4D37-907D-908CEA89EA7C}"/>
            </a:ext>
          </a:extLst>
        </xdr:cNvPr>
        <xdr:cNvSpPr txBox="1"/>
      </xdr:nvSpPr>
      <xdr:spPr>
        <a:xfrm>
          <a:off x="22199600" y="14123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86361</xdr:rowOff>
    </xdr:from>
    <xdr:to>
      <xdr:col>116</xdr:col>
      <xdr:colOff>114300</xdr:colOff>
      <xdr:row>83</xdr:row>
      <xdr:rowOff>16511</xdr:rowOff>
    </xdr:to>
    <xdr:sp macro="" textlink="">
      <xdr:nvSpPr>
        <xdr:cNvPr id="617" name="フローチャート: 判断 616">
          <a:extLst>
            <a:ext uri="{FF2B5EF4-FFF2-40B4-BE49-F238E27FC236}">
              <a16:creationId xmlns:a16="http://schemas.microsoft.com/office/drawing/2014/main" id="{8EC85AA4-442D-4E08-BF2F-E025B3CFA365}"/>
            </a:ext>
          </a:extLst>
        </xdr:cNvPr>
        <xdr:cNvSpPr/>
      </xdr:nvSpPr>
      <xdr:spPr>
        <a:xfrm>
          <a:off x="22110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101600</xdr:rowOff>
    </xdr:from>
    <xdr:to>
      <xdr:col>112</xdr:col>
      <xdr:colOff>38100</xdr:colOff>
      <xdr:row>83</xdr:row>
      <xdr:rowOff>31750</xdr:rowOff>
    </xdr:to>
    <xdr:sp macro="" textlink="">
      <xdr:nvSpPr>
        <xdr:cNvPr id="618" name="フローチャート: 判断 617">
          <a:extLst>
            <a:ext uri="{FF2B5EF4-FFF2-40B4-BE49-F238E27FC236}">
              <a16:creationId xmlns:a16="http://schemas.microsoft.com/office/drawing/2014/main" id="{88965403-B8B3-4403-AF85-CC0F4043F000}"/>
            </a:ext>
          </a:extLst>
        </xdr:cNvPr>
        <xdr:cNvSpPr/>
      </xdr:nvSpPr>
      <xdr:spPr>
        <a:xfrm>
          <a:off x="21272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120650</xdr:rowOff>
    </xdr:from>
    <xdr:to>
      <xdr:col>107</xdr:col>
      <xdr:colOff>101600</xdr:colOff>
      <xdr:row>83</xdr:row>
      <xdr:rowOff>50800</xdr:rowOff>
    </xdr:to>
    <xdr:sp macro="" textlink="">
      <xdr:nvSpPr>
        <xdr:cNvPr id="619" name="フローチャート: 判断 618">
          <a:extLst>
            <a:ext uri="{FF2B5EF4-FFF2-40B4-BE49-F238E27FC236}">
              <a16:creationId xmlns:a16="http://schemas.microsoft.com/office/drawing/2014/main" id="{3C5973FF-4A49-484B-955B-0B79ABE4F89E}"/>
            </a:ext>
          </a:extLst>
        </xdr:cNvPr>
        <xdr:cNvSpPr/>
      </xdr:nvSpPr>
      <xdr:spPr>
        <a:xfrm>
          <a:off x="20383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120650</xdr:rowOff>
    </xdr:from>
    <xdr:to>
      <xdr:col>102</xdr:col>
      <xdr:colOff>165100</xdr:colOff>
      <xdr:row>83</xdr:row>
      <xdr:rowOff>50800</xdr:rowOff>
    </xdr:to>
    <xdr:sp macro="" textlink="">
      <xdr:nvSpPr>
        <xdr:cNvPr id="620" name="フローチャート: 判断 619">
          <a:extLst>
            <a:ext uri="{FF2B5EF4-FFF2-40B4-BE49-F238E27FC236}">
              <a16:creationId xmlns:a16="http://schemas.microsoft.com/office/drawing/2014/main" id="{688661C7-A9C4-401D-B5F1-3AA776040868}"/>
            </a:ext>
          </a:extLst>
        </xdr:cNvPr>
        <xdr:cNvSpPr/>
      </xdr:nvSpPr>
      <xdr:spPr>
        <a:xfrm>
          <a:off x="19494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82</xdr:row>
      <xdr:rowOff>151130</xdr:rowOff>
    </xdr:from>
    <xdr:to>
      <xdr:col>98</xdr:col>
      <xdr:colOff>38100</xdr:colOff>
      <xdr:row>83</xdr:row>
      <xdr:rowOff>81280</xdr:rowOff>
    </xdr:to>
    <xdr:sp macro="" textlink="">
      <xdr:nvSpPr>
        <xdr:cNvPr id="621" name="フローチャート: 判断 620">
          <a:extLst>
            <a:ext uri="{FF2B5EF4-FFF2-40B4-BE49-F238E27FC236}">
              <a16:creationId xmlns:a16="http://schemas.microsoft.com/office/drawing/2014/main" id="{FA5CD953-6C5B-4CC7-A4BC-AB2C19C0EDFE}"/>
            </a:ext>
          </a:extLst>
        </xdr:cNvPr>
        <xdr:cNvSpPr/>
      </xdr:nvSpPr>
      <xdr:spPr>
        <a:xfrm>
          <a:off x="18605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2" name="テキスト ボックス 621">
          <a:extLst>
            <a:ext uri="{FF2B5EF4-FFF2-40B4-BE49-F238E27FC236}">
              <a16:creationId xmlns:a16="http://schemas.microsoft.com/office/drawing/2014/main" id="{6CABF3D0-470E-4DEB-9A1B-663A28134E92}"/>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3" name="テキスト ボックス 622">
          <a:extLst>
            <a:ext uri="{FF2B5EF4-FFF2-40B4-BE49-F238E27FC236}">
              <a16:creationId xmlns:a16="http://schemas.microsoft.com/office/drawing/2014/main" id="{6BF15CE4-0A27-4B2B-ABDA-28E001BBFFB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4" name="テキスト ボックス 623">
          <a:extLst>
            <a:ext uri="{FF2B5EF4-FFF2-40B4-BE49-F238E27FC236}">
              <a16:creationId xmlns:a16="http://schemas.microsoft.com/office/drawing/2014/main" id="{135364EC-DFBB-41C8-9169-9DEB4613849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5" name="テキスト ボックス 624">
          <a:extLst>
            <a:ext uri="{FF2B5EF4-FFF2-40B4-BE49-F238E27FC236}">
              <a16:creationId xmlns:a16="http://schemas.microsoft.com/office/drawing/2014/main" id="{60E308C3-A7F3-4DC0-B076-34F7936405B3}"/>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6" name="テキスト ボックス 625">
          <a:extLst>
            <a:ext uri="{FF2B5EF4-FFF2-40B4-BE49-F238E27FC236}">
              <a16:creationId xmlns:a16="http://schemas.microsoft.com/office/drawing/2014/main" id="{07E9F0C1-2B92-4E63-9ACB-3883A41A26E8}"/>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29211</xdr:rowOff>
    </xdr:from>
    <xdr:to>
      <xdr:col>116</xdr:col>
      <xdr:colOff>114300</xdr:colOff>
      <xdr:row>82</xdr:row>
      <xdr:rowOff>130811</xdr:rowOff>
    </xdr:to>
    <xdr:sp macro="" textlink="">
      <xdr:nvSpPr>
        <xdr:cNvPr id="627" name="楕円 626">
          <a:extLst>
            <a:ext uri="{FF2B5EF4-FFF2-40B4-BE49-F238E27FC236}">
              <a16:creationId xmlns:a16="http://schemas.microsoft.com/office/drawing/2014/main" id="{B085480D-CEEB-447D-AA18-7DAF8B655AE6}"/>
            </a:ext>
          </a:extLst>
        </xdr:cNvPr>
        <xdr:cNvSpPr/>
      </xdr:nvSpPr>
      <xdr:spPr>
        <a:xfrm>
          <a:off x="221107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52088</xdr:rowOff>
    </xdr:from>
    <xdr:ext cx="469744" cy="259045"/>
    <xdr:sp macro="" textlink="">
      <xdr:nvSpPr>
        <xdr:cNvPr id="628" name="【消防施設】&#10;一人当たり面積該当値テキスト">
          <a:extLst>
            <a:ext uri="{FF2B5EF4-FFF2-40B4-BE49-F238E27FC236}">
              <a16:creationId xmlns:a16="http://schemas.microsoft.com/office/drawing/2014/main" id="{F9B2C0DB-828D-4E6C-93D0-E0147862D579}"/>
            </a:ext>
          </a:extLst>
        </xdr:cNvPr>
        <xdr:cNvSpPr txBox="1"/>
      </xdr:nvSpPr>
      <xdr:spPr>
        <a:xfrm>
          <a:off x="22199600"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40639</xdr:rowOff>
    </xdr:from>
    <xdr:to>
      <xdr:col>112</xdr:col>
      <xdr:colOff>38100</xdr:colOff>
      <xdr:row>82</xdr:row>
      <xdr:rowOff>142239</xdr:rowOff>
    </xdr:to>
    <xdr:sp macro="" textlink="">
      <xdr:nvSpPr>
        <xdr:cNvPr id="629" name="楕円 628">
          <a:extLst>
            <a:ext uri="{FF2B5EF4-FFF2-40B4-BE49-F238E27FC236}">
              <a16:creationId xmlns:a16="http://schemas.microsoft.com/office/drawing/2014/main" id="{376EB79A-B79F-4865-A814-CE3327B08661}"/>
            </a:ext>
          </a:extLst>
        </xdr:cNvPr>
        <xdr:cNvSpPr/>
      </xdr:nvSpPr>
      <xdr:spPr>
        <a:xfrm>
          <a:off x="212725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80011</xdr:rowOff>
    </xdr:from>
    <xdr:to>
      <xdr:col>116</xdr:col>
      <xdr:colOff>63500</xdr:colOff>
      <xdr:row>82</xdr:row>
      <xdr:rowOff>91439</xdr:rowOff>
    </xdr:to>
    <xdr:cxnSp macro="">
      <xdr:nvCxnSpPr>
        <xdr:cNvPr id="630" name="直線コネクタ 629">
          <a:extLst>
            <a:ext uri="{FF2B5EF4-FFF2-40B4-BE49-F238E27FC236}">
              <a16:creationId xmlns:a16="http://schemas.microsoft.com/office/drawing/2014/main" id="{72FF5095-2B82-4F9C-8725-EF24121D9A71}"/>
            </a:ext>
          </a:extLst>
        </xdr:cNvPr>
        <xdr:cNvCxnSpPr/>
      </xdr:nvCxnSpPr>
      <xdr:spPr>
        <a:xfrm flipV="1">
          <a:off x="21323300" y="14138911"/>
          <a:ext cx="8382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52070</xdr:rowOff>
    </xdr:from>
    <xdr:to>
      <xdr:col>107</xdr:col>
      <xdr:colOff>101600</xdr:colOff>
      <xdr:row>82</xdr:row>
      <xdr:rowOff>153670</xdr:rowOff>
    </xdr:to>
    <xdr:sp macro="" textlink="">
      <xdr:nvSpPr>
        <xdr:cNvPr id="631" name="楕円 630">
          <a:extLst>
            <a:ext uri="{FF2B5EF4-FFF2-40B4-BE49-F238E27FC236}">
              <a16:creationId xmlns:a16="http://schemas.microsoft.com/office/drawing/2014/main" id="{F51B5742-DD41-4266-9E80-9F8FE3355B2C}"/>
            </a:ext>
          </a:extLst>
        </xdr:cNvPr>
        <xdr:cNvSpPr/>
      </xdr:nvSpPr>
      <xdr:spPr>
        <a:xfrm>
          <a:off x="203835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91439</xdr:rowOff>
    </xdr:from>
    <xdr:to>
      <xdr:col>111</xdr:col>
      <xdr:colOff>177800</xdr:colOff>
      <xdr:row>82</xdr:row>
      <xdr:rowOff>102870</xdr:rowOff>
    </xdr:to>
    <xdr:cxnSp macro="">
      <xdr:nvCxnSpPr>
        <xdr:cNvPr id="632" name="直線コネクタ 631">
          <a:extLst>
            <a:ext uri="{FF2B5EF4-FFF2-40B4-BE49-F238E27FC236}">
              <a16:creationId xmlns:a16="http://schemas.microsoft.com/office/drawing/2014/main" id="{F2CB463C-9299-46A9-89AD-1F66EA11EF4A}"/>
            </a:ext>
          </a:extLst>
        </xdr:cNvPr>
        <xdr:cNvCxnSpPr/>
      </xdr:nvCxnSpPr>
      <xdr:spPr>
        <a:xfrm flipV="1">
          <a:off x="20434300" y="141503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21589</xdr:rowOff>
    </xdr:from>
    <xdr:to>
      <xdr:col>102</xdr:col>
      <xdr:colOff>165100</xdr:colOff>
      <xdr:row>83</xdr:row>
      <xdr:rowOff>123189</xdr:rowOff>
    </xdr:to>
    <xdr:sp macro="" textlink="">
      <xdr:nvSpPr>
        <xdr:cNvPr id="633" name="楕円 632">
          <a:extLst>
            <a:ext uri="{FF2B5EF4-FFF2-40B4-BE49-F238E27FC236}">
              <a16:creationId xmlns:a16="http://schemas.microsoft.com/office/drawing/2014/main" id="{B96B441E-7D99-4E26-AA57-2CE1D5CE7F08}"/>
            </a:ext>
          </a:extLst>
        </xdr:cNvPr>
        <xdr:cNvSpPr/>
      </xdr:nvSpPr>
      <xdr:spPr>
        <a:xfrm>
          <a:off x="19494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102870</xdr:rowOff>
    </xdr:from>
    <xdr:to>
      <xdr:col>107</xdr:col>
      <xdr:colOff>50800</xdr:colOff>
      <xdr:row>83</xdr:row>
      <xdr:rowOff>72389</xdr:rowOff>
    </xdr:to>
    <xdr:cxnSp macro="">
      <xdr:nvCxnSpPr>
        <xdr:cNvPr id="634" name="直線コネクタ 633">
          <a:extLst>
            <a:ext uri="{FF2B5EF4-FFF2-40B4-BE49-F238E27FC236}">
              <a16:creationId xmlns:a16="http://schemas.microsoft.com/office/drawing/2014/main" id="{3DE4EF3F-0BDD-4BFD-A852-C9CF69179C1F}"/>
            </a:ext>
          </a:extLst>
        </xdr:cNvPr>
        <xdr:cNvCxnSpPr/>
      </xdr:nvCxnSpPr>
      <xdr:spPr>
        <a:xfrm flipV="1">
          <a:off x="19545300" y="141617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33020</xdr:rowOff>
    </xdr:from>
    <xdr:to>
      <xdr:col>98</xdr:col>
      <xdr:colOff>38100</xdr:colOff>
      <xdr:row>83</xdr:row>
      <xdr:rowOff>134620</xdr:rowOff>
    </xdr:to>
    <xdr:sp macro="" textlink="">
      <xdr:nvSpPr>
        <xdr:cNvPr id="635" name="楕円 634">
          <a:extLst>
            <a:ext uri="{FF2B5EF4-FFF2-40B4-BE49-F238E27FC236}">
              <a16:creationId xmlns:a16="http://schemas.microsoft.com/office/drawing/2014/main" id="{80B0FAA1-2BF6-48D5-8044-B18E4D734765}"/>
            </a:ext>
          </a:extLst>
        </xdr:cNvPr>
        <xdr:cNvSpPr/>
      </xdr:nvSpPr>
      <xdr:spPr>
        <a:xfrm>
          <a:off x="18605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72389</xdr:rowOff>
    </xdr:from>
    <xdr:to>
      <xdr:col>102</xdr:col>
      <xdr:colOff>114300</xdr:colOff>
      <xdr:row>83</xdr:row>
      <xdr:rowOff>83820</xdr:rowOff>
    </xdr:to>
    <xdr:cxnSp macro="">
      <xdr:nvCxnSpPr>
        <xdr:cNvPr id="636" name="直線コネクタ 635">
          <a:extLst>
            <a:ext uri="{FF2B5EF4-FFF2-40B4-BE49-F238E27FC236}">
              <a16:creationId xmlns:a16="http://schemas.microsoft.com/office/drawing/2014/main" id="{01C109A6-41F8-45E3-9DA2-F0E84C577FB1}"/>
            </a:ext>
          </a:extLst>
        </xdr:cNvPr>
        <xdr:cNvCxnSpPr/>
      </xdr:nvCxnSpPr>
      <xdr:spPr>
        <a:xfrm flipV="1">
          <a:off x="18656300" y="14302739"/>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22877</xdr:rowOff>
    </xdr:from>
    <xdr:ext cx="469744" cy="259045"/>
    <xdr:sp macro="" textlink="">
      <xdr:nvSpPr>
        <xdr:cNvPr id="637" name="n_1aveValue【消防施設】&#10;一人当たり面積">
          <a:extLst>
            <a:ext uri="{FF2B5EF4-FFF2-40B4-BE49-F238E27FC236}">
              <a16:creationId xmlns:a16="http://schemas.microsoft.com/office/drawing/2014/main" id="{2B2D4C9F-4C1A-4564-9FF0-02C0671F594B}"/>
            </a:ext>
          </a:extLst>
        </xdr:cNvPr>
        <xdr:cNvSpPr txBox="1"/>
      </xdr:nvSpPr>
      <xdr:spPr>
        <a:xfrm>
          <a:off x="21075727"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41927</xdr:rowOff>
    </xdr:from>
    <xdr:ext cx="469744" cy="259045"/>
    <xdr:sp macro="" textlink="">
      <xdr:nvSpPr>
        <xdr:cNvPr id="638" name="n_2aveValue【消防施設】&#10;一人当たり面積">
          <a:extLst>
            <a:ext uri="{FF2B5EF4-FFF2-40B4-BE49-F238E27FC236}">
              <a16:creationId xmlns:a16="http://schemas.microsoft.com/office/drawing/2014/main" id="{06741442-645C-400E-AABD-CB897F193F48}"/>
            </a:ext>
          </a:extLst>
        </xdr:cNvPr>
        <xdr:cNvSpPr txBox="1"/>
      </xdr:nvSpPr>
      <xdr:spPr>
        <a:xfrm>
          <a:off x="20199427" y="14272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67327</xdr:rowOff>
    </xdr:from>
    <xdr:ext cx="469744" cy="259045"/>
    <xdr:sp macro="" textlink="">
      <xdr:nvSpPr>
        <xdr:cNvPr id="639" name="n_3aveValue【消防施設】&#10;一人当たり面積">
          <a:extLst>
            <a:ext uri="{FF2B5EF4-FFF2-40B4-BE49-F238E27FC236}">
              <a16:creationId xmlns:a16="http://schemas.microsoft.com/office/drawing/2014/main" id="{836A4687-C80B-4D39-B418-1DEDA09F4D62}"/>
            </a:ext>
          </a:extLst>
        </xdr:cNvPr>
        <xdr:cNvSpPr txBox="1"/>
      </xdr:nvSpPr>
      <xdr:spPr>
        <a:xfrm>
          <a:off x="19310427" y="1395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97807</xdr:rowOff>
    </xdr:from>
    <xdr:ext cx="469744" cy="259045"/>
    <xdr:sp macro="" textlink="">
      <xdr:nvSpPr>
        <xdr:cNvPr id="640" name="n_4aveValue【消防施設】&#10;一人当たり面積">
          <a:extLst>
            <a:ext uri="{FF2B5EF4-FFF2-40B4-BE49-F238E27FC236}">
              <a16:creationId xmlns:a16="http://schemas.microsoft.com/office/drawing/2014/main" id="{75C736A9-6183-46F0-BAF8-11E941284113}"/>
            </a:ext>
          </a:extLst>
        </xdr:cNvPr>
        <xdr:cNvSpPr txBox="1"/>
      </xdr:nvSpPr>
      <xdr:spPr>
        <a:xfrm>
          <a:off x="18421427" y="1398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158766</xdr:rowOff>
    </xdr:from>
    <xdr:ext cx="469744" cy="259045"/>
    <xdr:sp macro="" textlink="">
      <xdr:nvSpPr>
        <xdr:cNvPr id="641" name="n_1mainValue【消防施設】&#10;一人当たり面積">
          <a:extLst>
            <a:ext uri="{FF2B5EF4-FFF2-40B4-BE49-F238E27FC236}">
              <a16:creationId xmlns:a16="http://schemas.microsoft.com/office/drawing/2014/main" id="{394FE8F2-3011-46E0-A39A-8324B4B1A4AE}"/>
            </a:ext>
          </a:extLst>
        </xdr:cNvPr>
        <xdr:cNvSpPr txBox="1"/>
      </xdr:nvSpPr>
      <xdr:spPr>
        <a:xfrm>
          <a:off x="21075727" y="1387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170197</xdr:rowOff>
    </xdr:from>
    <xdr:ext cx="469744" cy="259045"/>
    <xdr:sp macro="" textlink="">
      <xdr:nvSpPr>
        <xdr:cNvPr id="642" name="n_2mainValue【消防施設】&#10;一人当たり面積">
          <a:extLst>
            <a:ext uri="{FF2B5EF4-FFF2-40B4-BE49-F238E27FC236}">
              <a16:creationId xmlns:a16="http://schemas.microsoft.com/office/drawing/2014/main" id="{BF7AB005-C470-461B-BD0D-4F1874A77D4C}"/>
            </a:ext>
          </a:extLst>
        </xdr:cNvPr>
        <xdr:cNvSpPr txBox="1"/>
      </xdr:nvSpPr>
      <xdr:spPr>
        <a:xfrm>
          <a:off x="20199427"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114316</xdr:rowOff>
    </xdr:from>
    <xdr:ext cx="469744" cy="259045"/>
    <xdr:sp macro="" textlink="">
      <xdr:nvSpPr>
        <xdr:cNvPr id="643" name="n_3mainValue【消防施設】&#10;一人当たり面積">
          <a:extLst>
            <a:ext uri="{FF2B5EF4-FFF2-40B4-BE49-F238E27FC236}">
              <a16:creationId xmlns:a16="http://schemas.microsoft.com/office/drawing/2014/main" id="{987DDF21-F17E-484A-8BCF-C27726C8488E}"/>
            </a:ext>
          </a:extLst>
        </xdr:cNvPr>
        <xdr:cNvSpPr txBox="1"/>
      </xdr:nvSpPr>
      <xdr:spPr>
        <a:xfrm>
          <a:off x="19310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125747</xdr:rowOff>
    </xdr:from>
    <xdr:ext cx="469744" cy="259045"/>
    <xdr:sp macro="" textlink="">
      <xdr:nvSpPr>
        <xdr:cNvPr id="644" name="n_4mainValue【消防施設】&#10;一人当たり面積">
          <a:extLst>
            <a:ext uri="{FF2B5EF4-FFF2-40B4-BE49-F238E27FC236}">
              <a16:creationId xmlns:a16="http://schemas.microsoft.com/office/drawing/2014/main" id="{1B072BEF-40FA-4EC1-9688-07F0F74F8A9A}"/>
            </a:ext>
          </a:extLst>
        </xdr:cNvPr>
        <xdr:cNvSpPr txBox="1"/>
      </xdr:nvSpPr>
      <xdr:spPr>
        <a:xfrm>
          <a:off x="18421427" y="1435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8B087AFB-AC77-41A5-BBF4-779D1F90D08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84269C89-C92B-42D9-8254-146C97B4998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12C78FE5-801B-42DF-B36A-0FA5BCC942A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C82AB8D7-0480-4D2A-BA56-482F7D8DF3E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A3B4615D-7889-45EA-92E9-1D78BC72CAFE}"/>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5762DB3C-15CA-4776-BA7A-65A5D30DA3A1}"/>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E8C714E4-BF9E-40AA-BE27-CDEE8E9C30E4}"/>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9043A17C-A921-4A90-8A32-0FAD055DC041}"/>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F80E9657-E033-4C76-BA04-5510271907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27D137C0-0049-4CF7-972F-5CC791DA3F3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a:extLst>
            <a:ext uri="{FF2B5EF4-FFF2-40B4-BE49-F238E27FC236}">
              <a16:creationId xmlns:a16="http://schemas.microsoft.com/office/drawing/2014/main" id="{F2ED65FC-28C9-4793-AF38-C9BF7035D4F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6" name="直線コネクタ 655">
          <a:extLst>
            <a:ext uri="{FF2B5EF4-FFF2-40B4-BE49-F238E27FC236}">
              <a16:creationId xmlns:a16="http://schemas.microsoft.com/office/drawing/2014/main" id="{C3765FED-F6D4-401B-8D0F-638B30156271}"/>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7" name="テキスト ボックス 656">
          <a:extLst>
            <a:ext uri="{FF2B5EF4-FFF2-40B4-BE49-F238E27FC236}">
              <a16:creationId xmlns:a16="http://schemas.microsoft.com/office/drawing/2014/main" id="{5B9F7E50-BDBC-4A4D-AC78-15154596D029}"/>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8" name="直線コネクタ 657">
          <a:extLst>
            <a:ext uri="{FF2B5EF4-FFF2-40B4-BE49-F238E27FC236}">
              <a16:creationId xmlns:a16="http://schemas.microsoft.com/office/drawing/2014/main" id="{14CC7980-B414-48AB-85C5-D0CDF1ED892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9" name="テキスト ボックス 658">
          <a:extLst>
            <a:ext uri="{FF2B5EF4-FFF2-40B4-BE49-F238E27FC236}">
              <a16:creationId xmlns:a16="http://schemas.microsoft.com/office/drawing/2014/main" id="{BCBA5EE7-7D21-42D9-B905-E535785F4E94}"/>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0" name="直線コネクタ 659">
          <a:extLst>
            <a:ext uri="{FF2B5EF4-FFF2-40B4-BE49-F238E27FC236}">
              <a16:creationId xmlns:a16="http://schemas.microsoft.com/office/drawing/2014/main" id="{4E441EAB-1B0F-4C63-B64D-C219C9D47243}"/>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1" name="テキスト ボックス 660">
          <a:extLst>
            <a:ext uri="{FF2B5EF4-FFF2-40B4-BE49-F238E27FC236}">
              <a16:creationId xmlns:a16="http://schemas.microsoft.com/office/drawing/2014/main" id="{8CB47709-14D0-4696-AC49-5E7BD5DE489C}"/>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2" name="直線コネクタ 661">
          <a:extLst>
            <a:ext uri="{FF2B5EF4-FFF2-40B4-BE49-F238E27FC236}">
              <a16:creationId xmlns:a16="http://schemas.microsoft.com/office/drawing/2014/main" id="{EA9033B7-AAB8-4127-A14A-637688BB840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3" name="テキスト ボックス 662">
          <a:extLst>
            <a:ext uri="{FF2B5EF4-FFF2-40B4-BE49-F238E27FC236}">
              <a16:creationId xmlns:a16="http://schemas.microsoft.com/office/drawing/2014/main" id="{FFB3A0E5-3BC2-46F2-B0CD-FF6B6611B7A2}"/>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4" name="直線コネクタ 663">
          <a:extLst>
            <a:ext uri="{FF2B5EF4-FFF2-40B4-BE49-F238E27FC236}">
              <a16:creationId xmlns:a16="http://schemas.microsoft.com/office/drawing/2014/main" id="{9EAF53B1-CF4C-4DAA-9842-FFB421DB2D8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5" name="テキスト ボックス 664">
          <a:extLst>
            <a:ext uri="{FF2B5EF4-FFF2-40B4-BE49-F238E27FC236}">
              <a16:creationId xmlns:a16="http://schemas.microsoft.com/office/drawing/2014/main" id="{0C433378-0D75-43CD-A4CA-AC0EB30F1175}"/>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6" name="直線コネクタ 665">
          <a:extLst>
            <a:ext uri="{FF2B5EF4-FFF2-40B4-BE49-F238E27FC236}">
              <a16:creationId xmlns:a16="http://schemas.microsoft.com/office/drawing/2014/main" id="{C4B9FAD7-B3BC-4B57-B91E-6D25C3AEDE2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7" name="テキスト ボックス 666">
          <a:extLst>
            <a:ext uri="{FF2B5EF4-FFF2-40B4-BE49-F238E27FC236}">
              <a16:creationId xmlns:a16="http://schemas.microsoft.com/office/drawing/2014/main" id="{85CD806A-9386-468F-91A4-9137D507DC5A}"/>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8" name="直線コネクタ 667">
          <a:extLst>
            <a:ext uri="{FF2B5EF4-FFF2-40B4-BE49-F238E27FC236}">
              <a16:creationId xmlns:a16="http://schemas.microsoft.com/office/drawing/2014/main" id="{E769C528-8B77-4AC9-882A-86DB4B65BC7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9" name="【庁舎】&#10;有形固定資産減価償却率グラフ枠">
          <a:extLst>
            <a:ext uri="{FF2B5EF4-FFF2-40B4-BE49-F238E27FC236}">
              <a16:creationId xmlns:a16="http://schemas.microsoft.com/office/drawing/2014/main" id="{7320C959-FFE7-41CC-992D-27CDB39F8C5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154577</xdr:rowOff>
    </xdr:to>
    <xdr:cxnSp macro="">
      <xdr:nvCxnSpPr>
        <xdr:cNvPr id="670" name="直線コネクタ 669">
          <a:extLst>
            <a:ext uri="{FF2B5EF4-FFF2-40B4-BE49-F238E27FC236}">
              <a16:creationId xmlns:a16="http://schemas.microsoft.com/office/drawing/2014/main" id="{EA5E5CBD-61D6-4A60-9868-140AEF646092}"/>
            </a:ext>
          </a:extLst>
        </xdr:cNvPr>
        <xdr:cNvCxnSpPr/>
      </xdr:nvCxnSpPr>
      <xdr:spPr>
        <a:xfrm flipV="1">
          <a:off x="16318864"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158404</xdr:rowOff>
    </xdr:from>
    <xdr:ext cx="405111" cy="259045"/>
    <xdr:sp macro="" textlink="">
      <xdr:nvSpPr>
        <xdr:cNvPr id="671" name="【庁舎】&#10;有形固定資産減価償却率最小値テキスト">
          <a:extLst>
            <a:ext uri="{FF2B5EF4-FFF2-40B4-BE49-F238E27FC236}">
              <a16:creationId xmlns:a16="http://schemas.microsoft.com/office/drawing/2014/main" id="{0D8ECC14-3A02-4F80-B9FE-42C70A2E6BB0}"/>
            </a:ext>
          </a:extLst>
        </xdr:cNvPr>
        <xdr:cNvSpPr txBox="1"/>
      </xdr:nvSpPr>
      <xdr:spPr>
        <a:xfrm>
          <a:off x="16357600" y="18675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154577</xdr:rowOff>
    </xdr:from>
    <xdr:to>
      <xdr:col>86</xdr:col>
      <xdr:colOff>25400</xdr:colOff>
      <xdr:row>108</xdr:row>
      <xdr:rowOff>154577</xdr:rowOff>
    </xdr:to>
    <xdr:cxnSp macro="">
      <xdr:nvCxnSpPr>
        <xdr:cNvPr id="672" name="直線コネクタ 671">
          <a:extLst>
            <a:ext uri="{FF2B5EF4-FFF2-40B4-BE49-F238E27FC236}">
              <a16:creationId xmlns:a16="http://schemas.microsoft.com/office/drawing/2014/main" id="{87C7FABD-8729-44F8-AB95-2DC5C8D22669}"/>
            </a:ext>
          </a:extLst>
        </xdr:cNvPr>
        <xdr:cNvCxnSpPr/>
      </xdr:nvCxnSpPr>
      <xdr:spPr>
        <a:xfrm>
          <a:off x="16230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673" name="【庁舎】&#10;有形固定資産減価償却率最大値テキスト">
          <a:extLst>
            <a:ext uri="{FF2B5EF4-FFF2-40B4-BE49-F238E27FC236}">
              <a16:creationId xmlns:a16="http://schemas.microsoft.com/office/drawing/2014/main" id="{2808CD7D-5995-40E6-A476-52ADD02A36E2}"/>
            </a:ext>
          </a:extLst>
        </xdr:cNvPr>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74" name="直線コネクタ 673">
          <a:extLst>
            <a:ext uri="{FF2B5EF4-FFF2-40B4-BE49-F238E27FC236}">
              <a16:creationId xmlns:a16="http://schemas.microsoft.com/office/drawing/2014/main" id="{DBEDA1FF-C722-41D8-A51D-A920B86910CB}"/>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84200</xdr:rowOff>
    </xdr:from>
    <xdr:ext cx="405111" cy="259045"/>
    <xdr:sp macro="" textlink="">
      <xdr:nvSpPr>
        <xdr:cNvPr id="675" name="【庁舎】&#10;有形固定資産減価償却率平均値テキスト">
          <a:extLst>
            <a:ext uri="{FF2B5EF4-FFF2-40B4-BE49-F238E27FC236}">
              <a16:creationId xmlns:a16="http://schemas.microsoft.com/office/drawing/2014/main" id="{ACB76B6A-EB6E-4C1F-9BF2-9797F406535E}"/>
            </a:ext>
          </a:extLst>
        </xdr:cNvPr>
        <xdr:cNvSpPr txBox="1"/>
      </xdr:nvSpPr>
      <xdr:spPr>
        <a:xfrm>
          <a:off x="16357600" y="1774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61323</xdr:rowOff>
    </xdr:from>
    <xdr:to>
      <xdr:col>85</xdr:col>
      <xdr:colOff>177800</xdr:colOff>
      <xdr:row>104</xdr:row>
      <xdr:rowOff>162923</xdr:rowOff>
    </xdr:to>
    <xdr:sp macro="" textlink="">
      <xdr:nvSpPr>
        <xdr:cNvPr id="676" name="フローチャート: 判断 675">
          <a:extLst>
            <a:ext uri="{FF2B5EF4-FFF2-40B4-BE49-F238E27FC236}">
              <a16:creationId xmlns:a16="http://schemas.microsoft.com/office/drawing/2014/main" id="{1630155C-7834-472B-BA8E-D20B3C7E45C9}"/>
            </a:ext>
          </a:extLst>
        </xdr:cNvPr>
        <xdr:cNvSpPr/>
      </xdr:nvSpPr>
      <xdr:spPr>
        <a:xfrm>
          <a:off x="16268700" y="1789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677" name="フローチャート: 判断 676">
          <a:extLst>
            <a:ext uri="{FF2B5EF4-FFF2-40B4-BE49-F238E27FC236}">
              <a16:creationId xmlns:a16="http://schemas.microsoft.com/office/drawing/2014/main" id="{3F11025A-C5E5-4F6A-9733-4B926B199EF6}"/>
            </a:ext>
          </a:extLst>
        </xdr:cNvPr>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40095</xdr:rowOff>
    </xdr:from>
    <xdr:to>
      <xdr:col>76</xdr:col>
      <xdr:colOff>165100</xdr:colOff>
      <xdr:row>104</xdr:row>
      <xdr:rowOff>141695</xdr:rowOff>
    </xdr:to>
    <xdr:sp macro="" textlink="">
      <xdr:nvSpPr>
        <xdr:cNvPr id="678" name="フローチャート: 判断 677">
          <a:extLst>
            <a:ext uri="{FF2B5EF4-FFF2-40B4-BE49-F238E27FC236}">
              <a16:creationId xmlns:a16="http://schemas.microsoft.com/office/drawing/2014/main" id="{F0B24CCE-06CF-4C51-9E43-2E6FE262F8AE}"/>
            </a:ext>
          </a:extLst>
        </xdr:cNvPr>
        <xdr:cNvSpPr/>
      </xdr:nvSpPr>
      <xdr:spPr>
        <a:xfrm>
          <a:off x="14541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103777</xdr:rowOff>
    </xdr:from>
    <xdr:to>
      <xdr:col>72</xdr:col>
      <xdr:colOff>38100</xdr:colOff>
      <xdr:row>105</xdr:row>
      <xdr:rowOff>33927</xdr:rowOff>
    </xdr:to>
    <xdr:sp macro="" textlink="">
      <xdr:nvSpPr>
        <xdr:cNvPr id="679" name="フローチャート: 判断 678">
          <a:extLst>
            <a:ext uri="{FF2B5EF4-FFF2-40B4-BE49-F238E27FC236}">
              <a16:creationId xmlns:a16="http://schemas.microsoft.com/office/drawing/2014/main" id="{B1523581-61E0-4A48-9871-ACF582391C38}"/>
            </a:ext>
          </a:extLst>
        </xdr:cNvPr>
        <xdr:cNvSpPr/>
      </xdr:nvSpPr>
      <xdr:spPr>
        <a:xfrm>
          <a:off x="13652500" y="1793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72752</xdr:rowOff>
    </xdr:from>
    <xdr:to>
      <xdr:col>67</xdr:col>
      <xdr:colOff>101600</xdr:colOff>
      <xdr:row>105</xdr:row>
      <xdr:rowOff>2902</xdr:rowOff>
    </xdr:to>
    <xdr:sp macro="" textlink="">
      <xdr:nvSpPr>
        <xdr:cNvPr id="680" name="フローチャート: 判断 679">
          <a:extLst>
            <a:ext uri="{FF2B5EF4-FFF2-40B4-BE49-F238E27FC236}">
              <a16:creationId xmlns:a16="http://schemas.microsoft.com/office/drawing/2014/main" id="{0A45ED7D-B4E3-403D-9C99-06A184D5626C}"/>
            </a:ext>
          </a:extLst>
        </xdr:cNvPr>
        <xdr:cNvSpPr/>
      </xdr:nvSpPr>
      <xdr:spPr>
        <a:xfrm>
          <a:off x="12763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8E3D20BC-4640-4165-9C8B-23DDBDEC8EF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B971DA1-6A37-4C0A-ABA1-2151DCFE668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F7A8AA97-D0EE-429A-A0B0-E558E18E0E6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DE41DDFD-635F-47BA-95BD-C3E1738A970D}"/>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273D3E8F-B77F-4DE9-8029-4B0CDAB052BD}"/>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686" name="楕円 685">
          <a:extLst>
            <a:ext uri="{FF2B5EF4-FFF2-40B4-BE49-F238E27FC236}">
              <a16:creationId xmlns:a16="http://schemas.microsoft.com/office/drawing/2014/main" id="{68D1ED61-AAA0-4348-96B4-4A2371FBDA99}"/>
            </a:ext>
          </a:extLst>
        </xdr:cNvPr>
        <xdr:cNvSpPr/>
      </xdr:nvSpPr>
      <xdr:spPr>
        <a:xfrm>
          <a:off x="162687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33219</xdr:rowOff>
    </xdr:from>
    <xdr:ext cx="405111" cy="259045"/>
    <xdr:sp macro="" textlink="">
      <xdr:nvSpPr>
        <xdr:cNvPr id="687" name="【庁舎】&#10;有形固定資産減価償却率該当値テキスト">
          <a:extLst>
            <a:ext uri="{FF2B5EF4-FFF2-40B4-BE49-F238E27FC236}">
              <a16:creationId xmlns:a16="http://schemas.microsoft.com/office/drawing/2014/main" id="{F744B89E-8199-41DC-B5FD-CFEE4446BF5B}"/>
            </a:ext>
          </a:extLst>
        </xdr:cNvPr>
        <xdr:cNvSpPr txBox="1"/>
      </xdr:nvSpPr>
      <xdr:spPr>
        <a:xfrm>
          <a:off x="16357600"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17236</xdr:rowOff>
    </xdr:from>
    <xdr:to>
      <xdr:col>81</xdr:col>
      <xdr:colOff>101600</xdr:colOff>
      <xdr:row>106</xdr:row>
      <xdr:rowOff>118836</xdr:rowOff>
    </xdr:to>
    <xdr:sp macro="" textlink="">
      <xdr:nvSpPr>
        <xdr:cNvPr id="688" name="楕円 687">
          <a:extLst>
            <a:ext uri="{FF2B5EF4-FFF2-40B4-BE49-F238E27FC236}">
              <a16:creationId xmlns:a16="http://schemas.microsoft.com/office/drawing/2014/main" id="{C3B598F9-4611-41B8-AB4A-91119909295B}"/>
            </a:ext>
          </a:extLst>
        </xdr:cNvPr>
        <xdr:cNvSpPr/>
      </xdr:nvSpPr>
      <xdr:spPr>
        <a:xfrm>
          <a:off x="15430500" y="1819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68036</xdr:rowOff>
    </xdr:from>
    <xdr:to>
      <xdr:col>85</xdr:col>
      <xdr:colOff>127000</xdr:colOff>
      <xdr:row>106</xdr:row>
      <xdr:rowOff>105592</xdr:rowOff>
    </xdr:to>
    <xdr:cxnSp macro="">
      <xdr:nvCxnSpPr>
        <xdr:cNvPr id="689" name="直線コネクタ 688">
          <a:extLst>
            <a:ext uri="{FF2B5EF4-FFF2-40B4-BE49-F238E27FC236}">
              <a16:creationId xmlns:a16="http://schemas.microsoft.com/office/drawing/2014/main" id="{9B4F024F-367F-43A5-B831-BE724FFCBD94}"/>
            </a:ext>
          </a:extLst>
        </xdr:cNvPr>
        <xdr:cNvCxnSpPr/>
      </xdr:nvCxnSpPr>
      <xdr:spPr>
        <a:xfrm>
          <a:off x="15481300" y="18241736"/>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156029</xdr:rowOff>
    </xdr:from>
    <xdr:to>
      <xdr:col>76</xdr:col>
      <xdr:colOff>165100</xdr:colOff>
      <xdr:row>106</xdr:row>
      <xdr:rowOff>86179</xdr:rowOff>
    </xdr:to>
    <xdr:sp macro="" textlink="">
      <xdr:nvSpPr>
        <xdr:cNvPr id="690" name="楕円 689">
          <a:extLst>
            <a:ext uri="{FF2B5EF4-FFF2-40B4-BE49-F238E27FC236}">
              <a16:creationId xmlns:a16="http://schemas.microsoft.com/office/drawing/2014/main" id="{07DB16FC-E508-47CA-8D68-3702930B9128}"/>
            </a:ext>
          </a:extLst>
        </xdr:cNvPr>
        <xdr:cNvSpPr/>
      </xdr:nvSpPr>
      <xdr:spPr>
        <a:xfrm>
          <a:off x="1454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68036</xdr:rowOff>
    </xdr:to>
    <xdr:cxnSp macro="">
      <xdr:nvCxnSpPr>
        <xdr:cNvPr id="691" name="直線コネクタ 690">
          <a:extLst>
            <a:ext uri="{FF2B5EF4-FFF2-40B4-BE49-F238E27FC236}">
              <a16:creationId xmlns:a16="http://schemas.microsoft.com/office/drawing/2014/main" id="{6C3392FD-0888-44F6-9D76-2ACB51744B1E}"/>
            </a:ext>
          </a:extLst>
        </xdr:cNvPr>
        <xdr:cNvCxnSpPr/>
      </xdr:nvCxnSpPr>
      <xdr:spPr>
        <a:xfrm>
          <a:off x="14592300" y="1820907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113574</xdr:rowOff>
    </xdr:from>
    <xdr:to>
      <xdr:col>72</xdr:col>
      <xdr:colOff>38100</xdr:colOff>
      <xdr:row>106</xdr:row>
      <xdr:rowOff>43724</xdr:rowOff>
    </xdr:to>
    <xdr:sp macro="" textlink="">
      <xdr:nvSpPr>
        <xdr:cNvPr id="692" name="楕円 691">
          <a:extLst>
            <a:ext uri="{FF2B5EF4-FFF2-40B4-BE49-F238E27FC236}">
              <a16:creationId xmlns:a16="http://schemas.microsoft.com/office/drawing/2014/main" id="{1D06794C-0191-4BDE-A7FA-F1209753DBE9}"/>
            </a:ext>
          </a:extLst>
        </xdr:cNvPr>
        <xdr:cNvSpPr/>
      </xdr:nvSpPr>
      <xdr:spPr>
        <a:xfrm>
          <a:off x="13652500" y="1811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164374</xdr:rowOff>
    </xdr:from>
    <xdr:to>
      <xdr:col>76</xdr:col>
      <xdr:colOff>114300</xdr:colOff>
      <xdr:row>106</xdr:row>
      <xdr:rowOff>35379</xdr:rowOff>
    </xdr:to>
    <xdr:cxnSp macro="">
      <xdr:nvCxnSpPr>
        <xdr:cNvPr id="693" name="直線コネクタ 692">
          <a:extLst>
            <a:ext uri="{FF2B5EF4-FFF2-40B4-BE49-F238E27FC236}">
              <a16:creationId xmlns:a16="http://schemas.microsoft.com/office/drawing/2014/main" id="{DDA9DD9F-DCB7-4E18-9559-13E94275803A}"/>
            </a:ext>
          </a:extLst>
        </xdr:cNvPr>
        <xdr:cNvCxnSpPr/>
      </xdr:nvCxnSpPr>
      <xdr:spPr>
        <a:xfrm>
          <a:off x="13703300" y="18166624"/>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82550</xdr:rowOff>
    </xdr:from>
    <xdr:to>
      <xdr:col>67</xdr:col>
      <xdr:colOff>101600</xdr:colOff>
      <xdr:row>106</xdr:row>
      <xdr:rowOff>12700</xdr:rowOff>
    </xdr:to>
    <xdr:sp macro="" textlink="">
      <xdr:nvSpPr>
        <xdr:cNvPr id="694" name="楕円 693">
          <a:extLst>
            <a:ext uri="{FF2B5EF4-FFF2-40B4-BE49-F238E27FC236}">
              <a16:creationId xmlns:a16="http://schemas.microsoft.com/office/drawing/2014/main" id="{FD6E797B-359C-4450-9072-43BA3D53C579}"/>
            </a:ext>
          </a:extLst>
        </xdr:cNvPr>
        <xdr:cNvSpPr/>
      </xdr:nvSpPr>
      <xdr:spPr>
        <a:xfrm>
          <a:off x="12763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133350</xdr:rowOff>
    </xdr:from>
    <xdr:to>
      <xdr:col>71</xdr:col>
      <xdr:colOff>177800</xdr:colOff>
      <xdr:row>105</xdr:row>
      <xdr:rowOff>164374</xdr:rowOff>
    </xdr:to>
    <xdr:cxnSp macro="">
      <xdr:nvCxnSpPr>
        <xdr:cNvPr id="695" name="直線コネクタ 694">
          <a:extLst>
            <a:ext uri="{FF2B5EF4-FFF2-40B4-BE49-F238E27FC236}">
              <a16:creationId xmlns:a16="http://schemas.microsoft.com/office/drawing/2014/main" id="{5764F0DC-4BC3-43AB-9E23-82ECC02B71A0}"/>
            </a:ext>
          </a:extLst>
        </xdr:cNvPr>
        <xdr:cNvCxnSpPr/>
      </xdr:nvCxnSpPr>
      <xdr:spPr>
        <a:xfrm>
          <a:off x="12814300" y="181356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17797</xdr:rowOff>
    </xdr:from>
    <xdr:ext cx="405111" cy="259045"/>
    <xdr:sp macro="" textlink="">
      <xdr:nvSpPr>
        <xdr:cNvPr id="696" name="n_1aveValue【庁舎】&#10;有形固定資産減価償却率">
          <a:extLst>
            <a:ext uri="{FF2B5EF4-FFF2-40B4-BE49-F238E27FC236}">
              <a16:creationId xmlns:a16="http://schemas.microsoft.com/office/drawing/2014/main" id="{F0520E3A-2DC8-4E24-86EB-DA329A42489D}"/>
            </a:ext>
          </a:extLst>
        </xdr:cNvPr>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158222</xdr:rowOff>
    </xdr:from>
    <xdr:ext cx="405111" cy="259045"/>
    <xdr:sp macro="" textlink="">
      <xdr:nvSpPr>
        <xdr:cNvPr id="697" name="n_2aveValue【庁舎】&#10;有形固定資産減価償却率">
          <a:extLst>
            <a:ext uri="{FF2B5EF4-FFF2-40B4-BE49-F238E27FC236}">
              <a16:creationId xmlns:a16="http://schemas.microsoft.com/office/drawing/2014/main" id="{0267F6AF-E693-4FD9-A08B-985FC4F9BF30}"/>
            </a:ext>
          </a:extLst>
        </xdr:cNvPr>
        <xdr:cNvSpPr txBox="1"/>
      </xdr:nvSpPr>
      <xdr:spPr>
        <a:xfrm>
          <a:off x="14389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50454</xdr:rowOff>
    </xdr:from>
    <xdr:ext cx="405111" cy="259045"/>
    <xdr:sp macro="" textlink="">
      <xdr:nvSpPr>
        <xdr:cNvPr id="698" name="n_3aveValue【庁舎】&#10;有形固定資産減価償却率">
          <a:extLst>
            <a:ext uri="{FF2B5EF4-FFF2-40B4-BE49-F238E27FC236}">
              <a16:creationId xmlns:a16="http://schemas.microsoft.com/office/drawing/2014/main" id="{9D891B28-7B6D-4689-A7E1-91270E3311AD}"/>
            </a:ext>
          </a:extLst>
        </xdr:cNvPr>
        <xdr:cNvSpPr txBox="1"/>
      </xdr:nvSpPr>
      <xdr:spPr>
        <a:xfrm>
          <a:off x="13500744" y="17709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19429</xdr:rowOff>
    </xdr:from>
    <xdr:ext cx="405111" cy="259045"/>
    <xdr:sp macro="" textlink="">
      <xdr:nvSpPr>
        <xdr:cNvPr id="699" name="n_4aveValue【庁舎】&#10;有形固定資産減価償却率">
          <a:extLst>
            <a:ext uri="{FF2B5EF4-FFF2-40B4-BE49-F238E27FC236}">
              <a16:creationId xmlns:a16="http://schemas.microsoft.com/office/drawing/2014/main" id="{D95577A0-A0DD-45E2-B504-ECFC15F1C023}"/>
            </a:ext>
          </a:extLst>
        </xdr:cNvPr>
        <xdr:cNvSpPr txBox="1"/>
      </xdr:nvSpPr>
      <xdr:spPr>
        <a:xfrm>
          <a:off x="12611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109963</xdr:rowOff>
    </xdr:from>
    <xdr:ext cx="405111" cy="259045"/>
    <xdr:sp macro="" textlink="">
      <xdr:nvSpPr>
        <xdr:cNvPr id="700" name="n_1mainValue【庁舎】&#10;有形固定資産減価償却率">
          <a:extLst>
            <a:ext uri="{FF2B5EF4-FFF2-40B4-BE49-F238E27FC236}">
              <a16:creationId xmlns:a16="http://schemas.microsoft.com/office/drawing/2014/main" id="{D3FA409C-828F-4479-813D-521D11C569EA}"/>
            </a:ext>
          </a:extLst>
        </xdr:cNvPr>
        <xdr:cNvSpPr txBox="1"/>
      </xdr:nvSpPr>
      <xdr:spPr>
        <a:xfrm>
          <a:off x="15266044" y="18283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77306</xdr:rowOff>
    </xdr:from>
    <xdr:ext cx="405111" cy="259045"/>
    <xdr:sp macro="" textlink="">
      <xdr:nvSpPr>
        <xdr:cNvPr id="701" name="n_2mainValue【庁舎】&#10;有形固定資産減価償却率">
          <a:extLst>
            <a:ext uri="{FF2B5EF4-FFF2-40B4-BE49-F238E27FC236}">
              <a16:creationId xmlns:a16="http://schemas.microsoft.com/office/drawing/2014/main" id="{A5E6A5E4-6C2D-4975-9EC2-AA8E3E4927E4}"/>
            </a:ext>
          </a:extLst>
        </xdr:cNvPr>
        <xdr:cNvSpPr txBox="1"/>
      </xdr:nvSpPr>
      <xdr:spPr>
        <a:xfrm>
          <a:off x="14389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34851</xdr:rowOff>
    </xdr:from>
    <xdr:ext cx="405111" cy="259045"/>
    <xdr:sp macro="" textlink="">
      <xdr:nvSpPr>
        <xdr:cNvPr id="702" name="n_3mainValue【庁舎】&#10;有形固定資産減価償却率">
          <a:extLst>
            <a:ext uri="{FF2B5EF4-FFF2-40B4-BE49-F238E27FC236}">
              <a16:creationId xmlns:a16="http://schemas.microsoft.com/office/drawing/2014/main" id="{0B6C031A-6E97-45EB-8729-6EEB2DEA6E1A}"/>
            </a:ext>
          </a:extLst>
        </xdr:cNvPr>
        <xdr:cNvSpPr txBox="1"/>
      </xdr:nvSpPr>
      <xdr:spPr>
        <a:xfrm>
          <a:off x="13500744" y="1820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3827</xdr:rowOff>
    </xdr:from>
    <xdr:ext cx="405111" cy="259045"/>
    <xdr:sp macro="" textlink="">
      <xdr:nvSpPr>
        <xdr:cNvPr id="703" name="n_4mainValue【庁舎】&#10;有形固定資産減価償却率">
          <a:extLst>
            <a:ext uri="{FF2B5EF4-FFF2-40B4-BE49-F238E27FC236}">
              <a16:creationId xmlns:a16="http://schemas.microsoft.com/office/drawing/2014/main" id="{46D83E88-4E86-4783-A282-2F28A53AD513}"/>
            </a:ext>
          </a:extLst>
        </xdr:cNvPr>
        <xdr:cNvSpPr txBox="1"/>
      </xdr:nvSpPr>
      <xdr:spPr>
        <a:xfrm>
          <a:off x="12611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a:extLst>
            <a:ext uri="{FF2B5EF4-FFF2-40B4-BE49-F238E27FC236}">
              <a16:creationId xmlns:a16="http://schemas.microsoft.com/office/drawing/2014/main" id="{728534D1-B868-4A9B-B247-EEDEA172E8BD}"/>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a:extLst>
            <a:ext uri="{FF2B5EF4-FFF2-40B4-BE49-F238E27FC236}">
              <a16:creationId xmlns:a16="http://schemas.microsoft.com/office/drawing/2014/main" id="{1C03FF97-0CAB-4B12-8E7D-EB69C084F372}"/>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a:extLst>
            <a:ext uri="{FF2B5EF4-FFF2-40B4-BE49-F238E27FC236}">
              <a16:creationId xmlns:a16="http://schemas.microsoft.com/office/drawing/2014/main" id="{C3E25990-5C1F-4B1F-B2B0-E22EC00950BE}"/>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a:extLst>
            <a:ext uri="{FF2B5EF4-FFF2-40B4-BE49-F238E27FC236}">
              <a16:creationId xmlns:a16="http://schemas.microsoft.com/office/drawing/2014/main" id="{70C4C06A-CA6F-436A-95DA-F99C0DFB007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a:extLst>
            <a:ext uri="{FF2B5EF4-FFF2-40B4-BE49-F238E27FC236}">
              <a16:creationId xmlns:a16="http://schemas.microsoft.com/office/drawing/2014/main" id="{927A2354-9FD5-4BAD-954B-101054A3258A}"/>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a:extLst>
            <a:ext uri="{FF2B5EF4-FFF2-40B4-BE49-F238E27FC236}">
              <a16:creationId xmlns:a16="http://schemas.microsoft.com/office/drawing/2014/main" id="{884C228A-4493-4E36-AE24-77694DB81213}"/>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a:extLst>
            <a:ext uri="{FF2B5EF4-FFF2-40B4-BE49-F238E27FC236}">
              <a16:creationId xmlns:a16="http://schemas.microsoft.com/office/drawing/2014/main" id="{47B413FA-AD56-40BB-BCBF-AB5B5E59C15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a:extLst>
            <a:ext uri="{FF2B5EF4-FFF2-40B4-BE49-F238E27FC236}">
              <a16:creationId xmlns:a16="http://schemas.microsoft.com/office/drawing/2014/main" id="{E50A694E-D4DD-4FE8-B98C-7C8EA34FAC8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a:extLst>
            <a:ext uri="{FF2B5EF4-FFF2-40B4-BE49-F238E27FC236}">
              <a16:creationId xmlns:a16="http://schemas.microsoft.com/office/drawing/2014/main" id="{18EF4804-0C80-4490-9B12-746D1025002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a:extLst>
            <a:ext uri="{FF2B5EF4-FFF2-40B4-BE49-F238E27FC236}">
              <a16:creationId xmlns:a16="http://schemas.microsoft.com/office/drawing/2014/main" id="{A431E71B-FD02-4043-A9A1-7E9D832337C7}"/>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14" name="テキスト ボックス 713">
          <a:extLst>
            <a:ext uri="{FF2B5EF4-FFF2-40B4-BE49-F238E27FC236}">
              <a16:creationId xmlns:a16="http://schemas.microsoft.com/office/drawing/2014/main" id="{E4A95A3D-162B-4EB8-8969-9483E8DAA367}"/>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15" name="直線コネクタ 714">
          <a:extLst>
            <a:ext uri="{FF2B5EF4-FFF2-40B4-BE49-F238E27FC236}">
              <a16:creationId xmlns:a16="http://schemas.microsoft.com/office/drawing/2014/main" id="{F6D4C9D1-1328-4AE2-A9FE-4C7018C9968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6" name="テキスト ボックス 715">
          <a:extLst>
            <a:ext uri="{FF2B5EF4-FFF2-40B4-BE49-F238E27FC236}">
              <a16:creationId xmlns:a16="http://schemas.microsoft.com/office/drawing/2014/main" id="{A6783BA8-16CD-46B4-87DE-35A094FA3707}"/>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7" name="直線コネクタ 716">
          <a:extLst>
            <a:ext uri="{FF2B5EF4-FFF2-40B4-BE49-F238E27FC236}">
              <a16:creationId xmlns:a16="http://schemas.microsoft.com/office/drawing/2014/main" id="{CF9A8E89-DD0D-4985-BADE-2811602EFB7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8" name="テキスト ボックス 717">
          <a:extLst>
            <a:ext uri="{FF2B5EF4-FFF2-40B4-BE49-F238E27FC236}">
              <a16:creationId xmlns:a16="http://schemas.microsoft.com/office/drawing/2014/main" id="{9E423E4E-5B82-4021-A2B9-806786BCF08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9" name="直線コネクタ 718">
          <a:extLst>
            <a:ext uri="{FF2B5EF4-FFF2-40B4-BE49-F238E27FC236}">
              <a16:creationId xmlns:a16="http://schemas.microsoft.com/office/drawing/2014/main" id="{127BE895-FA67-4F57-9F3E-070392CAF7E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0" name="テキスト ボックス 719">
          <a:extLst>
            <a:ext uri="{FF2B5EF4-FFF2-40B4-BE49-F238E27FC236}">
              <a16:creationId xmlns:a16="http://schemas.microsoft.com/office/drawing/2014/main" id="{7962BF57-5F62-44F9-BAC8-4E78B5D09CE5}"/>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1" name="直線コネクタ 720">
          <a:extLst>
            <a:ext uri="{FF2B5EF4-FFF2-40B4-BE49-F238E27FC236}">
              <a16:creationId xmlns:a16="http://schemas.microsoft.com/office/drawing/2014/main" id="{C82FCDAF-9AB6-440B-93BF-CCF9076C5A89}"/>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2" name="テキスト ボックス 721">
          <a:extLst>
            <a:ext uri="{FF2B5EF4-FFF2-40B4-BE49-F238E27FC236}">
              <a16:creationId xmlns:a16="http://schemas.microsoft.com/office/drawing/2014/main" id="{2823EA0F-B8A3-439B-A81E-4592A29AE7E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3" name="直線コネクタ 722">
          <a:extLst>
            <a:ext uri="{FF2B5EF4-FFF2-40B4-BE49-F238E27FC236}">
              <a16:creationId xmlns:a16="http://schemas.microsoft.com/office/drawing/2014/main" id="{26C48E6D-68F2-47C7-BD42-66F22A1C148B}"/>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4" name="テキスト ボックス 723">
          <a:extLst>
            <a:ext uri="{FF2B5EF4-FFF2-40B4-BE49-F238E27FC236}">
              <a16:creationId xmlns:a16="http://schemas.microsoft.com/office/drawing/2014/main" id="{1C2D3247-BBF7-4401-9AD7-33FAC212AC19}"/>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a:extLst>
            <a:ext uri="{FF2B5EF4-FFF2-40B4-BE49-F238E27FC236}">
              <a16:creationId xmlns:a16="http://schemas.microsoft.com/office/drawing/2014/main" id="{EF1FFBC1-643D-4825-8091-BE4746DEA3F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a:extLst>
            <a:ext uri="{FF2B5EF4-FFF2-40B4-BE49-F238E27FC236}">
              <a16:creationId xmlns:a16="http://schemas.microsoft.com/office/drawing/2014/main" id="{0EDDAEF2-490A-4333-91CD-0AD80FE2E6EA}"/>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庁舎】&#10;一人当たり面積グラフ枠">
          <a:extLst>
            <a:ext uri="{FF2B5EF4-FFF2-40B4-BE49-F238E27FC236}">
              <a16:creationId xmlns:a16="http://schemas.microsoft.com/office/drawing/2014/main" id="{5A451E02-8272-4403-9547-ED7F4DC89CA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64770</xdr:rowOff>
    </xdr:from>
    <xdr:to>
      <xdr:col>116</xdr:col>
      <xdr:colOff>62864</xdr:colOff>
      <xdr:row>108</xdr:row>
      <xdr:rowOff>163830</xdr:rowOff>
    </xdr:to>
    <xdr:cxnSp macro="">
      <xdr:nvCxnSpPr>
        <xdr:cNvPr id="728" name="直線コネクタ 727">
          <a:extLst>
            <a:ext uri="{FF2B5EF4-FFF2-40B4-BE49-F238E27FC236}">
              <a16:creationId xmlns:a16="http://schemas.microsoft.com/office/drawing/2014/main" id="{D603C2FE-30BC-48BA-B59B-4C8714C66877}"/>
            </a:ext>
          </a:extLst>
        </xdr:cNvPr>
        <xdr:cNvCxnSpPr/>
      </xdr:nvCxnSpPr>
      <xdr:spPr>
        <a:xfrm flipV="1">
          <a:off x="22160864" y="17038320"/>
          <a:ext cx="0" cy="1642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167657</xdr:rowOff>
    </xdr:from>
    <xdr:ext cx="469744" cy="259045"/>
    <xdr:sp macro="" textlink="">
      <xdr:nvSpPr>
        <xdr:cNvPr id="729" name="【庁舎】&#10;一人当たり面積最小値テキスト">
          <a:extLst>
            <a:ext uri="{FF2B5EF4-FFF2-40B4-BE49-F238E27FC236}">
              <a16:creationId xmlns:a16="http://schemas.microsoft.com/office/drawing/2014/main" id="{D1EA32E9-3B80-412F-895B-3D618B67575B}"/>
            </a:ext>
          </a:extLst>
        </xdr:cNvPr>
        <xdr:cNvSpPr txBox="1"/>
      </xdr:nvSpPr>
      <xdr:spPr>
        <a:xfrm>
          <a:off x="22199600" y="1868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163830</xdr:rowOff>
    </xdr:from>
    <xdr:to>
      <xdr:col>116</xdr:col>
      <xdr:colOff>152400</xdr:colOff>
      <xdr:row>108</xdr:row>
      <xdr:rowOff>163830</xdr:rowOff>
    </xdr:to>
    <xdr:cxnSp macro="">
      <xdr:nvCxnSpPr>
        <xdr:cNvPr id="730" name="直線コネクタ 729">
          <a:extLst>
            <a:ext uri="{FF2B5EF4-FFF2-40B4-BE49-F238E27FC236}">
              <a16:creationId xmlns:a16="http://schemas.microsoft.com/office/drawing/2014/main" id="{64CB2707-7DF3-4030-A1FD-F1FD36576CEF}"/>
            </a:ext>
          </a:extLst>
        </xdr:cNvPr>
        <xdr:cNvCxnSpPr/>
      </xdr:nvCxnSpPr>
      <xdr:spPr>
        <a:xfrm>
          <a:off x="22072600" y="18680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11447</xdr:rowOff>
    </xdr:from>
    <xdr:ext cx="469744" cy="259045"/>
    <xdr:sp macro="" textlink="">
      <xdr:nvSpPr>
        <xdr:cNvPr id="731" name="【庁舎】&#10;一人当たり面積最大値テキスト">
          <a:extLst>
            <a:ext uri="{FF2B5EF4-FFF2-40B4-BE49-F238E27FC236}">
              <a16:creationId xmlns:a16="http://schemas.microsoft.com/office/drawing/2014/main" id="{60A66E91-B25B-4110-8E05-D1D79AF9679F}"/>
            </a:ext>
          </a:extLst>
        </xdr:cNvPr>
        <xdr:cNvSpPr txBox="1"/>
      </xdr:nvSpPr>
      <xdr:spPr>
        <a:xfrm>
          <a:off x="22199600" y="1681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64770</xdr:rowOff>
    </xdr:from>
    <xdr:to>
      <xdr:col>116</xdr:col>
      <xdr:colOff>152400</xdr:colOff>
      <xdr:row>99</xdr:row>
      <xdr:rowOff>64770</xdr:rowOff>
    </xdr:to>
    <xdr:cxnSp macro="">
      <xdr:nvCxnSpPr>
        <xdr:cNvPr id="732" name="直線コネクタ 731">
          <a:extLst>
            <a:ext uri="{FF2B5EF4-FFF2-40B4-BE49-F238E27FC236}">
              <a16:creationId xmlns:a16="http://schemas.microsoft.com/office/drawing/2014/main" id="{7376872B-1BD1-4544-A627-020C8B577F34}"/>
            </a:ext>
          </a:extLst>
        </xdr:cNvPr>
        <xdr:cNvCxnSpPr/>
      </xdr:nvCxnSpPr>
      <xdr:spPr>
        <a:xfrm>
          <a:off x="22072600" y="1703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2557</xdr:rowOff>
    </xdr:from>
    <xdr:ext cx="469744" cy="259045"/>
    <xdr:sp macro="" textlink="">
      <xdr:nvSpPr>
        <xdr:cNvPr id="733" name="【庁舎】&#10;一人当たり面積平均値テキスト">
          <a:extLst>
            <a:ext uri="{FF2B5EF4-FFF2-40B4-BE49-F238E27FC236}">
              <a16:creationId xmlns:a16="http://schemas.microsoft.com/office/drawing/2014/main" id="{B657257A-8354-4FCE-8581-E04147DDD25F}"/>
            </a:ext>
          </a:extLst>
        </xdr:cNvPr>
        <xdr:cNvSpPr txBox="1"/>
      </xdr:nvSpPr>
      <xdr:spPr>
        <a:xfrm>
          <a:off x="22199600" y="17661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151130</xdr:rowOff>
    </xdr:from>
    <xdr:to>
      <xdr:col>116</xdr:col>
      <xdr:colOff>114300</xdr:colOff>
      <xdr:row>104</xdr:row>
      <xdr:rowOff>81280</xdr:rowOff>
    </xdr:to>
    <xdr:sp macro="" textlink="">
      <xdr:nvSpPr>
        <xdr:cNvPr id="734" name="フローチャート: 判断 733">
          <a:extLst>
            <a:ext uri="{FF2B5EF4-FFF2-40B4-BE49-F238E27FC236}">
              <a16:creationId xmlns:a16="http://schemas.microsoft.com/office/drawing/2014/main" id="{D07D0FD5-CE17-4449-8A38-0A43D1D1AECE}"/>
            </a:ext>
          </a:extLst>
        </xdr:cNvPr>
        <xdr:cNvSpPr/>
      </xdr:nvSpPr>
      <xdr:spPr>
        <a:xfrm>
          <a:off x="22110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97789</xdr:rowOff>
    </xdr:from>
    <xdr:to>
      <xdr:col>112</xdr:col>
      <xdr:colOff>38100</xdr:colOff>
      <xdr:row>105</xdr:row>
      <xdr:rowOff>27939</xdr:rowOff>
    </xdr:to>
    <xdr:sp macro="" textlink="">
      <xdr:nvSpPr>
        <xdr:cNvPr id="735" name="フローチャート: 判断 734">
          <a:extLst>
            <a:ext uri="{FF2B5EF4-FFF2-40B4-BE49-F238E27FC236}">
              <a16:creationId xmlns:a16="http://schemas.microsoft.com/office/drawing/2014/main" id="{510A7CA4-F01F-4F72-906A-443465D172D1}"/>
            </a:ext>
          </a:extLst>
        </xdr:cNvPr>
        <xdr:cNvSpPr/>
      </xdr:nvSpPr>
      <xdr:spPr>
        <a:xfrm>
          <a:off x="21272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36" name="フローチャート: 判断 735">
          <a:extLst>
            <a:ext uri="{FF2B5EF4-FFF2-40B4-BE49-F238E27FC236}">
              <a16:creationId xmlns:a16="http://schemas.microsoft.com/office/drawing/2014/main" id="{F1C80FC6-DB83-468F-A01A-D5F8B8CA059C}"/>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105411</xdr:rowOff>
    </xdr:from>
    <xdr:to>
      <xdr:col>102</xdr:col>
      <xdr:colOff>165100</xdr:colOff>
      <xdr:row>106</xdr:row>
      <xdr:rowOff>35561</xdr:rowOff>
    </xdr:to>
    <xdr:sp macro="" textlink="">
      <xdr:nvSpPr>
        <xdr:cNvPr id="737" name="フローチャート: 判断 736">
          <a:extLst>
            <a:ext uri="{FF2B5EF4-FFF2-40B4-BE49-F238E27FC236}">
              <a16:creationId xmlns:a16="http://schemas.microsoft.com/office/drawing/2014/main" id="{B082F305-8F52-4395-8FC4-AB7B50AC7DCC}"/>
            </a:ext>
          </a:extLst>
        </xdr:cNvPr>
        <xdr:cNvSpPr/>
      </xdr:nvSpPr>
      <xdr:spPr>
        <a:xfrm>
          <a:off x="19494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97789</xdr:rowOff>
    </xdr:from>
    <xdr:to>
      <xdr:col>98</xdr:col>
      <xdr:colOff>38100</xdr:colOff>
      <xdr:row>106</xdr:row>
      <xdr:rowOff>27939</xdr:rowOff>
    </xdr:to>
    <xdr:sp macro="" textlink="">
      <xdr:nvSpPr>
        <xdr:cNvPr id="738" name="フローチャート: 判断 737">
          <a:extLst>
            <a:ext uri="{FF2B5EF4-FFF2-40B4-BE49-F238E27FC236}">
              <a16:creationId xmlns:a16="http://schemas.microsoft.com/office/drawing/2014/main" id="{BC276463-D495-41A0-8EED-8B6EC578F2C8}"/>
            </a:ext>
          </a:extLst>
        </xdr:cNvPr>
        <xdr:cNvSpPr/>
      </xdr:nvSpPr>
      <xdr:spPr>
        <a:xfrm>
          <a:off x="186055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32E23AEB-8D1F-4B8D-BC41-EE63FB31A15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FDE5626B-7C47-4F35-BDD8-17E4702FE03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C145B09B-4CF6-4BA6-8182-4C16FD9D3C7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AFEF335A-B97D-430A-BB96-9DAD4892AE42}"/>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55764F38-F8CA-4401-AEF2-70F4F1E126F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158750</xdr:rowOff>
    </xdr:from>
    <xdr:to>
      <xdr:col>116</xdr:col>
      <xdr:colOff>114300</xdr:colOff>
      <xdr:row>107</xdr:row>
      <xdr:rowOff>88900</xdr:rowOff>
    </xdr:to>
    <xdr:sp macro="" textlink="">
      <xdr:nvSpPr>
        <xdr:cNvPr id="744" name="楕円 743">
          <a:extLst>
            <a:ext uri="{FF2B5EF4-FFF2-40B4-BE49-F238E27FC236}">
              <a16:creationId xmlns:a16="http://schemas.microsoft.com/office/drawing/2014/main" id="{B9D5859E-E6D3-48FF-9F7D-610EFE5827DB}"/>
            </a:ext>
          </a:extLst>
        </xdr:cNvPr>
        <xdr:cNvSpPr/>
      </xdr:nvSpPr>
      <xdr:spPr>
        <a:xfrm>
          <a:off x="22110700" y="1833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137177</xdr:rowOff>
    </xdr:from>
    <xdr:ext cx="469744" cy="259045"/>
    <xdr:sp macro="" textlink="">
      <xdr:nvSpPr>
        <xdr:cNvPr id="745" name="【庁舎】&#10;一人当たり面積該当値テキスト">
          <a:extLst>
            <a:ext uri="{FF2B5EF4-FFF2-40B4-BE49-F238E27FC236}">
              <a16:creationId xmlns:a16="http://schemas.microsoft.com/office/drawing/2014/main" id="{F65A82FC-8D12-4C94-84E9-3401A2C877E3}"/>
            </a:ext>
          </a:extLst>
        </xdr:cNvPr>
        <xdr:cNvSpPr txBox="1"/>
      </xdr:nvSpPr>
      <xdr:spPr>
        <a:xfrm>
          <a:off x="22199600" y="1831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6350</xdr:rowOff>
    </xdr:from>
    <xdr:to>
      <xdr:col>112</xdr:col>
      <xdr:colOff>38100</xdr:colOff>
      <xdr:row>107</xdr:row>
      <xdr:rowOff>107950</xdr:rowOff>
    </xdr:to>
    <xdr:sp macro="" textlink="">
      <xdr:nvSpPr>
        <xdr:cNvPr id="746" name="楕円 745">
          <a:extLst>
            <a:ext uri="{FF2B5EF4-FFF2-40B4-BE49-F238E27FC236}">
              <a16:creationId xmlns:a16="http://schemas.microsoft.com/office/drawing/2014/main" id="{38018FE3-8345-47C0-8B0C-CDE4DA6A7275}"/>
            </a:ext>
          </a:extLst>
        </xdr:cNvPr>
        <xdr:cNvSpPr/>
      </xdr:nvSpPr>
      <xdr:spPr>
        <a:xfrm>
          <a:off x="212725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38100</xdr:rowOff>
    </xdr:from>
    <xdr:to>
      <xdr:col>116</xdr:col>
      <xdr:colOff>63500</xdr:colOff>
      <xdr:row>107</xdr:row>
      <xdr:rowOff>57150</xdr:rowOff>
    </xdr:to>
    <xdr:cxnSp macro="">
      <xdr:nvCxnSpPr>
        <xdr:cNvPr id="747" name="直線コネクタ 746">
          <a:extLst>
            <a:ext uri="{FF2B5EF4-FFF2-40B4-BE49-F238E27FC236}">
              <a16:creationId xmlns:a16="http://schemas.microsoft.com/office/drawing/2014/main" id="{94BAEC74-BC6A-42C0-BEF0-CF0C2E451847}"/>
            </a:ext>
          </a:extLst>
        </xdr:cNvPr>
        <xdr:cNvCxnSpPr/>
      </xdr:nvCxnSpPr>
      <xdr:spPr>
        <a:xfrm flipV="1">
          <a:off x="21323300" y="18383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748" name="楕円 747">
          <a:extLst>
            <a:ext uri="{FF2B5EF4-FFF2-40B4-BE49-F238E27FC236}">
              <a16:creationId xmlns:a16="http://schemas.microsoft.com/office/drawing/2014/main" id="{4E04231A-0FDD-462C-883A-89999C6E4DCE}"/>
            </a:ext>
          </a:extLst>
        </xdr:cNvPr>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57150</xdr:rowOff>
    </xdr:from>
    <xdr:to>
      <xdr:col>111</xdr:col>
      <xdr:colOff>177800</xdr:colOff>
      <xdr:row>107</xdr:row>
      <xdr:rowOff>76200</xdr:rowOff>
    </xdr:to>
    <xdr:cxnSp macro="">
      <xdr:nvCxnSpPr>
        <xdr:cNvPr id="749" name="直線コネクタ 748">
          <a:extLst>
            <a:ext uri="{FF2B5EF4-FFF2-40B4-BE49-F238E27FC236}">
              <a16:creationId xmlns:a16="http://schemas.microsoft.com/office/drawing/2014/main" id="{2A0EE551-8D11-4D34-A8C0-33FFB35DE138}"/>
            </a:ext>
          </a:extLst>
        </xdr:cNvPr>
        <xdr:cNvCxnSpPr/>
      </xdr:nvCxnSpPr>
      <xdr:spPr>
        <a:xfrm flipV="1">
          <a:off x="20434300" y="18402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52070</xdr:rowOff>
    </xdr:from>
    <xdr:to>
      <xdr:col>102</xdr:col>
      <xdr:colOff>165100</xdr:colOff>
      <xdr:row>107</xdr:row>
      <xdr:rowOff>153670</xdr:rowOff>
    </xdr:to>
    <xdr:sp macro="" textlink="">
      <xdr:nvSpPr>
        <xdr:cNvPr id="750" name="楕円 749">
          <a:extLst>
            <a:ext uri="{FF2B5EF4-FFF2-40B4-BE49-F238E27FC236}">
              <a16:creationId xmlns:a16="http://schemas.microsoft.com/office/drawing/2014/main" id="{F9043C81-4411-461C-90BC-7D0B14B33E16}"/>
            </a:ext>
          </a:extLst>
        </xdr:cNvPr>
        <xdr:cNvSpPr/>
      </xdr:nvSpPr>
      <xdr:spPr>
        <a:xfrm>
          <a:off x="19494500" y="1839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76200</xdr:rowOff>
    </xdr:from>
    <xdr:to>
      <xdr:col>107</xdr:col>
      <xdr:colOff>50800</xdr:colOff>
      <xdr:row>107</xdr:row>
      <xdr:rowOff>102870</xdr:rowOff>
    </xdr:to>
    <xdr:cxnSp macro="">
      <xdr:nvCxnSpPr>
        <xdr:cNvPr id="751" name="直線コネクタ 750">
          <a:extLst>
            <a:ext uri="{FF2B5EF4-FFF2-40B4-BE49-F238E27FC236}">
              <a16:creationId xmlns:a16="http://schemas.microsoft.com/office/drawing/2014/main" id="{5DB10D1B-7031-46D0-91A9-1E1F83A06CF6}"/>
            </a:ext>
          </a:extLst>
        </xdr:cNvPr>
        <xdr:cNvCxnSpPr/>
      </xdr:nvCxnSpPr>
      <xdr:spPr>
        <a:xfrm flipV="1">
          <a:off x="19545300" y="184213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74930</xdr:rowOff>
    </xdr:from>
    <xdr:to>
      <xdr:col>98</xdr:col>
      <xdr:colOff>38100</xdr:colOff>
      <xdr:row>108</xdr:row>
      <xdr:rowOff>5080</xdr:rowOff>
    </xdr:to>
    <xdr:sp macro="" textlink="">
      <xdr:nvSpPr>
        <xdr:cNvPr id="752" name="楕円 751">
          <a:extLst>
            <a:ext uri="{FF2B5EF4-FFF2-40B4-BE49-F238E27FC236}">
              <a16:creationId xmlns:a16="http://schemas.microsoft.com/office/drawing/2014/main" id="{0A91646A-0E1C-49F5-ACC0-B8CDB73737C1}"/>
            </a:ext>
          </a:extLst>
        </xdr:cNvPr>
        <xdr:cNvSpPr/>
      </xdr:nvSpPr>
      <xdr:spPr>
        <a:xfrm>
          <a:off x="18605500" y="184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102870</xdr:rowOff>
    </xdr:from>
    <xdr:to>
      <xdr:col>102</xdr:col>
      <xdr:colOff>114300</xdr:colOff>
      <xdr:row>107</xdr:row>
      <xdr:rowOff>125730</xdr:rowOff>
    </xdr:to>
    <xdr:cxnSp macro="">
      <xdr:nvCxnSpPr>
        <xdr:cNvPr id="753" name="直線コネクタ 752">
          <a:extLst>
            <a:ext uri="{FF2B5EF4-FFF2-40B4-BE49-F238E27FC236}">
              <a16:creationId xmlns:a16="http://schemas.microsoft.com/office/drawing/2014/main" id="{8E998C3E-120E-45FE-BF30-7EF0ADB373E8}"/>
            </a:ext>
          </a:extLst>
        </xdr:cNvPr>
        <xdr:cNvCxnSpPr/>
      </xdr:nvCxnSpPr>
      <xdr:spPr>
        <a:xfrm flipV="1">
          <a:off x="18656300" y="18448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44466</xdr:rowOff>
    </xdr:from>
    <xdr:ext cx="469744" cy="259045"/>
    <xdr:sp macro="" textlink="">
      <xdr:nvSpPr>
        <xdr:cNvPr id="754" name="n_1aveValue【庁舎】&#10;一人当たり面積">
          <a:extLst>
            <a:ext uri="{FF2B5EF4-FFF2-40B4-BE49-F238E27FC236}">
              <a16:creationId xmlns:a16="http://schemas.microsoft.com/office/drawing/2014/main" id="{7EB33D21-AE4E-43BF-BBB7-98B99F5E8419}"/>
            </a:ext>
          </a:extLst>
        </xdr:cNvPr>
        <xdr:cNvSpPr txBox="1"/>
      </xdr:nvSpPr>
      <xdr:spPr>
        <a:xfrm>
          <a:off x="21075727" y="177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755" name="n_2aveValue【庁舎】&#10;一人当たり面積">
          <a:extLst>
            <a:ext uri="{FF2B5EF4-FFF2-40B4-BE49-F238E27FC236}">
              <a16:creationId xmlns:a16="http://schemas.microsoft.com/office/drawing/2014/main" id="{1277D698-61DF-47EC-A7E5-33E74992A644}"/>
            </a:ext>
          </a:extLst>
        </xdr:cNvPr>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52088</xdr:rowOff>
    </xdr:from>
    <xdr:ext cx="469744" cy="259045"/>
    <xdr:sp macro="" textlink="">
      <xdr:nvSpPr>
        <xdr:cNvPr id="756" name="n_3aveValue【庁舎】&#10;一人当たり面積">
          <a:extLst>
            <a:ext uri="{FF2B5EF4-FFF2-40B4-BE49-F238E27FC236}">
              <a16:creationId xmlns:a16="http://schemas.microsoft.com/office/drawing/2014/main" id="{14FBF864-8183-4EA5-9EAF-F3247C5FECF8}"/>
            </a:ext>
          </a:extLst>
        </xdr:cNvPr>
        <xdr:cNvSpPr txBox="1"/>
      </xdr:nvSpPr>
      <xdr:spPr>
        <a:xfrm>
          <a:off x="193104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44466</xdr:rowOff>
    </xdr:from>
    <xdr:ext cx="469744" cy="259045"/>
    <xdr:sp macro="" textlink="">
      <xdr:nvSpPr>
        <xdr:cNvPr id="757" name="n_4aveValue【庁舎】&#10;一人当たり面積">
          <a:extLst>
            <a:ext uri="{FF2B5EF4-FFF2-40B4-BE49-F238E27FC236}">
              <a16:creationId xmlns:a16="http://schemas.microsoft.com/office/drawing/2014/main" id="{6A139E05-ADBA-49E3-8BEE-3FC1F29F048F}"/>
            </a:ext>
          </a:extLst>
        </xdr:cNvPr>
        <xdr:cNvSpPr txBox="1"/>
      </xdr:nvSpPr>
      <xdr:spPr>
        <a:xfrm>
          <a:off x="18421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99077</xdr:rowOff>
    </xdr:from>
    <xdr:ext cx="469744" cy="259045"/>
    <xdr:sp macro="" textlink="">
      <xdr:nvSpPr>
        <xdr:cNvPr id="758" name="n_1mainValue【庁舎】&#10;一人当たり面積">
          <a:extLst>
            <a:ext uri="{FF2B5EF4-FFF2-40B4-BE49-F238E27FC236}">
              <a16:creationId xmlns:a16="http://schemas.microsoft.com/office/drawing/2014/main" id="{482B7F14-4695-4FD0-8FA1-28B4CCAAEB01}"/>
            </a:ext>
          </a:extLst>
        </xdr:cNvPr>
        <xdr:cNvSpPr txBox="1"/>
      </xdr:nvSpPr>
      <xdr:spPr>
        <a:xfrm>
          <a:off x="21075727" y="184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759" name="n_2mainValue【庁舎】&#10;一人当たり面積">
          <a:extLst>
            <a:ext uri="{FF2B5EF4-FFF2-40B4-BE49-F238E27FC236}">
              <a16:creationId xmlns:a16="http://schemas.microsoft.com/office/drawing/2014/main" id="{E513A01D-6DC5-4094-BBB1-2A9DB43CCDD0}"/>
            </a:ext>
          </a:extLst>
        </xdr:cNvPr>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144797</xdr:rowOff>
    </xdr:from>
    <xdr:ext cx="469744" cy="259045"/>
    <xdr:sp macro="" textlink="">
      <xdr:nvSpPr>
        <xdr:cNvPr id="760" name="n_3mainValue【庁舎】&#10;一人当たり面積">
          <a:extLst>
            <a:ext uri="{FF2B5EF4-FFF2-40B4-BE49-F238E27FC236}">
              <a16:creationId xmlns:a16="http://schemas.microsoft.com/office/drawing/2014/main" id="{879B0E16-1A25-4F38-9B4B-CD5A642BC071}"/>
            </a:ext>
          </a:extLst>
        </xdr:cNvPr>
        <xdr:cNvSpPr txBox="1"/>
      </xdr:nvSpPr>
      <xdr:spPr>
        <a:xfrm>
          <a:off x="19310427" y="1848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167657</xdr:rowOff>
    </xdr:from>
    <xdr:ext cx="469744" cy="259045"/>
    <xdr:sp macro="" textlink="">
      <xdr:nvSpPr>
        <xdr:cNvPr id="761" name="n_4mainValue【庁舎】&#10;一人当たり面積">
          <a:extLst>
            <a:ext uri="{FF2B5EF4-FFF2-40B4-BE49-F238E27FC236}">
              <a16:creationId xmlns:a16="http://schemas.microsoft.com/office/drawing/2014/main" id="{646211DD-534F-4B16-B6B1-5F81D20EED0C}"/>
            </a:ext>
          </a:extLst>
        </xdr:cNvPr>
        <xdr:cNvSpPr txBox="1"/>
      </xdr:nvSpPr>
      <xdr:spPr>
        <a:xfrm>
          <a:off x="18421427" y="185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a:extLst>
            <a:ext uri="{FF2B5EF4-FFF2-40B4-BE49-F238E27FC236}">
              <a16:creationId xmlns:a16="http://schemas.microsoft.com/office/drawing/2014/main" id="{467CA6A6-299F-46B6-A2A4-ACDF8F371B0F}"/>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a:extLst>
            <a:ext uri="{FF2B5EF4-FFF2-40B4-BE49-F238E27FC236}">
              <a16:creationId xmlns:a16="http://schemas.microsoft.com/office/drawing/2014/main" id="{CDBF054E-78AB-4AFE-B2DF-52E42A4B96A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a:extLst>
            <a:ext uri="{FF2B5EF4-FFF2-40B4-BE49-F238E27FC236}">
              <a16:creationId xmlns:a16="http://schemas.microsoft.com/office/drawing/2014/main" id="{E05B2644-85C4-425A-A102-5C7DE446AF27}"/>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（１３）</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１市町村施設類型別ストック情報分析表①に一括記載。</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昨年度と比較し税収は減少しており、類似団体内平均値を下回っている。</a:t>
          </a:r>
        </a:p>
        <a:p>
          <a:r>
            <a:rPr kumimoji="1" lang="ja-JP" altLang="en-US" sz="1300">
              <a:latin typeface="ＭＳ Ｐゴシック" panose="020B0600070205080204" pitchFamily="50" charset="-128"/>
              <a:ea typeface="ＭＳ Ｐゴシック" panose="020B0600070205080204" pitchFamily="50" charset="-128"/>
            </a:rPr>
            <a:t>これまで、人口減少のなか行財政改革に取り組み、町の運営を維持してきている。これまで以上に、魅力・活力あるまちづくりを展開し、行政の効率化に努めることにより、財政の健全化を図る。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a:extLst>
            <a:ext uri="{FF2B5EF4-FFF2-40B4-BE49-F238E27FC236}">
              <a16:creationId xmlns:a16="http://schemas.microsoft.com/office/drawing/2014/main" id="{00000000-0008-0000-0300-00003D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115570</xdr:rowOff>
    </xdr:from>
    <xdr:to>
      <xdr:col>23</xdr:col>
      <xdr:colOff>133350</xdr:colOff>
      <xdr:row>44</xdr:row>
      <xdr:rowOff>68580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flipV="1">
          <a:off x="4953000" y="611632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a:extLst>
            <a:ext uri="{FF2B5EF4-FFF2-40B4-BE49-F238E27FC236}">
              <a16:creationId xmlns:a16="http://schemas.microsoft.com/office/drawing/2014/main" id="{00000000-0008-0000-0300-00003F000000}"/>
            </a:ext>
          </a:extLst>
        </xdr:cNvPr>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30497</xdr:rowOff>
    </xdr:from>
    <xdr:ext cx="762000" cy="259045"/>
    <xdr:sp macro="" textlink="">
      <xdr:nvSpPr>
        <xdr:cNvPr id="65" name="財政力最大値テキスト">
          <a:extLst>
            <a:ext uri="{FF2B5EF4-FFF2-40B4-BE49-F238E27FC236}">
              <a16:creationId xmlns:a16="http://schemas.microsoft.com/office/drawing/2014/main" id="{00000000-0008-0000-0300-000041000000}"/>
            </a:ext>
          </a:extLst>
        </xdr:cNvPr>
        <xdr:cNvSpPr txBox="1"/>
      </xdr:nvSpPr>
      <xdr:spPr>
        <a:xfrm>
          <a:off x="5041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115570</xdr:rowOff>
    </xdr:from>
    <xdr:to>
      <xdr:col>24</xdr:col>
      <xdr:colOff>12700</xdr:colOff>
      <xdr:row>35</xdr:row>
      <xdr:rowOff>115570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73660</xdr:rowOff>
    </xdr:from>
    <xdr:to>
      <xdr:col>23</xdr:col>
      <xdr:colOff>133350</xdr:colOff>
      <xdr:row>42</xdr:row>
      <xdr:rowOff>73660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114800" y="72745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140987</xdr:rowOff>
    </xdr:from>
    <xdr:ext cx="762000" cy="259045"/>
    <xdr:sp macro="" textlink="">
      <xdr:nvSpPr>
        <xdr:cNvPr id="68" name="財政力平均値テキスト">
          <a:extLst>
            <a:ext uri="{FF2B5EF4-FFF2-40B4-BE49-F238E27FC236}">
              <a16:creationId xmlns:a16="http://schemas.microsoft.com/office/drawing/2014/main" id="{00000000-0008-0000-0300-000044000000}"/>
            </a:ext>
          </a:extLst>
        </xdr:cNvPr>
        <xdr:cNvSpPr txBox="1"/>
      </xdr:nvSpPr>
      <xdr:spPr>
        <a:xfrm>
          <a:off x="5041900" y="682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124460</xdr:rowOff>
    </xdr:from>
    <xdr:to>
      <xdr:col>23</xdr:col>
      <xdr:colOff>184150</xdr:colOff>
      <xdr:row>41</xdr:row>
      <xdr:rowOff>54610</xdr:rowOff>
    </xdr:to>
    <xdr:sp macro="" textlink="">
      <xdr:nvSpPr>
        <xdr:cNvPr id="69" name="フローチャート: 判断 68">
          <a:extLst>
            <a:ext uri="{FF2B5EF4-FFF2-40B4-BE49-F238E27FC236}">
              <a16:creationId xmlns:a16="http://schemas.microsoft.com/office/drawing/2014/main" id="{00000000-0008-0000-0300-000045000000}"/>
            </a:ext>
          </a:extLst>
        </xdr:cNvPr>
        <xdr:cNvSpPr/>
      </xdr:nvSpPr>
      <xdr:spPr>
        <a:xfrm>
          <a:off x="4902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73660</xdr:rowOff>
    </xdr:from>
    <xdr:to>
      <xdr:col>19</xdr:col>
      <xdr:colOff>133350</xdr:colOff>
      <xdr:row>42</xdr:row>
      <xdr:rowOff>121920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3225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27940</xdr:rowOff>
    </xdr:from>
    <xdr:to>
      <xdr:col>19</xdr:col>
      <xdr:colOff>184150</xdr:colOff>
      <xdr:row>40</xdr:row>
      <xdr:rowOff>129540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064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139717</xdr:rowOff>
    </xdr:from>
    <xdr:ext cx="7366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3733800" y="665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121920</xdr:rowOff>
    </xdr:from>
    <xdr:to>
      <xdr:col>15</xdr:col>
      <xdr:colOff>82550</xdr:colOff>
      <xdr:row>42</xdr:row>
      <xdr:rowOff>121920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2336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121920</xdr:rowOff>
    </xdr:from>
    <xdr:to>
      <xdr:col>11</xdr:col>
      <xdr:colOff>31750</xdr:colOff>
      <xdr:row>42</xdr:row>
      <xdr:rowOff>121920</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1447800" y="7322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27940</xdr:rowOff>
    </xdr:from>
    <xdr:to>
      <xdr:col>11</xdr:col>
      <xdr:colOff>82550</xdr:colOff>
      <xdr:row>40</xdr:row>
      <xdr:rowOff>129540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2286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139717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1955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22860</xdr:rowOff>
    </xdr:from>
    <xdr:to>
      <xdr:col>23</xdr:col>
      <xdr:colOff>184150</xdr:colOff>
      <xdr:row>42</xdr:row>
      <xdr:rowOff>124460</xdr:rowOff>
    </xdr:to>
    <xdr:sp macro="" textlink="">
      <xdr:nvSpPr>
        <xdr:cNvPr id="86" name="楕円 85">
          <a:extLst>
            <a:ext uri="{FF2B5EF4-FFF2-40B4-BE49-F238E27FC236}">
              <a16:creationId xmlns:a16="http://schemas.microsoft.com/office/drawing/2014/main" id="{00000000-0008-0000-0300-000056000000}"/>
            </a:ext>
          </a:extLst>
        </xdr:cNvPr>
        <xdr:cNvSpPr/>
      </xdr:nvSpPr>
      <xdr:spPr>
        <a:xfrm>
          <a:off x="49022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166387</xdr:rowOff>
    </xdr:from>
    <xdr:ext cx="762000" cy="259045"/>
    <xdr:sp macro="" textlink="">
      <xdr:nvSpPr>
        <xdr:cNvPr id="87" name="財政力該当値テキスト">
          <a:extLst>
            <a:ext uri="{FF2B5EF4-FFF2-40B4-BE49-F238E27FC236}">
              <a16:creationId xmlns:a16="http://schemas.microsoft.com/office/drawing/2014/main" id="{00000000-0008-0000-0300-000057000000}"/>
            </a:ext>
          </a:extLst>
        </xdr:cNvPr>
        <xdr:cNvSpPr txBox="1"/>
      </xdr:nvSpPr>
      <xdr:spPr>
        <a:xfrm>
          <a:off x="5041900" y="719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22860</xdr:rowOff>
    </xdr:from>
    <xdr:to>
      <xdr:col>19</xdr:col>
      <xdr:colOff>184150</xdr:colOff>
      <xdr:row>42</xdr:row>
      <xdr:rowOff>124460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064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109237</xdr:rowOff>
    </xdr:from>
    <xdr:ext cx="7366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3733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71120</xdr:rowOff>
    </xdr:from>
    <xdr:to>
      <xdr:col>15</xdr:col>
      <xdr:colOff>133350</xdr:colOff>
      <xdr:row>43</xdr:row>
      <xdr:rowOff>1270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175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157497</xdr:rowOff>
    </xdr:from>
    <xdr:ext cx="7620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2844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71120</xdr:rowOff>
    </xdr:from>
    <xdr:to>
      <xdr:col>11</xdr:col>
      <xdr:colOff>82550</xdr:colOff>
      <xdr:row>43</xdr:row>
      <xdr:rowOff>1270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286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157497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1955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71120</xdr:rowOff>
    </xdr:from>
    <xdr:to>
      <xdr:col>7</xdr:col>
      <xdr:colOff>31750</xdr:colOff>
      <xdr:row>43</xdr:row>
      <xdr:rowOff>1270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1397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157497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066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新規職員採用の抑制や行財政改革などにより人件費を抑えてきたことにより、類似団体平均値を</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ポイント下回っているが、システム導入等に伴うシステム関係維持経費の増加により、比率は上昇傾向にあるため、事務事業の優先度を点検し、優先度の低い事務事業について計画的に廃止・縮小を進め、経常経費の削減を図る。</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110913</xdr:rowOff>
    </xdr:from>
    <xdr:to>
      <xdr:col>23</xdr:col>
      <xdr:colOff>133350</xdr:colOff>
      <xdr:row>67</xdr:row>
      <xdr:rowOff>71967</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5013"/>
          <a:ext cx="0" cy="1504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44044</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3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71967</xdr:rowOff>
    </xdr:from>
    <xdr:to>
      <xdr:col>24</xdr:col>
      <xdr:colOff>12700</xdr:colOff>
      <xdr:row>67</xdr:row>
      <xdr:rowOff>71967</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5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25840</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9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110913</xdr:rowOff>
    </xdr:from>
    <xdr:to>
      <xdr:col>24</xdr:col>
      <xdr:colOff>12700</xdr:colOff>
      <xdr:row>58</xdr:row>
      <xdr:rowOff>110913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4233</xdr:rowOff>
    </xdr:from>
    <xdr:to>
      <xdr:col>23</xdr:col>
      <xdr:colOff>133350</xdr:colOff>
      <xdr:row>62</xdr:row>
      <xdr:rowOff>108796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634133"/>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102464</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732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130387</xdr:rowOff>
    </xdr:from>
    <xdr:to>
      <xdr:col>23</xdr:col>
      <xdr:colOff>184150</xdr:colOff>
      <xdr:row>63</xdr:row>
      <xdr:rowOff>60537</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28363</xdr:rowOff>
    </xdr:from>
    <xdr:to>
      <xdr:col>19</xdr:col>
      <xdr:colOff>133350</xdr:colOff>
      <xdr:row>62</xdr:row>
      <xdr:rowOff>108796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5826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122344</xdr:rowOff>
    </xdr:from>
    <xdr:to>
      <xdr:col>19</xdr:col>
      <xdr:colOff>184150</xdr:colOff>
      <xdr:row>63</xdr:row>
      <xdr:rowOff>52494</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37271</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162137</xdr:rowOff>
    </xdr:from>
    <xdr:to>
      <xdr:col>15</xdr:col>
      <xdr:colOff>82550</xdr:colOff>
      <xdr:row>62</xdr:row>
      <xdr:rowOff>28363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449137"/>
          <a:ext cx="889000" cy="209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130387</xdr:rowOff>
    </xdr:from>
    <xdr:to>
      <xdr:col>15</xdr:col>
      <xdr:colOff>133350</xdr:colOff>
      <xdr:row>63</xdr:row>
      <xdr:rowOff>60537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45314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84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132504</xdr:rowOff>
    </xdr:from>
    <xdr:to>
      <xdr:col>11</xdr:col>
      <xdr:colOff>31750</xdr:colOff>
      <xdr:row>60</xdr:row>
      <xdr:rowOff>162137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48054"/>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149013</xdr:rowOff>
    </xdr:from>
    <xdr:to>
      <xdr:col>7</xdr:col>
      <xdr:colOff>31750</xdr:colOff>
      <xdr:row>62</xdr:row>
      <xdr:rowOff>79163</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63940</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124883</xdr:rowOff>
    </xdr:from>
    <xdr:to>
      <xdr:col>23</xdr:col>
      <xdr:colOff>184150</xdr:colOff>
      <xdr:row>62</xdr:row>
      <xdr:rowOff>55033</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141410</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2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57996</xdr:rowOff>
    </xdr:from>
    <xdr:to>
      <xdr:col>19</xdr:col>
      <xdr:colOff>184150</xdr:colOff>
      <xdr:row>62</xdr:row>
      <xdr:rowOff>159596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169773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56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149013</xdr:rowOff>
    </xdr:from>
    <xdr:to>
      <xdr:col>15</xdr:col>
      <xdr:colOff>133350</xdr:colOff>
      <xdr:row>62</xdr:row>
      <xdr:rowOff>79163</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89340</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111337</xdr:rowOff>
    </xdr:from>
    <xdr:to>
      <xdr:col>11</xdr:col>
      <xdr:colOff>82550</xdr:colOff>
      <xdr:row>61</xdr:row>
      <xdr:rowOff>41487</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3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51664</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67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[161,267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人件費、物件費及び維持補修費の合計額の人口１人当たりの金額が類似団体内平均値を</a:t>
          </a:r>
          <a:r>
            <a:rPr kumimoji="1" lang="en-US" altLang="ja-JP" sz="1300">
              <a:latin typeface="ＭＳ Ｐゴシック" panose="020B0600070205080204" pitchFamily="50" charset="-128"/>
              <a:ea typeface="ＭＳ Ｐゴシック" panose="020B0600070205080204" pitchFamily="50" charset="-128"/>
            </a:rPr>
            <a:t>56,393</a:t>
          </a:r>
          <a:r>
            <a:rPr kumimoji="1" lang="ja-JP" altLang="en-US" sz="1300">
              <a:latin typeface="ＭＳ Ｐゴシック" panose="020B0600070205080204" pitchFamily="50" charset="-128"/>
              <a:ea typeface="ＭＳ Ｐゴシック" panose="020B0600070205080204" pitchFamily="50" charset="-128"/>
            </a:rPr>
            <a:t>円下回っているのは、新規職員採用の抑制や行財政改革などにより人件費を抑えてきたためである。しかし、物件費においては、システム導入や保守等の経費が年々上昇傾向である。今後は人件費の適正化を図り、委託料等の見直し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55513</xdr:rowOff>
    </xdr:from>
    <xdr:to>
      <xdr:col>23</xdr:col>
      <xdr:colOff>133350</xdr:colOff>
      <xdr:row>87</xdr:row>
      <xdr:rowOff>89784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4114413"/>
          <a:ext cx="0" cy="8915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61861</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4978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89784</xdr:rowOff>
    </xdr:from>
    <xdr:to>
      <xdr:col>24</xdr:col>
      <xdr:colOff>12700</xdr:colOff>
      <xdr:row>87</xdr:row>
      <xdr:rowOff>89784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005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141890</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85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55513</xdr:rowOff>
    </xdr:from>
    <xdr:to>
      <xdr:col>24</xdr:col>
      <xdr:colOff>12700</xdr:colOff>
      <xdr:row>82</xdr:row>
      <xdr:rowOff>55513</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4114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43062</xdr:rowOff>
    </xdr:from>
    <xdr:to>
      <xdr:col>23</xdr:col>
      <xdr:colOff>133350</xdr:colOff>
      <xdr:row>82</xdr:row>
      <xdr:rowOff>117875</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101962"/>
          <a:ext cx="838200" cy="7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139854</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370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167777</xdr:rowOff>
    </xdr:from>
    <xdr:to>
      <xdr:col>23</xdr:col>
      <xdr:colOff>184150</xdr:colOff>
      <xdr:row>84</xdr:row>
      <xdr:rowOff>97927</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398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165147</xdr:rowOff>
    </xdr:from>
    <xdr:to>
      <xdr:col>19</xdr:col>
      <xdr:colOff>133350</xdr:colOff>
      <xdr:row>82</xdr:row>
      <xdr:rowOff>43062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052597"/>
          <a:ext cx="889000" cy="4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93255</xdr:rowOff>
    </xdr:from>
    <xdr:to>
      <xdr:col>19</xdr:col>
      <xdr:colOff>184150</xdr:colOff>
      <xdr:row>84</xdr:row>
      <xdr:rowOff>23405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32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8182</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4409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139405</xdr:rowOff>
    </xdr:from>
    <xdr:to>
      <xdr:col>15</xdr:col>
      <xdr:colOff>82550</xdr:colOff>
      <xdr:row>81</xdr:row>
      <xdr:rowOff>165147</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026855"/>
          <a:ext cx="889000" cy="2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91126</xdr:rowOff>
    </xdr:from>
    <xdr:to>
      <xdr:col>15</xdr:col>
      <xdr:colOff>133350</xdr:colOff>
      <xdr:row>84</xdr:row>
      <xdr:rowOff>21276</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3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6053</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4407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120362</xdr:rowOff>
    </xdr:from>
    <xdr:to>
      <xdr:col>11</xdr:col>
      <xdr:colOff>31750</xdr:colOff>
      <xdr:row>81</xdr:row>
      <xdr:rowOff>139405</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007812"/>
          <a:ext cx="889000" cy="19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30868</xdr:rowOff>
    </xdr:from>
    <xdr:to>
      <xdr:col>11</xdr:col>
      <xdr:colOff>82550</xdr:colOff>
      <xdr:row>83</xdr:row>
      <xdr:rowOff>132468</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117245</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434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12162</xdr:rowOff>
    </xdr:from>
    <xdr:to>
      <xdr:col>7</xdr:col>
      <xdr:colOff>31750</xdr:colOff>
      <xdr:row>83</xdr:row>
      <xdr:rowOff>113762</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98539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432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67075</xdr:rowOff>
    </xdr:from>
    <xdr:to>
      <xdr:col>23</xdr:col>
      <xdr:colOff>184150</xdr:colOff>
      <xdr:row>82</xdr:row>
      <xdr:rowOff>168675</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12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159802</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04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163712</xdr:rowOff>
    </xdr:from>
    <xdr:to>
      <xdr:col>19</xdr:col>
      <xdr:colOff>184150</xdr:colOff>
      <xdr:row>82</xdr:row>
      <xdr:rowOff>93862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05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104039</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3820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114347</xdr:rowOff>
    </xdr:from>
    <xdr:to>
      <xdr:col>15</xdr:col>
      <xdr:colOff>133350</xdr:colOff>
      <xdr:row>82</xdr:row>
      <xdr:rowOff>44497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00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54674</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3770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88605</xdr:rowOff>
    </xdr:from>
    <xdr:to>
      <xdr:col>11</xdr:col>
      <xdr:colOff>82550</xdr:colOff>
      <xdr:row>82</xdr:row>
      <xdr:rowOff>18755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397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28932</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3744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69562</xdr:rowOff>
    </xdr:from>
    <xdr:to>
      <xdr:col>7</xdr:col>
      <xdr:colOff>31750</xdr:colOff>
      <xdr:row>81</xdr:row>
      <xdr:rowOff>171162</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395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9889</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372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全国町村平均値及び類似団体内平均値を下回る</a:t>
          </a:r>
          <a:r>
            <a:rPr kumimoji="1" lang="en-US" altLang="ja-JP" sz="1300">
              <a:latin typeface="ＭＳ Ｐゴシック" panose="020B0600070205080204" pitchFamily="50" charset="-128"/>
              <a:ea typeface="ＭＳ Ｐゴシック" panose="020B0600070205080204" pitchFamily="50" charset="-128"/>
            </a:rPr>
            <a:t>94.3</a:t>
          </a:r>
          <a:r>
            <a:rPr kumimoji="1" lang="ja-JP" altLang="en-US" sz="1300">
              <a:latin typeface="ＭＳ Ｐゴシック" panose="020B0600070205080204" pitchFamily="50" charset="-128"/>
              <a:ea typeface="ＭＳ Ｐゴシック" panose="020B0600070205080204" pitchFamily="50" charset="-128"/>
            </a:rPr>
            <a:t>である。町の給与体系は従前から変更しておらず、今後も現在の水準を維持していくことになるが、給与の適正の観点から見直しを検討する。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39159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961534"/>
          <a:ext cx="0" cy="1508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11236</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4417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39159</xdr:rowOff>
    </xdr:from>
    <xdr:to>
      <xdr:col>81</xdr:col>
      <xdr:colOff>133350</xdr:colOff>
      <xdr:row>90</xdr:row>
      <xdr:rowOff>39159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4696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92075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605000"/>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134002</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70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161925</xdr:rowOff>
    </xdr:from>
    <xdr:to>
      <xdr:col>81</xdr:col>
      <xdr:colOff>95250</xdr:colOff>
      <xdr:row>86</xdr:row>
      <xdr:rowOff>92075</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31750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91016</xdr:rowOff>
    </xdr:from>
    <xdr:to>
      <xdr:col>77</xdr:col>
      <xdr:colOff>95250</xdr:colOff>
      <xdr:row>87</xdr:row>
      <xdr:rowOff>21166</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5943</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112184</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flipV="1">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32809</xdr:rowOff>
    </xdr:from>
    <xdr:to>
      <xdr:col>68</xdr:col>
      <xdr:colOff>152400</xdr:colOff>
      <xdr:row>85</xdr:row>
      <xdr:rowOff>112184</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3512800" y="14263159"/>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20109</xdr:rowOff>
    </xdr:from>
    <xdr:to>
      <xdr:col>64</xdr:col>
      <xdr:colOff>152400</xdr:colOff>
      <xdr:row>87</xdr:row>
      <xdr:rowOff>121709</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106486</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502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41275</xdr:rowOff>
    </xdr:from>
    <xdr:to>
      <xdr:col>81</xdr:col>
      <xdr:colOff>95250</xdr:colOff>
      <xdr:row>85</xdr:row>
      <xdr:rowOff>142875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57802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45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61384</xdr:rowOff>
    </xdr:from>
    <xdr:to>
      <xdr:col>68</xdr:col>
      <xdr:colOff>203200</xdr:colOff>
      <xdr:row>85</xdr:row>
      <xdr:rowOff>162984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153459</xdr:rowOff>
    </xdr:from>
    <xdr:to>
      <xdr:col>64</xdr:col>
      <xdr:colOff>152400</xdr:colOff>
      <xdr:row>83</xdr:row>
      <xdr:rowOff>83609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93786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3981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0.10</a:t>
          </a:r>
          <a:r>
            <a:rPr kumimoji="1" lang="ja-JP" altLang="en-US" sz="1300">
              <a:latin typeface="ＭＳ Ｐゴシック" panose="020B0600070205080204" pitchFamily="50" charset="-128"/>
              <a:ea typeface="ＭＳ Ｐゴシック" panose="020B0600070205080204" pitchFamily="50" charset="-128"/>
            </a:rPr>
            <a:t>人増加しているが、類似団体内で</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番目に少ない</a:t>
          </a:r>
          <a:r>
            <a:rPr kumimoji="1" lang="en-US" altLang="ja-JP" sz="1300">
              <a:latin typeface="ＭＳ Ｐゴシック" panose="020B0600070205080204" pitchFamily="50" charset="-128"/>
              <a:ea typeface="ＭＳ Ｐゴシック" panose="020B0600070205080204" pitchFamily="50" charset="-128"/>
            </a:rPr>
            <a:t>8.21</a:t>
          </a:r>
          <a:r>
            <a:rPr kumimoji="1" lang="ja-JP" altLang="en-US" sz="1300">
              <a:latin typeface="ＭＳ Ｐゴシック" panose="020B0600070205080204" pitchFamily="50" charset="-128"/>
              <a:ea typeface="ＭＳ Ｐゴシック" panose="020B0600070205080204" pitchFamily="50" charset="-128"/>
            </a:rPr>
            <a:t>人となっており、類似団体内平均値を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3.05</a:t>
          </a:r>
          <a:r>
            <a:rPr kumimoji="1" lang="ja-JP" altLang="en-US" sz="1300">
              <a:latin typeface="ＭＳ Ｐゴシック" panose="020B0600070205080204" pitchFamily="50" charset="-128"/>
              <a:ea typeface="ＭＳ Ｐゴシック" panose="020B0600070205080204" pitchFamily="50" charset="-128"/>
            </a:rPr>
            <a:t>人下回っている。要因として、団塊世代の退職時に新規採用者を抑制してきた結果であるが、執務体制に支障をきたすことがないよう現状の定員の維持に努める。</a:t>
          </a: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141746</xdr:rowOff>
    </xdr:from>
    <xdr:to>
      <xdr:col>81</xdr:col>
      <xdr:colOff>44450</xdr:colOff>
      <xdr:row>66</xdr:row>
      <xdr:rowOff>140194</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085846"/>
          <a:ext cx="0" cy="13700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112271</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42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140194</xdr:rowOff>
    </xdr:from>
    <xdr:to>
      <xdr:col>81</xdr:col>
      <xdr:colOff>133350</xdr:colOff>
      <xdr:row>66</xdr:row>
      <xdr:rowOff>140194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455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56673</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29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141746</xdr:rowOff>
    </xdr:from>
    <xdr:to>
      <xdr:col>81</xdr:col>
      <xdr:colOff>133350</xdr:colOff>
      <xdr:row>58</xdr:row>
      <xdr:rowOff>141746</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085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157974</xdr:rowOff>
    </xdr:from>
    <xdr:to>
      <xdr:col>81</xdr:col>
      <xdr:colOff>44450</xdr:colOff>
      <xdr:row>59</xdr:row>
      <xdr:rowOff>171379</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0273524"/>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158626</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6170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15099</xdr:rowOff>
    </xdr:from>
    <xdr:to>
      <xdr:col>81</xdr:col>
      <xdr:colOff>95250</xdr:colOff>
      <xdr:row>62</xdr:row>
      <xdr:rowOff>116699</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124460</xdr:rowOff>
    </xdr:from>
    <xdr:to>
      <xdr:col>77</xdr:col>
      <xdr:colOff>44450</xdr:colOff>
      <xdr:row>59</xdr:row>
      <xdr:rowOff>157974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240010"/>
          <a:ext cx="889000" cy="3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11077</xdr:rowOff>
    </xdr:from>
    <xdr:to>
      <xdr:col>77</xdr:col>
      <xdr:colOff>95250</xdr:colOff>
      <xdr:row>62</xdr:row>
      <xdr:rowOff>112677</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40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97454</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727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124460</xdr:rowOff>
    </xdr:from>
    <xdr:to>
      <xdr:col>72</xdr:col>
      <xdr:colOff>203200</xdr:colOff>
      <xdr:row>59</xdr:row>
      <xdr:rowOff>143228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240010"/>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136948</xdr:rowOff>
    </xdr:from>
    <xdr:to>
      <xdr:col>73</xdr:col>
      <xdr:colOff>44450</xdr:colOff>
      <xdr:row>62</xdr:row>
      <xdr:rowOff>67098</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595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51875</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681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105692</xdr:rowOff>
    </xdr:from>
    <xdr:to>
      <xdr:col>68</xdr:col>
      <xdr:colOff>152400</xdr:colOff>
      <xdr:row>59</xdr:row>
      <xdr:rowOff>143228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221242"/>
          <a:ext cx="889000" cy="3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94051</xdr:rowOff>
    </xdr:from>
    <xdr:to>
      <xdr:col>68</xdr:col>
      <xdr:colOff>203200</xdr:colOff>
      <xdr:row>62</xdr:row>
      <xdr:rowOff>24201</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552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8978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63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96731</xdr:rowOff>
    </xdr:from>
    <xdr:to>
      <xdr:col>64</xdr:col>
      <xdr:colOff>152400</xdr:colOff>
      <xdr:row>62</xdr:row>
      <xdr:rowOff>26881</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11658</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641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120579</xdr:rowOff>
    </xdr:from>
    <xdr:to>
      <xdr:col>81</xdr:col>
      <xdr:colOff>95250</xdr:colOff>
      <xdr:row>60</xdr:row>
      <xdr:rowOff>50729</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023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137106</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081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107174</xdr:rowOff>
    </xdr:from>
    <xdr:to>
      <xdr:col>77</xdr:col>
      <xdr:colOff>95250</xdr:colOff>
      <xdr:row>60</xdr:row>
      <xdr:rowOff>37324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022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47501</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999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73660</xdr:rowOff>
    </xdr:from>
    <xdr:to>
      <xdr:col>73</xdr:col>
      <xdr:colOff>44450</xdr:colOff>
      <xdr:row>60</xdr:row>
      <xdr:rowOff>3810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018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13987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995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92428</xdr:rowOff>
    </xdr:from>
    <xdr:to>
      <xdr:col>68</xdr:col>
      <xdr:colOff>203200</xdr:colOff>
      <xdr:row>60</xdr:row>
      <xdr:rowOff>22578</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2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32755</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9976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54892</xdr:rowOff>
    </xdr:from>
    <xdr:to>
      <xdr:col>64</xdr:col>
      <xdr:colOff>152400</xdr:colOff>
      <xdr:row>59</xdr:row>
      <xdr:rowOff>156492</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17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166669</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993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9.4</a:t>
          </a:r>
          <a:r>
            <a:rPr kumimoji="1" lang="ja-JP" altLang="en-US" sz="1300">
              <a:latin typeface="ＭＳ Ｐゴシック" panose="020B0600070205080204" pitchFamily="50" charset="-128"/>
              <a:ea typeface="ＭＳ Ｐゴシック" panose="020B0600070205080204" pitchFamily="50" charset="-128"/>
            </a:rPr>
            <a:t>％と改善されているが、類似団体内平均値をやや上回っている。大規模事業を抑制してきたことにより公債費は年々減少傾向となり、実質公債費比率は減少する見込みである。今後も適量・適切な事業実施により過大な地方債発行の抑制に努め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157843</xdr:rowOff>
    </xdr:from>
    <xdr:to>
      <xdr:col>81</xdr:col>
      <xdr:colOff>44450</xdr:colOff>
      <xdr:row>45</xdr:row>
      <xdr:rowOff>51102</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330043"/>
          <a:ext cx="0" cy="143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72770</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157843</xdr:rowOff>
    </xdr:from>
    <xdr:to>
      <xdr:col>81</xdr:col>
      <xdr:colOff>133350</xdr:colOff>
      <xdr:row>36</xdr:row>
      <xdr:rowOff>157843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2419</xdr:rowOff>
    </xdr:from>
    <xdr:to>
      <xdr:col>81</xdr:col>
      <xdr:colOff>44450</xdr:colOff>
      <xdr:row>42</xdr:row>
      <xdr:rowOff>36891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7203319"/>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59162</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1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42635</xdr:rowOff>
    </xdr:from>
    <xdr:to>
      <xdr:col>81</xdr:col>
      <xdr:colOff>95250</xdr:colOff>
      <xdr:row>41</xdr:row>
      <xdr:rowOff>144235</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36891</xdr:rowOff>
    </xdr:from>
    <xdr:to>
      <xdr:col>77</xdr:col>
      <xdr:colOff>44450</xdr:colOff>
      <xdr:row>42</xdr:row>
      <xdr:rowOff>71362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7237791"/>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65617</xdr:rowOff>
    </xdr:from>
    <xdr:to>
      <xdr:col>77</xdr:col>
      <xdr:colOff>95250</xdr:colOff>
      <xdr:row>41</xdr:row>
      <xdr:rowOff>167217</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5944</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71362</xdr:rowOff>
    </xdr:from>
    <xdr:to>
      <xdr:col>72</xdr:col>
      <xdr:colOff>203200</xdr:colOff>
      <xdr:row>42</xdr:row>
      <xdr:rowOff>94343</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727226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54126</xdr:rowOff>
    </xdr:from>
    <xdr:to>
      <xdr:col>73</xdr:col>
      <xdr:colOff>44450</xdr:colOff>
      <xdr:row>41</xdr:row>
      <xdr:rowOff>155726</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8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165903</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6852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94343</xdr:rowOff>
    </xdr:from>
    <xdr:to>
      <xdr:col>68</xdr:col>
      <xdr:colOff>152400</xdr:colOff>
      <xdr:row>43</xdr:row>
      <xdr:rowOff>3326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7295243"/>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65617</xdr:rowOff>
    </xdr:from>
    <xdr:to>
      <xdr:col>68</xdr:col>
      <xdr:colOff>203200</xdr:colOff>
      <xdr:row>41</xdr:row>
      <xdr:rowOff>167217</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5944</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88598</xdr:rowOff>
    </xdr:from>
    <xdr:to>
      <xdr:col>64</xdr:col>
      <xdr:colOff>152400</xdr:colOff>
      <xdr:row>42</xdr:row>
      <xdr:rowOff>18748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18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28925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688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123069</xdr:rowOff>
    </xdr:from>
    <xdr:to>
      <xdr:col>81</xdr:col>
      <xdr:colOff>95250</xdr:colOff>
      <xdr:row>42</xdr:row>
      <xdr:rowOff>53219</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95146</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712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157541</xdr:rowOff>
    </xdr:from>
    <xdr:to>
      <xdr:col>77</xdr:col>
      <xdr:colOff>95250</xdr:colOff>
      <xdr:row>42</xdr:row>
      <xdr:rowOff>87691</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72468</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7273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20562</xdr:rowOff>
    </xdr:from>
    <xdr:to>
      <xdr:col>73</xdr:col>
      <xdr:colOff>44450</xdr:colOff>
      <xdr:row>42</xdr:row>
      <xdr:rowOff>122162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722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106939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730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43543</xdr:rowOff>
    </xdr:from>
    <xdr:to>
      <xdr:col>68</xdr:col>
      <xdr:colOff>203200</xdr:colOff>
      <xdr:row>42</xdr:row>
      <xdr:rowOff>145143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129920</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7.4</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％と改善されているが、類似団体内平均値を上回っている。平成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年度から類似団体内平均値との差が広がってきており、その主な要因は、五戸小学校改築事業（</a:t>
          </a:r>
          <a:r>
            <a:rPr kumimoji="1" lang="en-US" altLang="ja-JP" sz="1300">
              <a:latin typeface="ＭＳ Ｐゴシック" panose="020B0600070205080204" pitchFamily="50" charset="-128"/>
              <a:ea typeface="ＭＳ Ｐゴシック" panose="020B0600070205080204" pitchFamily="50" charset="-128"/>
            </a:rPr>
            <a:t>H23</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や防災行政無線デジタル化事業（</a:t>
          </a:r>
          <a:r>
            <a:rPr kumimoji="1" lang="en-US" altLang="ja-JP" sz="1300">
              <a:latin typeface="ＭＳ Ｐゴシック" panose="020B0600070205080204" pitchFamily="50" charset="-128"/>
              <a:ea typeface="ＭＳ Ｐゴシック" panose="020B0600070205080204" pitchFamily="50" charset="-128"/>
            </a:rPr>
            <a:t>H25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H26)</a:t>
          </a:r>
          <a:r>
            <a:rPr kumimoji="1" lang="ja-JP" altLang="en-US" sz="1300">
              <a:latin typeface="ＭＳ Ｐゴシック" panose="020B0600070205080204" pitchFamily="50" charset="-128"/>
              <a:ea typeface="ＭＳ Ｐゴシック" panose="020B0600070205080204" pitchFamily="50" charset="-128"/>
            </a:rPr>
            <a:t>等による地方債発行額の増加のためである。しかし、地方債残高については、償還が終了した事業もあり急激に増えているわけではなく、平成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年度から同程度に推移しているため、今後も計画的な地方債発行に努める。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a:extLst>
            <a:ext uri="{FF2B5EF4-FFF2-40B4-BE49-F238E27FC236}">
              <a16:creationId xmlns:a16="http://schemas.microsoft.com/office/drawing/2014/main" id="{00000000-0008-0000-0300-0000B4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85443</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7018000" y="2370667"/>
          <a:ext cx="0" cy="14866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57520</xdr:rowOff>
    </xdr:from>
    <xdr:ext cx="762000" cy="259045"/>
    <xdr:sp macro="" textlink="">
      <xdr:nvSpPr>
        <xdr:cNvPr id="438" name="将来負担の状況最小値テキスト">
          <a:extLst>
            <a:ext uri="{FF2B5EF4-FFF2-40B4-BE49-F238E27FC236}">
              <a16:creationId xmlns:a16="http://schemas.microsoft.com/office/drawing/2014/main" id="{00000000-0008-0000-0300-0000B6010000}"/>
            </a:ext>
          </a:extLst>
        </xdr:cNvPr>
        <xdr:cNvSpPr txBox="1"/>
      </xdr:nvSpPr>
      <xdr:spPr>
        <a:xfrm>
          <a:off x="17106900" y="382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85443</xdr:rowOff>
    </xdr:from>
    <xdr:to>
      <xdr:col>81</xdr:col>
      <xdr:colOff>133350</xdr:colOff>
      <xdr:row>22</xdr:row>
      <xdr:rowOff>85443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385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a:extLst>
            <a:ext uri="{FF2B5EF4-FFF2-40B4-BE49-F238E27FC236}">
              <a16:creationId xmlns:a16="http://schemas.microsoft.com/office/drawing/2014/main" id="{00000000-0008-0000-0300-0000B8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54963</xdr:rowOff>
    </xdr:from>
    <xdr:to>
      <xdr:col>81</xdr:col>
      <xdr:colOff>44450</xdr:colOff>
      <xdr:row>15</xdr:row>
      <xdr:rowOff>154164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6179800" y="2626713"/>
          <a:ext cx="838200" cy="99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72830</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3016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56303</xdr:rowOff>
    </xdr:from>
    <xdr:to>
      <xdr:col>81</xdr:col>
      <xdr:colOff>95250</xdr:colOff>
      <xdr:row>14</xdr:row>
      <xdr:rowOff>157903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56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154164</xdr:rowOff>
    </xdr:from>
    <xdr:to>
      <xdr:col>77</xdr:col>
      <xdr:colOff>44450</xdr:colOff>
      <xdr:row>15</xdr:row>
      <xdr:rowOff>162207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flipV="1">
          <a:off x="15290800" y="272591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162207</xdr:rowOff>
    </xdr:from>
    <xdr:to>
      <xdr:col>72</xdr:col>
      <xdr:colOff>203200</xdr:colOff>
      <xdr:row>17</xdr:row>
      <xdr:rowOff>88759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4401800" y="2733957"/>
          <a:ext cx="889000" cy="26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13547</xdr:rowOff>
    </xdr:from>
    <xdr:to>
      <xdr:col>73</xdr:col>
      <xdr:colOff>44450</xdr:colOff>
      <xdr:row>15</xdr:row>
      <xdr:rowOff>115147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125324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88759</xdr:rowOff>
    </xdr:from>
    <xdr:to>
      <xdr:col>68</xdr:col>
      <xdr:colOff>152400</xdr:colOff>
      <xdr:row>18</xdr:row>
      <xdr:rowOff>36618</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3512800" y="3003409"/>
          <a:ext cx="889000" cy="119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13547</xdr:rowOff>
    </xdr:from>
    <xdr:to>
      <xdr:col>68</xdr:col>
      <xdr:colOff>203200</xdr:colOff>
      <xdr:row>15</xdr:row>
      <xdr:rowOff>115147</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43510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125324</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354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69850</xdr:rowOff>
    </xdr:from>
    <xdr:to>
      <xdr:col>64</xdr:col>
      <xdr:colOff>152400</xdr:colOff>
      <xdr:row>16</xdr:row>
      <xdr:rowOff>0</xdr:rowOff>
    </xdr:to>
    <xdr:sp macro="" textlink="">
      <xdr:nvSpPr>
        <xdr:cNvPr id="454" name="フローチャート: 判断 453">
          <a:extLst>
            <a:ext uri="{FF2B5EF4-FFF2-40B4-BE49-F238E27FC236}">
              <a16:creationId xmlns:a16="http://schemas.microsoft.com/office/drawing/2014/main" id="{00000000-0008-0000-0300-0000C6010000}"/>
            </a:ext>
          </a:extLst>
        </xdr:cNvPr>
        <xdr:cNvSpPr/>
      </xdr:nvSpPr>
      <xdr:spPr>
        <a:xfrm>
          <a:off x="13462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41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4163</xdr:rowOff>
    </xdr:from>
    <xdr:to>
      <xdr:col>81</xdr:col>
      <xdr:colOff>95250</xdr:colOff>
      <xdr:row>15</xdr:row>
      <xdr:rowOff>105763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967200" y="2575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147690</xdr:rowOff>
    </xdr:from>
    <xdr:ext cx="762000" cy="259045"/>
    <xdr:sp macro="" textlink="">
      <xdr:nvSpPr>
        <xdr:cNvPr id="462" name="将来負担の状況該当値テキスト">
          <a:extLst>
            <a:ext uri="{FF2B5EF4-FFF2-40B4-BE49-F238E27FC236}">
              <a16:creationId xmlns:a16="http://schemas.microsoft.com/office/drawing/2014/main" id="{00000000-0008-0000-0300-0000CE010000}"/>
            </a:ext>
          </a:extLst>
        </xdr:cNvPr>
        <xdr:cNvSpPr txBox="1"/>
      </xdr:nvSpPr>
      <xdr:spPr>
        <a:xfrm>
          <a:off x="17106900" y="2547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103364</xdr:rowOff>
    </xdr:from>
    <xdr:to>
      <xdr:col>77</xdr:col>
      <xdr:colOff>95250</xdr:colOff>
      <xdr:row>16</xdr:row>
      <xdr:rowOff>33514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6129000" y="267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18291</xdr:rowOff>
    </xdr:from>
    <xdr:ext cx="7366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798800" y="2761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111407</xdr:rowOff>
    </xdr:from>
    <xdr:to>
      <xdr:col>73</xdr:col>
      <xdr:colOff>44450</xdr:colOff>
      <xdr:row>16</xdr:row>
      <xdr:rowOff>41557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5240000" y="26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26334</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909800" y="276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37959</xdr:rowOff>
    </xdr:from>
    <xdr:to>
      <xdr:col>68</xdr:col>
      <xdr:colOff>203200</xdr:colOff>
      <xdr:row>17</xdr:row>
      <xdr:rowOff>139559</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4351000" y="2952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124336</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4020800" y="303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157268</xdr:rowOff>
    </xdr:from>
    <xdr:to>
      <xdr:col>64</xdr:col>
      <xdr:colOff>152400</xdr:colOff>
      <xdr:row>18</xdr:row>
      <xdr:rowOff>87418</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3462000" y="307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72195</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3131800" y="3158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％となっているが、類似団体内で最も少ない値である。その要因は、新規職員採用の抑制や行財政改革などにより人件費を抑えてきたためである。今後も事務の効率化を進めながら職員数等の適正化を図る。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35560</xdr:rowOff>
    </xdr:from>
    <xdr:to>
      <xdr:col>24</xdr:col>
      <xdr:colOff>25400</xdr:colOff>
      <xdr:row>40</xdr:row>
      <xdr:rowOff>81280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648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53357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81280</xdr:rowOff>
    </xdr:from>
    <xdr:to>
      <xdr:col>24</xdr:col>
      <xdr:colOff>114300</xdr:colOff>
      <xdr:row>40</xdr:row>
      <xdr:rowOff>81280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121937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35560</xdr:rowOff>
    </xdr:from>
    <xdr:to>
      <xdr:col>24</xdr:col>
      <xdr:colOff>114300</xdr:colOff>
      <xdr:row>34</xdr:row>
      <xdr:rowOff>35560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20320</xdr:rowOff>
    </xdr:from>
    <xdr:to>
      <xdr:col>24</xdr:col>
      <xdr:colOff>25400</xdr:colOff>
      <xdr:row>34</xdr:row>
      <xdr:rowOff>35560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496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86377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20320</xdr:rowOff>
    </xdr:from>
    <xdr:to>
      <xdr:col>19</xdr:col>
      <xdr:colOff>187325</xdr:colOff>
      <xdr:row>34</xdr:row>
      <xdr:rowOff>35560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496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163830</xdr:rowOff>
    </xdr:from>
    <xdr:to>
      <xdr:col>20</xdr:col>
      <xdr:colOff>38100</xdr:colOff>
      <xdr:row>36</xdr:row>
      <xdr:rowOff>93980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78757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5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58267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140970</xdr:rowOff>
    </xdr:from>
    <xdr:to>
      <xdr:col>15</xdr:col>
      <xdr:colOff>149225</xdr:colOff>
      <xdr:row>36</xdr:row>
      <xdr:rowOff>71120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55897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123190</xdr:rowOff>
    </xdr:from>
    <xdr:to>
      <xdr:col>11</xdr:col>
      <xdr:colOff>9525</xdr:colOff>
      <xdr:row>33</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7810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102870</xdr:rowOff>
    </xdr:from>
    <xdr:to>
      <xdr:col>11</xdr:col>
      <xdr:colOff>60325</xdr:colOff>
      <xdr:row>36</xdr:row>
      <xdr:rowOff>33020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17797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0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17797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18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156210</xdr:rowOff>
    </xdr:from>
    <xdr:to>
      <xdr:col>24</xdr:col>
      <xdr:colOff>76200</xdr:colOff>
      <xdr:row>34</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64787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140970</xdr:rowOff>
    </xdr:from>
    <xdr:to>
      <xdr:col>20</xdr:col>
      <xdr:colOff>38100</xdr:colOff>
      <xdr:row>34</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6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156210</xdr:rowOff>
    </xdr:from>
    <xdr:to>
      <xdr:col>15</xdr:col>
      <xdr:colOff>149225</xdr:colOff>
      <xdr:row>34</xdr:row>
      <xdr:rowOff>86360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96537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118110</xdr:rowOff>
    </xdr:from>
    <xdr:to>
      <xdr:col>11</xdr:col>
      <xdr:colOff>60325</xdr:colOff>
      <xdr:row>34</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58437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72390</xdr:rowOff>
    </xdr:from>
    <xdr:to>
      <xdr:col>6</xdr:col>
      <xdr:colOff>171450</xdr:colOff>
      <xdr:row>34</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3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12717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49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16.8</a:t>
          </a:r>
          <a:r>
            <a:rPr kumimoji="1" lang="ja-JP" altLang="en-US" sz="1300">
              <a:latin typeface="ＭＳ Ｐゴシック" panose="020B0600070205080204" pitchFamily="50" charset="-128"/>
              <a:ea typeface="ＭＳ Ｐゴシック" panose="020B0600070205080204" pitchFamily="50" charset="-128"/>
            </a:rPr>
            <a:t>％となっており、類似団体内平均値を</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ポイント上回っている。物件費における経常経費はセキュリティ対策などによるシステム関連経費が年々増加傾向にあるため、事業の見直しを図り経費削減に努める。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415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99077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12700</xdr:rowOff>
    </xdr:from>
    <xdr:to>
      <xdr:col>82</xdr:col>
      <xdr:colOff>196850</xdr:colOff>
      <xdr:row>13</xdr:row>
      <xdr:rowOff>12700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41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107950</xdr:rowOff>
    </xdr:from>
    <xdr:to>
      <xdr:col>82</xdr:col>
      <xdr:colOff>107950</xdr:colOff>
      <xdr:row>20</xdr:row>
      <xdr:rowOff>88900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3655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149877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21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133350</xdr:rowOff>
    </xdr:from>
    <xdr:to>
      <xdr:col>82</xdr:col>
      <xdr:colOff>158750</xdr:colOff>
      <xdr:row>17</xdr:row>
      <xdr:rowOff>63500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7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19</xdr:row>
      <xdr:rowOff>107950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369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114300</xdr:rowOff>
    </xdr:from>
    <xdr:to>
      <xdr:col>78</xdr:col>
      <xdr:colOff>120650</xdr:colOff>
      <xdr:row>19</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20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165100</xdr:rowOff>
    </xdr:from>
    <xdr:to>
      <xdr:col>73</xdr:col>
      <xdr:colOff>180975</xdr:colOff>
      <xdr:row>18</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29083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95250</xdr:rowOff>
    </xdr:from>
    <xdr:to>
      <xdr:col>74</xdr:col>
      <xdr:colOff>31750</xdr:colOff>
      <xdr:row>19</xdr:row>
      <xdr:rowOff>25400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18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326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146050</xdr:rowOff>
    </xdr:from>
    <xdr:to>
      <xdr:col>69</xdr:col>
      <xdr:colOff>92075</xdr:colOff>
      <xdr:row>16</xdr:row>
      <xdr:rowOff>165100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889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143527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305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38100</xdr:rowOff>
    </xdr:from>
    <xdr:to>
      <xdr:col>82</xdr:col>
      <xdr:colOff>158750</xdr:colOff>
      <xdr:row>20</xdr:row>
      <xdr:rowOff>139700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46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118127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7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0</xdr:rowOff>
    </xdr:from>
    <xdr:to>
      <xdr:col>74</xdr:col>
      <xdr:colOff>31750</xdr:colOff>
      <xdr:row>18</xdr:row>
      <xdr:rowOff>101600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111777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114300</xdr:rowOff>
    </xdr:from>
    <xdr:to>
      <xdr:col>69</xdr:col>
      <xdr:colOff>142875</xdr:colOff>
      <xdr:row>17</xdr:row>
      <xdr:rowOff>44450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8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54627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62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95250</xdr:rowOff>
    </xdr:from>
    <xdr:to>
      <xdr:col>65</xdr:col>
      <xdr:colOff>53975</xdr:colOff>
      <xdr:row>17</xdr:row>
      <xdr:rowOff>25400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35577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0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6.3</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ポイント上回っている。扶助費に係る経常収支比率は、今の水準で推移することが予想されることから、事業の適時性や公平性について見直しを進めていく。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20865</xdr:rowOff>
    </xdr:from>
    <xdr:to>
      <xdr:col>24</xdr:col>
      <xdr:colOff>25400</xdr:colOff>
      <xdr:row>61</xdr:row>
      <xdr:rowOff>102507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7715"/>
          <a:ext cx="0" cy="1453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107242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51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20865</xdr:rowOff>
    </xdr:from>
    <xdr:to>
      <xdr:col>24</xdr:col>
      <xdr:colOff>114300</xdr:colOff>
      <xdr:row>53</xdr:row>
      <xdr:rowOff>20865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7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57</xdr:row>
      <xdr:rowOff>4535</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728200"/>
          <a:ext cx="8382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40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4535</xdr:rowOff>
    </xdr:from>
    <xdr:to>
      <xdr:col>19</xdr:col>
      <xdr:colOff>187325</xdr:colOff>
      <xdr:row>57</xdr:row>
      <xdr:rowOff>4535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777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166007</xdr:rowOff>
    </xdr:from>
    <xdr:to>
      <xdr:col>20</xdr:col>
      <xdr:colOff>38100</xdr:colOff>
      <xdr:row>56</xdr:row>
      <xdr:rowOff>96157</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106334</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110672</xdr:rowOff>
    </xdr:from>
    <xdr:to>
      <xdr:col>15</xdr:col>
      <xdr:colOff>98425</xdr:colOff>
      <xdr:row>57</xdr:row>
      <xdr:rowOff>4535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xdr:rowOff>
    </xdr:from>
    <xdr:to>
      <xdr:col>15</xdr:col>
      <xdr:colOff>149225</xdr:colOff>
      <xdr:row>56</xdr:row>
      <xdr:rowOff>112485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122662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38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57</xdr:row>
      <xdr:rowOff>4535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7118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149678</xdr:rowOff>
    </xdr:from>
    <xdr:to>
      <xdr:col>11</xdr:col>
      <xdr:colOff>60325</xdr:colOff>
      <xdr:row>56</xdr:row>
      <xdr:rowOff>79828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90005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73677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125185</xdr:rowOff>
    </xdr:from>
    <xdr:to>
      <xdr:col>20</xdr:col>
      <xdr:colOff>38100</xdr:colOff>
      <xdr:row>57</xdr:row>
      <xdr:rowOff>55335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125185</xdr:rowOff>
    </xdr:from>
    <xdr:to>
      <xdr:col>15</xdr:col>
      <xdr:colOff>149225</xdr:colOff>
      <xdr:row>57</xdr:row>
      <xdr:rowOff>55335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40112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59872</xdr:rowOff>
    </xdr:from>
    <xdr:to>
      <xdr:col>11</xdr:col>
      <xdr:colOff>60325</xdr:colOff>
      <xdr:row>56</xdr:row>
      <xdr:rowOff>161472</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146249</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14.8</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回っている。主な経費は特別会計繰出金や除雪対策費で、昨年度並みの経費となっている。今後は、下水道事業の計画見直しや簡易水道事業の統合及び上水道事業の広域化の検討等を行い経費縮減に努めていく。</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55563</xdr:rowOff>
    </xdr:from>
    <xdr:to>
      <xdr:col>82</xdr:col>
      <xdr:colOff>107950</xdr:colOff>
      <xdr:row>61</xdr:row>
      <xdr:rowOff>84138</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142413"/>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56215</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514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84138</xdr:rowOff>
    </xdr:from>
    <xdr:to>
      <xdr:col>82</xdr:col>
      <xdr:colOff>196850</xdr:colOff>
      <xdr:row>61</xdr:row>
      <xdr:rowOff>84138</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542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141940</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88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55563</xdr:rowOff>
    </xdr:from>
    <xdr:to>
      <xdr:col>82</xdr:col>
      <xdr:colOff>196850</xdr:colOff>
      <xdr:row>53</xdr:row>
      <xdr:rowOff>55563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142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12700</xdr:rowOff>
    </xdr:from>
    <xdr:to>
      <xdr:col>82</xdr:col>
      <xdr:colOff>107950</xdr:colOff>
      <xdr:row>58</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5671800" y="99568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92727</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112713</xdr:rowOff>
    </xdr:from>
    <xdr:to>
      <xdr:col>78</xdr:col>
      <xdr:colOff>69850</xdr:colOff>
      <xdr:row>58</xdr:row>
      <xdr:rowOff>127000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885363"/>
          <a:ext cx="889000" cy="185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119063</xdr:rowOff>
    </xdr:from>
    <xdr:to>
      <xdr:col>78</xdr:col>
      <xdr:colOff>120650</xdr:colOff>
      <xdr:row>58</xdr:row>
      <xdr:rowOff>49213</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59390</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9660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12700</xdr:rowOff>
    </xdr:from>
    <xdr:to>
      <xdr:col>73</xdr:col>
      <xdr:colOff>180975</xdr:colOff>
      <xdr:row>57</xdr:row>
      <xdr:rowOff>112713</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785350"/>
          <a:ext cx="889000" cy="10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90488</xdr:rowOff>
    </xdr:from>
    <xdr:to>
      <xdr:col>74</xdr:col>
      <xdr:colOff>31750</xdr:colOff>
      <xdr:row>58</xdr:row>
      <xdr:rowOff>20638</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86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5415</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9949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169863</xdr:rowOff>
    </xdr:from>
    <xdr:to>
      <xdr:col>69</xdr:col>
      <xdr:colOff>92075</xdr:colOff>
      <xdr:row>57</xdr:row>
      <xdr:rowOff>12700</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771063"/>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104775</xdr:rowOff>
    </xdr:from>
    <xdr:to>
      <xdr:col>69</xdr:col>
      <xdr:colOff>142875</xdr:colOff>
      <xdr:row>58</xdr:row>
      <xdr:rowOff>34925</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87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19702</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9963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119063</xdr:rowOff>
    </xdr:from>
    <xdr:to>
      <xdr:col>65</xdr:col>
      <xdr:colOff>53975</xdr:colOff>
      <xdr:row>58</xdr:row>
      <xdr:rowOff>49213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8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33990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9978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133350</xdr:rowOff>
    </xdr:from>
    <xdr:to>
      <xdr:col>82</xdr:col>
      <xdr:colOff>158750</xdr:colOff>
      <xdr:row>58</xdr:row>
      <xdr:rowOff>63500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105427</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76200</xdr:rowOff>
    </xdr:from>
    <xdr:to>
      <xdr:col>78</xdr:col>
      <xdr:colOff>120650</xdr:colOff>
      <xdr:row>59</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162577</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1010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61913</xdr:rowOff>
    </xdr:from>
    <xdr:to>
      <xdr:col>74</xdr:col>
      <xdr:colOff>31750</xdr:colOff>
      <xdr:row>57</xdr:row>
      <xdr:rowOff>163513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83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2240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03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133350</xdr:rowOff>
    </xdr:from>
    <xdr:to>
      <xdr:col>69</xdr:col>
      <xdr:colOff>142875</xdr:colOff>
      <xdr:row>57</xdr:row>
      <xdr:rowOff>63500</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73677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119063</xdr:rowOff>
    </xdr:from>
    <xdr:to>
      <xdr:col>65</xdr:col>
      <xdr:colOff>53975</xdr:colOff>
      <xdr:row>57</xdr:row>
      <xdr:rowOff>49213</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72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59390</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48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16.3</a:t>
          </a:r>
          <a:r>
            <a:rPr kumimoji="1" lang="ja-JP" altLang="en-US" sz="1300">
              <a:latin typeface="ＭＳ Ｐゴシック" panose="020B0600070205080204" pitchFamily="50" charset="-128"/>
              <a:ea typeface="ＭＳ Ｐゴシック" panose="020B0600070205080204" pitchFamily="50" charset="-128"/>
            </a:rPr>
            <a:t>％となっているが、、類似団体内平均値を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上回っている。補助費等が大きくなっている主な要因は、病院事業負担金等によるものである。補助費等に係る経常収支比率は、今の水準で推移することが予想されることから、事業の見直しや経費の縮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69850</xdr:rowOff>
    </xdr:from>
    <xdr:to>
      <xdr:col>85</xdr:col>
      <xdr:colOff>66675</xdr:colOff>
      <xdr:row>42</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12700</xdr:rowOff>
    </xdr:from>
    <xdr:to>
      <xdr:col>85</xdr:col>
      <xdr:colOff>66675</xdr:colOff>
      <xdr:row>39</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127000</xdr:rowOff>
    </xdr:from>
    <xdr:to>
      <xdr:col>85</xdr:col>
      <xdr:colOff>66675</xdr:colOff>
      <xdr:row>35</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156227</xdr:rowOff>
    </xdr:from>
    <xdr:ext cx="508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1938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69850</xdr:rowOff>
    </xdr:from>
    <xdr:to>
      <xdr:col>85</xdr:col>
      <xdr:colOff>66675</xdr:colOff>
      <xdr:row>32</xdr:row>
      <xdr:rowOff>69850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2446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99077</xdr:rowOff>
    </xdr:from>
    <xdr:ext cx="508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1938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a:extLst>
            <a:ext uri="{FF2B5EF4-FFF2-40B4-BE49-F238E27FC236}">
              <a16:creationId xmlns:a16="http://schemas.microsoft.com/office/drawing/2014/main" id="{00000000-0008-0000-0400-00003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79375</xdr:rowOff>
    </xdr:from>
    <xdr:to>
      <xdr:col>82</xdr:col>
      <xdr:colOff>107950</xdr:colOff>
      <xdr:row>41</xdr:row>
      <xdr:rowOff>88900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6510000" y="573722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60977</xdr:rowOff>
    </xdr:from>
    <xdr:ext cx="762000" cy="259045"/>
    <xdr:sp macro="" textlink="">
      <xdr:nvSpPr>
        <xdr:cNvPr id="316" name="補助費等最小値テキスト">
          <a:extLst>
            <a:ext uri="{FF2B5EF4-FFF2-40B4-BE49-F238E27FC236}">
              <a16:creationId xmlns:a16="http://schemas.microsoft.com/office/drawing/2014/main" id="{00000000-0008-0000-0400-00003C010000}"/>
            </a:ext>
          </a:extLst>
        </xdr:cNvPr>
        <xdr:cNvSpPr txBox="1"/>
      </xdr:nvSpPr>
      <xdr:spPr>
        <a:xfrm>
          <a:off x="16598900" y="709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88900</xdr:rowOff>
    </xdr:from>
    <xdr:to>
      <xdr:col>82</xdr:col>
      <xdr:colOff>196850</xdr:colOff>
      <xdr:row>41</xdr:row>
      <xdr:rowOff>88900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6421100" y="711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165752</xdr:rowOff>
    </xdr:from>
    <xdr:ext cx="762000" cy="259045"/>
    <xdr:sp macro="" textlink="">
      <xdr:nvSpPr>
        <xdr:cNvPr id="318" name="補助費等最大値テキスト">
          <a:extLst>
            <a:ext uri="{FF2B5EF4-FFF2-40B4-BE49-F238E27FC236}">
              <a16:creationId xmlns:a16="http://schemas.microsoft.com/office/drawing/2014/main" id="{00000000-0008-0000-0400-00003E010000}"/>
            </a:ext>
          </a:extLst>
        </xdr:cNvPr>
        <xdr:cNvSpPr txBox="1"/>
      </xdr:nvSpPr>
      <xdr:spPr>
        <a:xfrm>
          <a:off x="16598900" y="5480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79375</xdr:rowOff>
    </xdr:from>
    <xdr:to>
      <xdr:col>82</xdr:col>
      <xdr:colOff>196850</xdr:colOff>
      <xdr:row>33</xdr:row>
      <xdr:rowOff>79375</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6421100" y="5737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22225</xdr:rowOff>
    </xdr:from>
    <xdr:to>
      <xdr:col>82</xdr:col>
      <xdr:colOff>107950</xdr:colOff>
      <xdr:row>38</xdr:row>
      <xdr:rowOff>41275</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5671800" y="653732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130827</xdr:rowOff>
    </xdr:from>
    <xdr:ext cx="762000" cy="259045"/>
    <xdr:sp macro="" textlink="">
      <xdr:nvSpPr>
        <xdr:cNvPr id="321" name="補助費等平均値テキスト">
          <a:extLst>
            <a:ext uri="{FF2B5EF4-FFF2-40B4-BE49-F238E27FC236}">
              <a16:creationId xmlns:a16="http://schemas.microsoft.com/office/drawing/2014/main" id="{00000000-0008-0000-0400-000041010000}"/>
            </a:ext>
          </a:extLst>
        </xdr:cNvPr>
        <xdr:cNvSpPr txBox="1"/>
      </xdr:nvSpPr>
      <xdr:spPr>
        <a:xfrm>
          <a:off x="16598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41275</xdr:rowOff>
    </xdr:from>
    <xdr:to>
      <xdr:col>78</xdr:col>
      <xdr:colOff>69850</xdr:colOff>
      <xdr:row>38</xdr:row>
      <xdr:rowOff>50800</xdr:rowOff>
    </xdr:to>
    <xdr:cxnSp macro="">
      <xdr:nvCxnSpPr>
        <xdr:cNvPr id="323" name="直線コネクタ 322">
          <a:extLst>
            <a:ext uri="{FF2B5EF4-FFF2-40B4-BE49-F238E27FC236}">
              <a16:creationId xmlns:a16="http://schemas.microsoft.com/office/drawing/2014/main" id="{00000000-0008-0000-0400-000043010000}"/>
            </a:ext>
          </a:extLst>
        </xdr:cNvPr>
        <xdr:cNvCxnSpPr/>
      </xdr:nvCxnSpPr>
      <xdr:spPr>
        <a:xfrm flipV="1">
          <a:off x="14782800" y="65563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104775</xdr:rowOff>
    </xdr:from>
    <xdr:to>
      <xdr:col>78</xdr:col>
      <xdr:colOff>120650</xdr:colOff>
      <xdr:row>37</xdr:row>
      <xdr:rowOff>34925</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5621000" y="6276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45102</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45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38</xdr:row>
      <xdr:rowOff>60325</xdr:rowOff>
    </xdr:to>
    <xdr:cxnSp macro="">
      <xdr:nvCxnSpPr>
        <xdr:cNvPr id="326" name="直線コネクタ 325">
          <a:extLst>
            <a:ext uri="{FF2B5EF4-FFF2-40B4-BE49-F238E27FC236}">
              <a16:creationId xmlns:a16="http://schemas.microsoft.com/office/drawing/2014/main" id="{00000000-0008-0000-0400-000046010000}"/>
            </a:ext>
          </a:extLst>
        </xdr:cNvPr>
        <xdr:cNvCxnSpPr/>
      </xdr:nvCxnSpPr>
      <xdr:spPr>
        <a:xfrm flipV="1">
          <a:off x="13893800" y="65659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114300</xdr:rowOff>
    </xdr:from>
    <xdr:to>
      <xdr:col>74</xdr:col>
      <xdr:colOff>31750</xdr:colOff>
      <xdr:row>37</xdr:row>
      <xdr:rowOff>44450</xdr:rowOff>
    </xdr:to>
    <xdr:sp macro="" textlink="">
      <xdr:nvSpPr>
        <xdr:cNvPr id="327" name="フローチャート: 判断 326">
          <a:extLst>
            <a:ext uri="{FF2B5EF4-FFF2-40B4-BE49-F238E27FC236}">
              <a16:creationId xmlns:a16="http://schemas.microsoft.com/office/drawing/2014/main" id="{00000000-0008-0000-0400-000047010000}"/>
            </a:ext>
          </a:extLst>
        </xdr:cNvPr>
        <xdr:cNvSpPr/>
      </xdr:nvSpPr>
      <xdr:spPr>
        <a:xfrm>
          <a:off x="14732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54627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88900</xdr:rowOff>
    </xdr:from>
    <xdr:to>
      <xdr:col>69</xdr:col>
      <xdr:colOff>92075</xdr:colOff>
      <xdr:row>38</xdr:row>
      <xdr:rowOff>60325</xdr:rowOff>
    </xdr:to>
    <xdr:cxnSp macro="">
      <xdr:nvCxnSpPr>
        <xdr:cNvPr id="329" name="直線コネクタ 328">
          <a:extLst>
            <a:ext uri="{FF2B5EF4-FFF2-40B4-BE49-F238E27FC236}">
              <a16:creationId xmlns:a16="http://schemas.microsoft.com/office/drawing/2014/main" id="{00000000-0008-0000-0400-000049010000}"/>
            </a:ext>
          </a:extLst>
        </xdr:cNvPr>
        <xdr:cNvCxnSpPr/>
      </xdr:nvCxnSpPr>
      <xdr:spPr>
        <a:xfrm>
          <a:off x="13004800" y="64325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161925</xdr:rowOff>
    </xdr:from>
    <xdr:to>
      <xdr:col>69</xdr:col>
      <xdr:colOff>142875</xdr:colOff>
      <xdr:row>37</xdr:row>
      <xdr:rowOff>92075</xdr:rowOff>
    </xdr:to>
    <xdr:sp macro="" textlink="">
      <xdr:nvSpPr>
        <xdr:cNvPr id="330" name="フローチャート: 判断 329">
          <a:extLst>
            <a:ext uri="{FF2B5EF4-FFF2-40B4-BE49-F238E27FC236}">
              <a16:creationId xmlns:a16="http://schemas.microsoft.com/office/drawing/2014/main" id="{00000000-0008-0000-0400-00004A010000}"/>
            </a:ext>
          </a:extLst>
        </xdr:cNvPr>
        <xdr:cNvSpPr/>
      </xdr:nvSpPr>
      <xdr:spPr>
        <a:xfrm>
          <a:off x="13843000" y="633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102252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103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95250</xdr:rowOff>
    </xdr:from>
    <xdr:to>
      <xdr:col>65</xdr:col>
      <xdr:colOff>53975</xdr:colOff>
      <xdr:row>37</xdr:row>
      <xdr:rowOff>25400</xdr:rowOff>
    </xdr:to>
    <xdr:sp macro="" textlink="">
      <xdr:nvSpPr>
        <xdr:cNvPr id="332" name="フローチャート: 判断 331">
          <a:extLst>
            <a:ext uri="{FF2B5EF4-FFF2-40B4-BE49-F238E27FC236}">
              <a16:creationId xmlns:a16="http://schemas.microsoft.com/office/drawing/2014/main" id="{00000000-0008-0000-0400-00004C010000}"/>
            </a:ext>
          </a:extLst>
        </xdr:cNvPr>
        <xdr:cNvSpPr/>
      </xdr:nvSpPr>
      <xdr:spPr>
        <a:xfrm>
          <a:off x="12954000" y="626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35577</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142875</xdr:rowOff>
    </xdr:from>
    <xdr:to>
      <xdr:col>82</xdr:col>
      <xdr:colOff>158750</xdr:colOff>
      <xdr:row>38</xdr:row>
      <xdr:rowOff>73025</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6459200" y="648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114952</xdr:rowOff>
    </xdr:from>
    <xdr:ext cx="762000" cy="259045"/>
    <xdr:sp macro="" textlink="">
      <xdr:nvSpPr>
        <xdr:cNvPr id="340" name="補助費等該当値テキスト">
          <a:extLst>
            <a:ext uri="{FF2B5EF4-FFF2-40B4-BE49-F238E27FC236}">
              <a16:creationId xmlns:a16="http://schemas.microsoft.com/office/drawing/2014/main" id="{00000000-0008-0000-0400-000054010000}"/>
            </a:ext>
          </a:extLst>
        </xdr:cNvPr>
        <xdr:cNvSpPr txBox="1"/>
      </xdr:nvSpPr>
      <xdr:spPr>
        <a:xfrm>
          <a:off x="16598900" y="645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161925</xdr:rowOff>
    </xdr:from>
    <xdr:to>
      <xdr:col>78</xdr:col>
      <xdr:colOff>120650</xdr:colOff>
      <xdr:row>38</xdr:row>
      <xdr:rowOff>92075</xdr:rowOff>
    </xdr:to>
    <xdr:sp macro="" textlink="">
      <xdr:nvSpPr>
        <xdr:cNvPr id="341" name="楕円 340">
          <a:extLst>
            <a:ext uri="{FF2B5EF4-FFF2-40B4-BE49-F238E27FC236}">
              <a16:creationId xmlns:a16="http://schemas.microsoft.com/office/drawing/2014/main" id="{00000000-0008-0000-0400-000055010000}"/>
            </a:ext>
          </a:extLst>
        </xdr:cNvPr>
        <xdr:cNvSpPr/>
      </xdr:nvSpPr>
      <xdr:spPr>
        <a:xfrm>
          <a:off x="15621000" y="6505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76852</xdr:rowOff>
    </xdr:from>
    <xdr:ext cx="7366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15290800" y="6591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0</xdr:rowOff>
    </xdr:from>
    <xdr:to>
      <xdr:col>74</xdr:col>
      <xdr:colOff>31750</xdr:colOff>
      <xdr:row>38</xdr:row>
      <xdr:rowOff>101600</xdr:rowOff>
    </xdr:to>
    <xdr:sp macro="" textlink="">
      <xdr:nvSpPr>
        <xdr:cNvPr id="343" name="楕円 342">
          <a:extLst>
            <a:ext uri="{FF2B5EF4-FFF2-40B4-BE49-F238E27FC236}">
              <a16:creationId xmlns:a16="http://schemas.microsoft.com/office/drawing/2014/main" id="{00000000-0008-0000-0400-000057010000}"/>
            </a:ext>
          </a:extLst>
        </xdr:cNvPr>
        <xdr:cNvSpPr/>
      </xdr:nvSpPr>
      <xdr:spPr>
        <a:xfrm>
          <a:off x="14732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86377</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144018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9525</xdr:rowOff>
    </xdr:from>
    <xdr:to>
      <xdr:col>69</xdr:col>
      <xdr:colOff>142875</xdr:colOff>
      <xdr:row>38</xdr:row>
      <xdr:rowOff>111125</xdr:rowOff>
    </xdr:to>
    <xdr:sp macro="" textlink="">
      <xdr:nvSpPr>
        <xdr:cNvPr id="345" name="楕円 344">
          <a:extLst>
            <a:ext uri="{FF2B5EF4-FFF2-40B4-BE49-F238E27FC236}">
              <a16:creationId xmlns:a16="http://schemas.microsoft.com/office/drawing/2014/main" id="{00000000-0008-0000-0400-000059010000}"/>
            </a:ext>
          </a:extLst>
        </xdr:cNvPr>
        <xdr:cNvSpPr/>
      </xdr:nvSpPr>
      <xdr:spPr>
        <a:xfrm>
          <a:off x="13843000" y="652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95902</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13512800" y="661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38100</xdr:rowOff>
    </xdr:from>
    <xdr:to>
      <xdr:col>65</xdr:col>
      <xdr:colOff>53975</xdr:colOff>
      <xdr:row>37</xdr:row>
      <xdr:rowOff>139700</xdr:rowOff>
    </xdr:to>
    <xdr:sp macro="" textlink="">
      <xdr:nvSpPr>
        <xdr:cNvPr id="347" name="楕円 346">
          <a:extLst>
            <a:ext uri="{FF2B5EF4-FFF2-40B4-BE49-F238E27FC236}">
              <a16:creationId xmlns:a16="http://schemas.microsoft.com/office/drawing/2014/main" id="{00000000-0008-0000-0400-00005B010000}"/>
            </a:ext>
          </a:extLst>
        </xdr:cNvPr>
        <xdr:cNvSpPr/>
      </xdr:nvSpPr>
      <xdr:spPr>
        <a:xfrm>
          <a:off x="12954000" y="638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124477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12623800" y="646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a:extLst>
            <a:ext uri="{FF2B5EF4-FFF2-40B4-BE49-F238E27FC236}">
              <a16:creationId xmlns:a16="http://schemas.microsoft.com/office/drawing/2014/main" id="{00000000-0008-0000-0400-00006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a:extLst>
            <a:ext uri="{FF2B5EF4-FFF2-40B4-BE49-F238E27FC236}">
              <a16:creationId xmlns:a16="http://schemas.microsoft.com/office/drawing/2014/main" id="{00000000-0008-0000-0400-00006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a:extLst>
            <a:ext uri="{FF2B5EF4-FFF2-40B4-BE49-F238E27FC236}">
              <a16:creationId xmlns:a16="http://schemas.microsoft.com/office/drawing/2014/main" id="{00000000-0008-0000-0400-00006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a:extLst>
            <a:ext uri="{FF2B5EF4-FFF2-40B4-BE49-F238E27FC236}">
              <a16:creationId xmlns:a16="http://schemas.microsoft.com/office/drawing/2014/main" id="{00000000-0008-0000-0400-00006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a:extLst>
            <a:ext uri="{FF2B5EF4-FFF2-40B4-BE49-F238E27FC236}">
              <a16:creationId xmlns:a16="http://schemas.microsoft.com/office/drawing/2014/main" id="{00000000-0008-0000-0400-00006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a:extLst>
            <a:ext uri="{FF2B5EF4-FFF2-40B4-BE49-F238E27FC236}">
              <a16:creationId xmlns:a16="http://schemas.microsoft.com/office/drawing/2014/main" id="{00000000-0008-0000-0400-00006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ポイント下回っている。償還を終える大規模事業もあり、今後は減少傾向となっていく。しかし、平成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年度に五戸消防庁舎建設事業があったため、地方債償還額が一時的に大きくなる見込みである。計画的な地方債発行に努めていく。</a:t>
          </a:r>
        </a:p>
      </xdr:txBody>
    </xdr:sp>
    <xdr:clientData/>
  </xdr:twoCellAnchor>
  <xdr:oneCellAnchor>
    <xdr:from>
      <xdr:col>3</xdr:col>
      <xdr:colOff>123825</xdr:colOff>
      <xdr:row>69</xdr:row>
      <xdr:rowOff>107950</xdr:rowOff>
    </xdr:from>
    <xdr:ext cx="298543" cy="225703"/>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5" name="公債費グラフ枠">
          <a:extLst>
            <a:ext uri="{FF2B5EF4-FFF2-40B4-BE49-F238E27FC236}">
              <a16:creationId xmlns:a16="http://schemas.microsoft.com/office/drawing/2014/main" id="{00000000-0008-0000-0400-00007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82</xdr:row>
      <xdr:rowOff>50800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4826000" y="1267714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77" name="公債費最小値テキスト">
          <a:extLst>
            <a:ext uri="{FF2B5EF4-FFF2-40B4-BE49-F238E27FC236}">
              <a16:creationId xmlns:a16="http://schemas.microsoft.com/office/drawing/2014/main" id="{00000000-0008-0000-0400-000079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9" name="公債費最大値テキスト">
          <a:extLst>
            <a:ext uri="{FF2B5EF4-FFF2-40B4-BE49-F238E27FC236}">
              <a16:creationId xmlns:a16="http://schemas.microsoft.com/office/drawing/2014/main" id="{00000000-0008-0000-0400-00007B010000}"/>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146050</xdr:rowOff>
    </xdr:from>
    <xdr:to>
      <xdr:col>24</xdr:col>
      <xdr:colOff>25400</xdr:colOff>
      <xdr:row>78</xdr:row>
      <xdr:rowOff>50800</xdr:rowOff>
    </xdr:to>
    <xdr:cxnSp macro="">
      <xdr:nvCxnSpPr>
        <xdr:cNvPr id="381" name="直線コネクタ 380">
          <a:extLst>
            <a:ext uri="{FF2B5EF4-FFF2-40B4-BE49-F238E27FC236}">
              <a16:creationId xmlns:a16="http://schemas.microsoft.com/office/drawing/2014/main" id="{00000000-0008-0000-0400-00007D010000}"/>
            </a:ext>
          </a:extLst>
        </xdr:cNvPr>
        <xdr:cNvCxnSpPr/>
      </xdr:nvCxnSpPr>
      <xdr:spPr>
        <a:xfrm flipV="1">
          <a:off x="3987800" y="133477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55897</xdr:rowOff>
    </xdr:from>
    <xdr:ext cx="762000" cy="259045"/>
    <xdr:sp macro="" textlink="">
      <xdr:nvSpPr>
        <xdr:cNvPr id="382" name="公債費平均値テキスト">
          <a:extLst>
            <a:ext uri="{FF2B5EF4-FFF2-40B4-BE49-F238E27FC236}">
              <a16:creationId xmlns:a16="http://schemas.microsoft.com/office/drawing/2014/main" id="{00000000-0008-0000-0400-00007E010000}"/>
            </a:ext>
          </a:extLst>
        </xdr:cNvPr>
        <xdr:cNvSpPr txBox="1"/>
      </xdr:nvSpPr>
      <xdr:spPr>
        <a:xfrm>
          <a:off x="4914900" y="13428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83820</xdr:rowOff>
    </xdr:from>
    <xdr:to>
      <xdr:col>24</xdr:col>
      <xdr:colOff>76200</xdr:colOff>
      <xdr:row>79</xdr:row>
      <xdr:rowOff>13970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47752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142239</xdr:rowOff>
    </xdr:to>
    <xdr:cxnSp macro="">
      <xdr:nvCxnSpPr>
        <xdr:cNvPr id="384" name="直線コネクタ 383">
          <a:extLst>
            <a:ext uri="{FF2B5EF4-FFF2-40B4-BE49-F238E27FC236}">
              <a16:creationId xmlns:a16="http://schemas.microsoft.com/office/drawing/2014/main" id="{00000000-0008-0000-0400-000080010000}"/>
            </a:ext>
          </a:extLst>
        </xdr:cNvPr>
        <xdr:cNvCxnSpPr/>
      </xdr:nvCxnSpPr>
      <xdr:spPr>
        <a:xfrm flipV="1">
          <a:off x="3098800" y="13423900"/>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53339</xdr:rowOff>
    </xdr:from>
    <xdr:to>
      <xdr:col>20</xdr:col>
      <xdr:colOff>38100</xdr:colOff>
      <xdr:row>78</xdr:row>
      <xdr:rowOff>154939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3937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139716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512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142239</xdr:rowOff>
    </xdr:from>
    <xdr:to>
      <xdr:col>15</xdr:col>
      <xdr:colOff>98425</xdr:colOff>
      <xdr:row>78</xdr:row>
      <xdr:rowOff>149861</xdr:rowOff>
    </xdr:to>
    <xdr:cxnSp macro="">
      <xdr:nvCxnSpPr>
        <xdr:cNvPr id="387" name="直線コネクタ 386">
          <a:extLst>
            <a:ext uri="{FF2B5EF4-FFF2-40B4-BE49-F238E27FC236}">
              <a16:creationId xmlns:a16="http://schemas.microsoft.com/office/drawing/2014/main" id="{00000000-0008-0000-0400-000083010000}"/>
            </a:ext>
          </a:extLst>
        </xdr:cNvPr>
        <xdr:cNvCxnSpPr/>
      </xdr:nvCxnSpPr>
      <xdr:spPr>
        <a:xfrm flipV="1">
          <a:off x="2209800" y="135153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91439</xdr:rowOff>
    </xdr:from>
    <xdr:to>
      <xdr:col>15</xdr:col>
      <xdr:colOff>149225</xdr:colOff>
      <xdr:row>79</xdr:row>
      <xdr:rowOff>21589</xdr:rowOff>
    </xdr:to>
    <xdr:sp macro="" textlink="">
      <xdr:nvSpPr>
        <xdr:cNvPr id="388" name="フローチャート: 判断 387">
          <a:extLst>
            <a:ext uri="{FF2B5EF4-FFF2-40B4-BE49-F238E27FC236}">
              <a16:creationId xmlns:a16="http://schemas.microsoft.com/office/drawing/2014/main" id="{00000000-0008-0000-0400-000084010000}"/>
            </a:ext>
          </a:extLst>
        </xdr:cNvPr>
        <xdr:cNvSpPr/>
      </xdr:nvSpPr>
      <xdr:spPr>
        <a:xfrm>
          <a:off x="3048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31766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233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104139</xdr:rowOff>
    </xdr:from>
    <xdr:to>
      <xdr:col>11</xdr:col>
      <xdr:colOff>9525</xdr:colOff>
      <xdr:row>78</xdr:row>
      <xdr:rowOff>149861</xdr:rowOff>
    </xdr:to>
    <xdr:cxnSp macro="">
      <xdr:nvCxnSpPr>
        <xdr:cNvPr id="390" name="直線コネクタ 389">
          <a:extLst>
            <a:ext uri="{FF2B5EF4-FFF2-40B4-BE49-F238E27FC236}">
              <a16:creationId xmlns:a16="http://schemas.microsoft.com/office/drawing/2014/main" id="{00000000-0008-0000-0400-000086010000}"/>
            </a:ext>
          </a:extLst>
        </xdr:cNvPr>
        <xdr:cNvCxnSpPr/>
      </xdr:nvCxnSpPr>
      <xdr:spPr>
        <a:xfrm>
          <a:off x="1320800" y="134772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114300</xdr:rowOff>
    </xdr:from>
    <xdr:to>
      <xdr:col>11</xdr:col>
      <xdr:colOff>60325</xdr:colOff>
      <xdr:row>79</xdr:row>
      <xdr:rowOff>44450</xdr:rowOff>
    </xdr:to>
    <xdr:sp macro="" textlink="">
      <xdr:nvSpPr>
        <xdr:cNvPr id="391" name="フローチャート: 判断 390">
          <a:extLst>
            <a:ext uri="{FF2B5EF4-FFF2-40B4-BE49-F238E27FC236}">
              <a16:creationId xmlns:a16="http://schemas.microsoft.com/office/drawing/2014/main" id="{00000000-0008-0000-0400-000087010000}"/>
            </a:ext>
          </a:extLst>
        </xdr:cNvPr>
        <xdr:cNvSpPr/>
      </xdr:nvSpPr>
      <xdr:spPr>
        <a:xfrm>
          <a:off x="2159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29227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91439</xdr:rowOff>
    </xdr:from>
    <xdr:to>
      <xdr:col>6</xdr:col>
      <xdr:colOff>171450</xdr:colOff>
      <xdr:row>79</xdr:row>
      <xdr:rowOff>21589</xdr:rowOff>
    </xdr:to>
    <xdr:sp macro="" textlink="">
      <xdr:nvSpPr>
        <xdr:cNvPr id="393" name="フローチャート: 判断 392">
          <a:extLst>
            <a:ext uri="{FF2B5EF4-FFF2-40B4-BE49-F238E27FC236}">
              <a16:creationId xmlns:a16="http://schemas.microsoft.com/office/drawing/2014/main" id="{00000000-0008-0000-0400-000089010000}"/>
            </a:ext>
          </a:extLst>
        </xdr:cNvPr>
        <xdr:cNvSpPr/>
      </xdr:nvSpPr>
      <xdr:spPr>
        <a:xfrm>
          <a:off x="12700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6366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95250</xdr:rowOff>
    </xdr:from>
    <xdr:to>
      <xdr:col>24</xdr:col>
      <xdr:colOff>76200</xdr:colOff>
      <xdr:row>78</xdr:row>
      <xdr:rowOff>25400</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47752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111777</xdr:rowOff>
    </xdr:from>
    <xdr:ext cx="762000" cy="259045"/>
    <xdr:sp macro="" textlink="">
      <xdr:nvSpPr>
        <xdr:cNvPr id="401" name="公債費該当値テキスト">
          <a:extLst>
            <a:ext uri="{FF2B5EF4-FFF2-40B4-BE49-F238E27FC236}">
              <a16:creationId xmlns:a16="http://schemas.microsoft.com/office/drawing/2014/main" id="{00000000-0008-0000-0400-000091010000}"/>
            </a:ext>
          </a:extLst>
        </xdr:cNvPr>
        <xdr:cNvSpPr txBox="1"/>
      </xdr:nvSpPr>
      <xdr:spPr>
        <a:xfrm>
          <a:off x="49149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402" name="楕円 401">
          <a:extLst>
            <a:ext uri="{FF2B5EF4-FFF2-40B4-BE49-F238E27FC236}">
              <a16:creationId xmlns:a16="http://schemas.microsoft.com/office/drawing/2014/main" id="{00000000-0008-0000-0400-000092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111777</xdr:rowOff>
    </xdr:from>
    <xdr:ext cx="7366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91439</xdr:rowOff>
    </xdr:from>
    <xdr:to>
      <xdr:col>15</xdr:col>
      <xdr:colOff>149225</xdr:colOff>
      <xdr:row>79</xdr:row>
      <xdr:rowOff>21589</xdr:rowOff>
    </xdr:to>
    <xdr:sp macro="" textlink="">
      <xdr:nvSpPr>
        <xdr:cNvPr id="404" name="楕円 403">
          <a:extLst>
            <a:ext uri="{FF2B5EF4-FFF2-40B4-BE49-F238E27FC236}">
              <a16:creationId xmlns:a16="http://schemas.microsoft.com/office/drawing/2014/main" id="{00000000-0008-0000-0400-000094010000}"/>
            </a:ext>
          </a:extLst>
        </xdr:cNvPr>
        <xdr:cNvSpPr/>
      </xdr:nvSpPr>
      <xdr:spPr>
        <a:xfrm>
          <a:off x="30480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6366</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27178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99061</xdr:rowOff>
    </xdr:from>
    <xdr:to>
      <xdr:col>11</xdr:col>
      <xdr:colOff>60325</xdr:colOff>
      <xdr:row>79</xdr:row>
      <xdr:rowOff>29211</xdr:rowOff>
    </xdr:to>
    <xdr:sp macro="" textlink="">
      <xdr:nvSpPr>
        <xdr:cNvPr id="406" name="楕円 405">
          <a:extLst>
            <a:ext uri="{FF2B5EF4-FFF2-40B4-BE49-F238E27FC236}">
              <a16:creationId xmlns:a16="http://schemas.microsoft.com/office/drawing/2014/main" id="{00000000-0008-0000-0400-000096010000}"/>
            </a:ext>
          </a:extLst>
        </xdr:cNvPr>
        <xdr:cNvSpPr/>
      </xdr:nvSpPr>
      <xdr:spPr>
        <a:xfrm>
          <a:off x="2159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39388</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828800" y="13241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408" name="楕円 407">
          <a:extLst>
            <a:ext uri="{FF2B5EF4-FFF2-40B4-BE49-F238E27FC236}">
              <a16:creationId xmlns:a16="http://schemas.microsoft.com/office/drawing/2014/main" id="{00000000-0008-0000-0400-000098010000}"/>
            </a:ext>
          </a:extLst>
        </xdr:cNvPr>
        <xdr:cNvSpPr/>
      </xdr:nvSpPr>
      <xdr:spPr>
        <a:xfrm>
          <a:off x="1270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2" name="正方形/長方形 411">
          <a:extLst>
            <a:ext uri="{FF2B5EF4-FFF2-40B4-BE49-F238E27FC236}">
              <a16:creationId xmlns:a16="http://schemas.microsoft.com/office/drawing/2014/main" id="{00000000-0008-0000-0400-00009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3" name="正方形/長方形 412">
          <a:extLst>
            <a:ext uri="{FF2B5EF4-FFF2-40B4-BE49-F238E27FC236}">
              <a16:creationId xmlns:a16="http://schemas.microsoft.com/office/drawing/2014/main" id="{00000000-0008-0000-0400-00009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4" name="正方形/長方形 413">
          <a:extLst>
            <a:ext uri="{FF2B5EF4-FFF2-40B4-BE49-F238E27FC236}">
              <a16:creationId xmlns:a16="http://schemas.microsoft.com/office/drawing/2014/main" id="{00000000-0008-0000-0400-00009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5" name="正方形/長方形 414">
          <a:extLst>
            <a:ext uri="{FF2B5EF4-FFF2-40B4-BE49-F238E27FC236}">
              <a16:creationId xmlns:a16="http://schemas.microsoft.com/office/drawing/2014/main" id="{00000000-0008-0000-0400-00009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6" name="正方形/長方形 415">
          <a:extLst>
            <a:ext uri="{FF2B5EF4-FFF2-40B4-BE49-F238E27FC236}">
              <a16:creationId xmlns:a16="http://schemas.microsoft.com/office/drawing/2014/main" id="{00000000-0008-0000-0400-0000A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7" name="正方形/長方形 416">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8" name="正方形/長方形 417">
          <a:extLst>
            <a:ext uri="{FF2B5EF4-FFF2-40B4-BE49-F238E27FC236}">
              <a16:creationId xmlns:a16="http://schemas.microsoft.com/office/drawing/2014/main" id="{00000000-0008-0000-0400-0000A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9" name="正方形/長方形 418">
          <a:extLst>
            <a:ext uri="{FF2B5EF4-FFF2-40B4-BE49-F238E27FC236}">
              <a16:creationId xmlns:a16="http://schemas.microsoft.com/office/drawing/2014/main" id="{00000000-0008-0000-0400-0000A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昨年度より</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ポイント減少し、類似団体内平均値を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ポイント下回っている。類似団体内平均値を下回っている要因は、人件費を抑制してきたためである。今後も事務の効率化を進めながら職員数の適正化を図り、事業の見直しを行い経費削減に努める。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4" name="公債費以外グラフ枠">
          <a:extLst>
            <a:ext uri="{FF2B5EF4-FFF2-40B4-BE49-F238E27FC236}">
              <a16:creationId xmlns:a16="http://schemas.microsoft.com/office/drawing/2014/main" id="{00000000-0008-0000-0400-0000B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159004</xdr:rowOff>
    </xdr:from>
    <xdr:to>
      <xdr:col>82</xdr:col>
      <xdr:colOff>107950</xdr:colOff>
      <xdr:row>80</xdr:row>
      <xdr:rowOff>168148</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6510000" y="1250340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140225</xdr:rowOff>
    </xdr:from>
    <xdr:ext cx="762000" cy="259045"/>
    <xdr:sp macro="" textlink="">
      <xdr:nvSpPr>
        <xdr:cNvPr id="436" name="公債費以外最小値テキスト">
          <a:extLst>
            <a:ext uri="{FF2B5EF4-FFF2-40B4-BE49-F238E27FC236}">
              <a16:creationId xmlns:a16="http://schemas.microsoft.com/office/drawing/2014/main" id="{00000000-0008-0000-0400-0000B4010000}"/>
            </a:ext>
          </a:extLst>
        </xdr:cNvPr>
        <xdr:cNvSpPr txBox="1"/>
      </xdr:nvSpPr>
      <xdr:spPr>
        <a:xfrm>
          <a:off x="16598900" y="13856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168148</xdr:rowOff>
    </xdr:from>
    <xdr:to>
      <xdr:col>82</xdr:col>
      <xdr:colOff>196850</xdr:colOff>
      <xdr:row>80</xdr:row>
      <xdr:rowOff>168148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6421100" y="13884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73931</xdr:rowOff>
    </xdr:from>
    <xdr:ext cx="762000" cy="259045"/>
    <xdr:sp macro="" textlink="">
      <xdr:nvSpPr>
        <xdr:cNvPr id="438" name="公債費以外最大値テキスト">
          <a:extLst>
            <a:ext uri="{FF2B5EF4-FFF2-40B4-BE49-F238E27FC236}">
              <a16:creationId xmlns:a16="http://schemas.microsoft.com/office/drawing/2014/main" id="{00000000-0008-0000-0400-0000B6010000}"/>
            </a:ext>
          </a:extLst>
        </xdr:cNvPr>
        <xdr:cNvSpPr txBox="1"/>
      </xdr:nvSpPr>
      <xdr:spPr>
        <a:xfrm>
          <a:off x="16598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159004</xdr:rowOff>
    </xdr:from>
    <xdr:to>
      <xdr:col>82</xdr:col>
      <xdr:colOff>196850</xdr:colOff>
      <xdr:row>72</xdr:row>
      <xdr:rowOff>159004</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6421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24130</xdr:rowOff>
    </xdr:from>
    <xdr:to>
      <xdr:col>82</xdr:col>
      <xdr:colOff>107950</xdr:colOff>
      <xdr:row>77</xdr:row>
      <xdr:rowOff>51563</xdr:rowOff>
    </xdr:to>
    <xdr:cxnSp macro="">
      <xdr:nvCxnSpPr>
        <xdr:cNvPr id="440" name="直線コネクタ 439">
          <a:extLst>
            <a:ext uri="{FF2B5EF4-FFF2-40B4-BE49-F238E27FC236}">
              <a16:creationId xmlns:a16="http://schemas.microsoft.com/office/drawing/2014/main" id="{00000000-0008-0000-0400-0000B8010000}"/>
            </a:ext>
          </a:extLst>
        </xdr:cNvPr>
        <xdr:cNvCxnSpPr/>
      </xdr:nvCxnSpPr>
      <xdr:spPr>
        <a:xfrm flipV="1">
          <a:off x="15671800" y="13225780"/>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126001</xdr:rowOff>
    </xdr:from>
    <xdr:ext cx="762000" cy="259045"/>
    <xdr:sp macro="" textlink="">
      <xdr:nvSpPr>
        <xdr:cNvPr id="441" name="公債費以外平均値テキスト">
          <a:extLst>
            <a:ext uri="{FF2B5EF4-FFF2-40B4-BE49-F238E27FC236}">
              <a16:creationId xmlns:a16="http://schemas.microsoft.com/office/drawing/2014/main" id="{00000000-0008-0000-0400-0000B9010000}"/>
            </a:ext>
          </a:extLst>
        </xdr:cNvPr>
        <xdr:cNvSpPr txBox="1"/>
      </xdr:nvSpPr>
      <xdr:spPr>
        <a:xfrm>
          <a:off x="16598900" y="13156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153924</xdr:rowOff>
    </xdr:from>
    <xdr:to>
      <xdr:col>82</xdr:col>
      <xdr:colOff>158750</xdr:colOff>
      <xdr:row>77</xdr:row>
      <xdr:rowOff>84074</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64592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21844</xdr:rowOff>
    </xdr:from>
    <xdr:to>
      <xdr:col>78</xdr:col>
      <xdr:colOff>69850</xdr:colOff>
      <xdr:row>77</xdr:row>
      <xdr:rowOff>51563</xdr:rowOff>
    </xdr:to>
    <xdr:cxnSp macro="">
      <xdr:nvCxnSpPr>
        <xdr:cNvPr id="443" name="直線コネクタ 442">
          <a:extLst>
            <a:ext uri="{FF2B5EF4-FFF2-40B4-BE49-F238E27FC236}">
              <a16:creationId xmlns:a16="http://schemas.microsoft.com/office/drawing/2014/main" id="{00000000-0008-0000-0400-0000BB010000}"/>
            </a:ext>
          </a:extLst>
        </xdr:cNvPr>
        <xdr:cNvCxnSpPr/>
      </xdr:nvCxnSpPr>
      <xdr:spPr>
        <a:xfrm>
          <a:off x="14782800" y="13052044"/>
          <a:ext cx="889000" cy="20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117856</xdr:rowOff>
    </xdr:from>
    <xdr:to>
      <xdr:col>73</xdr:col>
      <xdr:colOff>180975</xdr:colOff>
      <xdr:row>76</xdr:row>
      <xdr:rowOff>21844</xdr:rowOff>
    </xdr:to>
    <xdr:cxnSp macro="">
      <xdr:nvCxnSpPr>
        <xdr:cNvPr id="446" name="直線コネクタ 445">
          <a:extLst>
            <a:ext uri="{FF2B5EF4-FFF2-40B4-BE49-F238E27FC236}">
              <a16:creationId xmlns:a16="http://schemas.microsoft.com/office/drawing/2014/main" id="{00000000-0008-0000-0400-0000BE010000}"/>
            </a:ext>
          </a:extLst>
        </xdr:cNvPr>
        <xdr:cNvCxnSpPr/>
      </xdr:nvCxnSpPr>
      <xdr:spPr>
        <a:xfrm>
          <a:off x="13893800" y="12805156"/>
          <a:ext cx="889000" cy="246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47" name="フローチャート: 判断 446">
          <a:extLst>
            <a:ext uri="{FF2B5EF4-FFF2-40B4-BE49-F238E27FC236}">
              <a16:creationId xmlns:a16="http://schemas.microsoft.com/office/drawing/2014/main" id="{00000000-0008-0000-0400-0000BF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59707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115570</xdr:rowOff>
    </xdr:from>
    <xdr:to>
      <xdr:col>69</xdr:col>
      <xdr:colOff>92075</xdr:colOff>
      <xdr:row>74</xdr:row>
      <xdr:rowOff>117856</xdr:rowOff>
    </xdr:to>
    <xdr:cxnSp macro="">
      <xdr:nvCxnSpPr>
        <xdr:cNvPr id="449" name="直線コネクタ 448">
          <a:extLst>
            <a:ext uri="{FF2B5EF4-FFF2-40B4-BE49-F238E27FC236}">
              <a16:creationId xmlns:a16="http://schemas.microsoft.com/office/drawing/2014/main" id="{00000000-0008-0000-0400-0000C1010000}"/>
            </a:ext>
          </a:extLst>
        </xdr:cNvPr>
        <xdr:cNvCxnSpPr/>
      </xdr:nvCxnSpPr>
      <xdr:spPr>
        <a:xfrm>
          <a:off x="13004800" y="1263142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71628</xdr:rowOff>
    </xdr:from>
    <xdr:to>
      <xdr:col>69</xdr:col>
      <xdr:colOff>142875</xdr:colOff>
      <xdr:row>77</xdr:row>
      <xdr:rowOff>1778</xdr:rowOff>
    </xdr:to>
    <xdr:sp macro="" textlink="">
      <xdr:nvSpPr>
        <xdr:cNvPr id="450" name="フローチャート: 判断 449">
          <a:extLst>
            <a:ext uri="{FF2B5EF4-FFF2-40B4-BE49-F238E27FC236}">
              <a16:creationId xmlns:a16="http://schemas.microsoft.com/office/drawing/2014/main" id="{00000000-0008-0000-0400-0000C2010000}"/>
            </a:ext>
          </a:extLst>
        </xdr:cNvPr>
        <xdr:cNvSpPr/>
      </xdr:nvSpPr>
      <xdr:spPr>
        <a:xfrm>
          <a:off x="13843000" y="13101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158005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18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52" name="フローチャート: 判断 451">
          <a:extLst>
            <a:ext uri="{FF2B5EF4-FFF2-40B4-BE49-F238E27FC236}">
              <a16:creationId xmlns:a16="http://schemas.microsoft.com/office/drawing/2014/main" id="{00000000-0008-0000-0400-0000C4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144780</xdr:rowOff>
    </xdr:from>
    <xdr:to>
      <xdr:col>82</xdr:col>
      <xdr:colOff>158750</xdr:colOff>
      <xdr:row>77</xdr:row>
      <xdr:rowOff>74930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6459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161307</xdr:rowOff>
    </xdr:from>
    <xdr:ext cx="762000" cy="259045"/>
    <xdr:sp macro="" textlink="">
      <xdr:nvSpPr>
        <xdr:cNvPr id="460" name="公債費以外該当値テキスト">
          <a:extLst>
            <a:ext uri="{FF2B5EF4-FFF2-40B4-BE49-F238E27FC236}">
              <a16:creationId xmlns:a16="http://schemas.microsoft.com/office/drawing/2014/main" id="{00000000-0008-0000-0400-0000CC010000}"/>
            </a:ext>
          </a:extLst>
        </xdr:cNvPr>
        <xdr:cNvSpPr txBox="1"/>
      </xdr:nvSpPr>
      <xdr:spPr>
        <a:xfrm>
          <a:off x="16598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763</xdr:rowOff>
    </xdr:from>
    <xdr:to>
      <xdr:col>78</xdr:col>
      <xdr:colOff>120650</xdr:colOff>
      <xdr:row>77</xdr:row>
      <xdr:rowOff>102363</xdr:rowOff>
    </xdr:to>
    <xdr:sp macro="" textlink="">
      <xdr:nvSpPr>
        <xdr:cNvPr id="461" name="楕円 460">
          <a:extLst>
            <a:ext uri="{FF2B5EF4-FFF2-40B4-BE49-F238E27FC236}">
              <a16:creationId xmlns:a16="http://schemas.microsoft.com/office/drawing/2014/main" id="{00000000-0008-0000-0400-0000CD010000}"/>
            </a:ext>
          </a:extLst>
        </xdr:cNvPr>
        <xdr:cNvSpPr/>
      </xdr:nvSpPr>
      <xdr:spPr>
        <a:xfrm>
          <a:off x="15621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112540</xdr:rowOff>
    </xdr:from>
    <xdr:ext cx="736600" cy="259045"/>
    <xdr:sp macro="" textlink="">
      <xdr:nvSpPr>
        <xdr:cNvPr id="462" name="テキスト ボックス 461">
          <a:extLst>
            <a:ext uri="{FF2B5EF4-FFF2-40B4-BE49-F238E27FC236}">
              <a16:creationId xmlns:a16="http://schemas.microsoft.com/office/drawing/2014/main" id="{00000000-0008-0000-0400-0000CE010000}"/>
            </a:ext>
          </a:extLst>
        </xdr:cNvPr>
        <xdr:cNvSpPr txBox="1"/>
      </xdr:nvSpPr>
      <xdr:spPr>
        <a:xfrm>
          <a:off x="15290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142494</xdr:rowOff>
    </xdr:from>
    <xdr:to>
      <xdr:col>74</xdr:col>
      <xdr:colOff>31750</xdr:colOff>
      <xdr:row>76</xdr:row>
      <xdr:rowOff>72644</xdr:rowOff>
    </xdr:to>
    <xdr:sp macro="" textlink="">
      <xdr:nvSpPr>
        <xdr:cNvPr id="463" name="楕円 462">
          <a:extLst>
            <a:ext uri="{FF2B5EF4-FFF2-40B4-BE49-F238E27FC236}">
              <a16:creationId xmlns:a16="http://schemas.microsoft.com/office/drawing/2014/main" id="{00000000-0008-0000-0400-0000CF010000}"/>
            </a:ext>
          </a:extLst>
        </xdr:cNvPr>
        <xdr:cNvSpPr/>
      </xdr:nvSpPr>
      <xdr:spPr>
        <a:xfrm>
          <a:off x="14732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82821</xdr:rowOff>
    </xdr:from>
    <xdr:ext cx="762000" cy="259045"/>
    <xdr:sp macro="" textlink="">
      <xdr:nvSpPr>
        <xdr:cNvPr id="464" name="テキスト ボックス 463">
          <a:extLst>
            <a:ext uri="{FF2B5EF4-FFF2-40B4-BE49-F238E27FC236}">
              <a16:creationId xmlns:a16="http://schemas.microsoft.com/office/drawing/2014/main" id="{00000000-0008-0000-0400-0000D0010000}"/>
            </a:ext>
          </a:extLst>
        </xdr:cNvPr>
        <xdr:cNvSpPr txBox="1"/>
      </xdr:nvSpPr>
      <xdr:spPr>
        <a:xfrm>
          <a:off x="14401800" y="1277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67056</xdr:rowOff>
    </xdr:from>
    <xdr:to>
      <xdr:col>69</xdr:col>
      <xdr:colOff>142875</xdr:colOff>
      <xdr:row>74</xdr:row>
      <xdr:rowOff>168656</xdr:rowOff>
    </xdr:to>
    <xdr:sp macro="" textlink="">
      <xdr:nvSpPr>
        <xdr:cNvPr id="465" name="楕円 464">
          <a:extLst>
            <a:ext uri="{FF2B5EF4-FFF2-40B4-BE49-F238E27FC236}">
              <a16:creationId xmlns:a16="http://schemas.microsoft.com/office/drawing/2014/main" id="{00000000-0008-0000-0400-0000D1010000}"/>
            </a:ext>
          </a:extLst>
        </xdr:cNvPr>
        <xdr:cNvSpPr/>
      </xdr:nvSpPr>
      <xdr:spPr>
        <a:xfrm>
          <a:off x="13843000" y="12754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7383</xdr:rowOff>
    </xdr:from>
    <xdr:ext cx="762000" cy="259045"/>
    <xdr:sp macro="" textlink="">
      <xdr:nvSpPr>
        <xdr:cNvPr id="466" name="テキスト ボックス 465">
          <a:extLst>
            <a:ext uri="{FF2B5EF4-FFF2-40B4-BE49-F238E27FC236}">
              <a16:creationId xmlns:a16="http://schemas.microsoft.com/office/drawing/2014/main" id="{00000000-0008-0000-0400-0000D2010000}"/>
            </a:ext>
          </a:extLst>
        </xdr:cNvPr>
        <xdr:cNvSpPr txBox="1"/>
      </xdr:nvSpPr>
      <xdr:spPr>
        <a:xfrm>
          <a:off x="13512800" y="1252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64770</xdr:rowOff>
    </xdr:from>
    <xdr:to>
      <xdr:col>65</xdr:col>
      <xdr:colOff>53975</xdr:colOff>
      <xdr:row>73</xdr:row>
      <xdr:rowOff>166370</xdr:rowOff>
    </xdr:to>
    <xdr:sp macro="" textlink="">
      <xdr:nvSpPr>
        <xdr:cNvPr id="467" name="楕円 466">
          <a:extLst>
            <a:ext uri="{FF2B5EF4-FFF2-40B4-BE49-F238E27FC236}">
              <a16:creationId xmlns:a16="http://schemas.microsoft.com/office/drawing/2014/main" id="{00000000-0008-0000-0400-0000D3010000}"/>
            </a:ext>
          </a:extLst>
        </xdr:cNvPr>
        <xdr:cNvSpPr/>
      </xdr:nvSpPr>
      <xdr:spPr>
        <a:xfrm>
          <a:off x="12954000" y="1258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5097</xdr:rowOff>
    </xdr:from>
    <xdr:ext cx="762000" cy="259045"/>
    <xdr:sp macro="" textlink="">
      <xdr:nvSpPr>
        <xdr:cNvPr id="468" name="テキスト ボックス 467">
          <a:extLst>
            <a:ext uri="{FF2B5EF4-FFF2-40B4-BE49-F238E27FC236}">
              <a16:creationId xmlns:a16="http://schemas.microsoft.com/office/drawing/2014/main" id="{00000000-0008-0000-0400-0000D4010000}"/>
            </a:ext>
          </a:extLst>
        </xdr:cNvPr>
        <xdr:cNvSpPr txBox="1"/>
      </xdr:nvSpPr>
      <xdr:spPr>
        <a:xfrm>
          <a:off x="12623800" y="1234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74562</xdr:rowOff>
    </xdr:from>
    <xdr:to>
      <xdr:col>29</xdr:col>
      <xdr:colOff>127000</xdr:colOff>
      <xdr:row>20</xdr:row>
      <xdr:rowOff>36385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9587"/>
          <a:ext cx="0" cy="133342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8462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85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36385</xdr:rowOff>
    </xdr:from>
    <xdr:to>
      <xdr:col>30</xdr:col>
      <xdr:colOff>25400</xdr:colOff>
      <xdr:row>20</xdr:row>
      <xdr:rowOff>36385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130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160939</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2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74562</xdr:rowOff>
    </xdr:from>
    <xdr:to>
      <xdr:col>30</xdr:col>
      <xdr:colOff>25400</xdr:colOff>
      <xdr:row>12</xdr:row>
      <xdr:rowOff>74562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95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104737</xdr:rowOff>
    </xdr:from>
    <xdr:to>
      <xdr:col>29</xdr:col>
      <xdr:colOff>127000</xdr:colOff>
      <xdr:row>17</xdr:row>
      <xdr:rowOff>122022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67012"/>
          <a:ext cx="647700" cy="172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106938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554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90411</xdr:rowOff>
    </xdr:from>
    <xdr:to>
      <xdr:col>29</xdr:col>
      <xdr:colOff>177800</xdr:colOff>
      <xdr:row>16</xdr:row>
      <xdr:rowOff>20561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097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122022</xdr:rowOff>
    </xdr:from>
    <xdr:to>
      <xdr:col>26</xdr:col>
      <xdr:colOff>50800</xdr:colOff>
      <xdr:row>17</xdr:row>
      <xdr:rowOff>156616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084297"/>
          <a:ext cx="698500" cy="34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103111</xdr:rowOff>
    </xdr:from>
    <xdr:to>
      <xdr:col>26</xdr:col>
      <xdr:colOff>101600</xdr:colOff>
      <xdr:row>16</xdr:row>
      <xdr:rowOff>33261</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22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43438</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491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156616</xdr:rowOff>
    </xdr:from>
    <xdr:to>
      <xdr:col>22</xdr:col>
      <xdr:colOff>114300</xdr:colOff>
      <xdr:row>17</xdr:row>
      <xdr:rowOff>162306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18891"/>
          <a:ext cx="698500" cy="56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158445</xdr:rowOff>
    </xdr:from>
    <xdr:to>
      <xdr:col>22</xdr:col>
      <xdr:colOff>165100</xdr:colOff>
      <xdr:row>16</xdr:row>
      <xdr:rowOff>88595</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777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98772</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5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162306</xdr:rowOff>
    </xdr:from>
    <xdr:to>
      <xdr:col>18</xdr:col>
      <xdr:colOff>177800</xdr:colOff>
      <xdr:row>18</xdr:row>
      <xdr:rowOff>38659</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24581"/>
          <a:ext cx="698500" cy="47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30607</xdr:rowOff>
    </xdr:from>
    <xdr:to>
      <xdr:col>19</xdr:col>
      <xdr:colOff>38100</xdr:colOff>
      <xdr:row>16</xdr:row>
      <xdr:rowOff>132207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21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142384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59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40881</xdr:rowOff>
    </xdr:from>
    <xdr:to>
      <xdr:col>15</xdr:col>
      <xdr:colOff>101600</xdr:colOff>
      <xdr:row>16</xdr:row>
      <xdr:rowOff>142481</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317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152658</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0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53937</xdr:rowOff>
    </xdr:from>
    <xdr:to>
      <xdr:col>29</xdr:col>
      <xdr:colOff>177800</xdr:colOff>
      <xdr:row>17</xdr:row>
      <xdr:rowOff>155537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1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26014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988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71222</xdr:rowOff>
    </xdr:from>
    <xdr:to>
      <xdr:col>26</xdr:col>
      <xdr:colOff>101600</xdr:colOff>
      <xdr:row>18</xdr:row>
      <xdr:rowOff>1372</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33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157599</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1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105816</xdr:rowOff>
    </xdr:from>
    <xdr:to>
      <xdr:col>22</xdr:col>
      <xdr:colOff>165100</xdr:colOff>
      <xdr:row>18</xdr:row>
      <xdr:rowOff>35966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680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20743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5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111506</xdr:rowOff>
    </xdr:from>
    <xdr:to>
      <xdr:col>19</xdr:col>
      <xdr:colOff>38100</xdr:colOff>
      <xdr:row>18</xdr:row>
      <xdr:rowOff>41656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073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26433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60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159309</xdr:rowOff>
    </xdr:from>
    <xdr:to>
      <xdr:col>15</xdr:col>
      <xdr:colOff>101600</xdr:colOff>
      <xdr:row>18</xdr:row>
      <xdr:rowOff>89459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215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74236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7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51333</xdr:rowOff>
    </xdr:from>
    <xdr:to>
      <xdr:col>29</xdr:col>
      <xdr:colOff>127000</xdr:colOff>
      <xdr:row>37</xdr:row>
      <xdr:rowOff>288489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5975883"/>
          <a:ext cx="0" cy="1437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260566</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385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288489</xdr:rowOff>
    </xdr:from>
    <xdr:to>
      <xdr:col>30</xdr:col>
      <xdr:colOff>25400</xdr:colOff>
      <xdr:row>37</xdr:row>
      <xdr:rowOff>288489</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4131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309160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7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51333</xdr:rowOff>
    </xdr:from>
    <xdr:to>
      <xdr:col>30</xdr:col>
      <xdr:colOff>25400</xdr:colOff>
      <xdr:row>33</xdr:row>
      <xdr:rowOff>51333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59758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87844</xdr:rowOff>
    </xdr:from>
    <xdr:to>
      <xdr:col>29</xdr:col>
      <xdr:colOff>127000</xdr:colOff>
      <xdr:row>35</xdr:row>
      <xdr:rowOff>146431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5003800" y="6698194"/>
          <a:ext cx="647700" cy="585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199842</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4672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11865</xdr:rowOff>
    </xdr:from>
    <xdr:to>
      <xdr:col>29</xdr:col>
      <xdr:colOff>177800</xdr:colOff>
      <xdr:row>35</xdr:row>
      <xdr:rowOff>113465</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622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98196</xdr:rowOff>
    </xdr:from>
    <xdr:to>
      <xdr:col>26</xdr:col>
      <xdr:colOff>50800</xdr:colOff>
      <xdr:row>35</xdr:row>
      <xdr:rowOff>146431</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4305300" y="6708546"/>
          <a:ext cx="698500" cy="482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329391</xdr:rowOff>
    </xdr:from>
    <xdr:to>
      <xdr:col>26</xdr:col>
      <xdr:colOff>101600</xdr:colOff>
      <xdr:row>35</xdr:row>
      <xdr:rowOff>88091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5968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98268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3657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55449</xdr:rowOff>
    </xdr:from>
    <xdr:to>
      <xdr:col>22</xdr:col>
      <xdr:colOff>114300</xdr:colOff>
      <xdr:row>35</xdr:row>
      <xdr:rowOff>98196</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6665799"/>
          <a:ext cx="698500" cy="42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26333</xdr:rowOff>
    </xdr:from>
    <xdr:to>
      <xdr:col>22</xdr:col>
      <xdr:colOff>165100</xdr:colOff>
      <xdr:row>35</xdr:row>
      <xdr:rowOff>127933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636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138110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405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55449</xdr:rowOff>
    </xdr:from>
    <xdr:to>
      <xdr:col>18</xdr:col>
      <xdr:colOff>177800</xdr:colOff>
      <xdr:row>35</xdr:row>
      <xdr:rowOff>84350</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6665799"/>
          <a:ext cx="698500" cy="289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336738</xdr:rowOff>
    </xdr:from>
    <xdr:to>
      <xdr:col>19</xdr:col>
      <xdr:colOff>38100</xdr:colOff>
      <xdr:row>35</xdr:row>
      <xdr:rowOff>95438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6041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105616</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373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12747</xdr:rowOff>
    </xdr:from>
    <xdr:to>
      <xdr:col>15</xdr:col>
      <xdr:colOff>101600</xdr:colOff>
      <xdr:row>35</xdr:row>
      <xdr:rowOff>114347</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6230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124524</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391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37044</xdr:rowOff>
    </xdr:from>
    <xdr:to>
      <xdr:col>29</xdr:col>
      <xdr:colOff>177800</xdr:colOff>
      <xdr:row>35</xdr:row>
      <xdr:rowOff>138644</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6647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9121</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661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95631</xdr:rowOff>
    </xdr:from>
    <xdr:to>
      <xdr:col>26</xdr:col>
      <xdr:colOff>101600</xdr:colOff>
      <xdr:row>35</xdr:row>
      <xdr:rowOff>197231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67059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182008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6792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47396</xdr:rowOff>
    </xdr:from>
    <xdr:to>
      <xdr:col>22</xdr:col>
      <xdr:colOff>165100</xdr:colOff>
      <xdr:row>35</xdr:row>
      <xdr:rowOff>148996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66577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133773</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6744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4649</xdr:rowOff>
    </xdr:from>
    <xdr:to>
      <xdr:col>19</xdr:col>
      <xdr:colOff>38100</xdr:colOff>
      <xdr:row>35</xdr:row>
      <xdr:rowOff>106249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6149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91026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670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33550</xdr:rowOff>
    </xdr:from>
    <xdr:to>
      <xdr:col>15</xdr:col>
      <xdr:colOff>101600</xdr:colOff>
      <xdr:row>35</xdr:row>
      <xdr:rowOff>135150</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6643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119927</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673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17383</xdr:rowOff>
    </xdr:from>
    <xdr:to>
      <xdr:col>24</xdr:col>
      <xdr:colOff>62865</xdr:colOff>
      <xdr:row>39</xdr:row>
      <xdr:rowOff>43312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0883"/>
          <a:ext cx="1270" cy="1568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47139</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3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43312</xdr:rowOff>
    </xdr:from>
    <xdr:to>
      <xdr:col>24</xdr:col>
      <xdr:colOff>152400</xdr:colOff>
      <xdr:row>39</xdr:row>
      <xdr:rowOff>43312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9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135510</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36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17383</xdr:rowOff>
    </xdr:from>
    <xdr:to>
      <xdr:col>24</xdr:col>
      <xdr:colOff>152400</xdr:colOff>
      <xdr:row>30</xdr:row>
      <xdr:rowOff>17383</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141643</xdr:rowOff>
    </xdr:from>
    <xdr:to>
      <xdr:col>24</xdr:col>
      <xdr:colOff>63500</xdr:colOff>
      <xdr:row>39</xdr:row>
      <xdr:rowOff>11766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656743"/>
          <a:ext cx="838200" cy="41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144646</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024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121769</xdr:rowOff>
    </xdr:from>
    <xdr:to>
      <xdr:col>24</xdr:col>
      <xdr:colOff>114300</xdr:colOff>
      <xdr:row>35</xdr:row>
      <xdr:rowOff>51919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5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11766</xdr:rowOff>
    </xdr:from>
    <xdr:to>
      <xdr:col>19</xdr:col>
      <xdr:colOff>177800</xdr:colOff>
      <xdr:row>39</xdr:row>
      <xdr:rowOff>24274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698316"/>
          <a:ext cx="889000" cy="1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152679</xdr:rowOff>
    </xdr:from>
    <xdr:to>
      <xdr:col>20</xdr:col>
      <xdr:colOff>38100</xdr:colOff>
      <xdr:row>36</xdr:row>
      <xdr:rowOff>82829</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15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99356</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92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24274</xdr:rowOff>
    </xdr:from>
    <xdr:to>
      <xdr:col>15</xdr:col>
      <xdr:colOff>50800</xdr:colOff>
      <xdr:row>39</xdr:row>
      <xdr:rowOff>43982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710824"/>
          <a:ext cx="889000" cy="1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48748</xdr:rowOff>
    </xdr:from>
    <xdr:to>
      <xdr:col>15</xdr:col>
      <xdr:colOff>101600</xdr:colOff>
      <xdr:row>36</xdr:row>
      <xdr:rowOff>150348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166875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996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43982</xdr:rowOff>
    </xdr:from>
    <xdr:to>
      <xdr:col>10</xdr:col>
      <xdr:colOff>114300</xdr:colOff>
      <xdr:row>39</xdr:row>
      <xdr:rowOff>101671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730532"/>
          <a:ext cx="889000" cy="57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68604</xdr:rowOff>
    </xdr:from>
    <xdr:to>
      <xdr:col>10</xdr:col>
      <xdr:colOff>165100</xdr:colOff>
      <xdr:row>36</xdr:row>
      <xdr:rowOff>170204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0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66644</xdr:rowOff>
    </xdr:from>
    <xdr:to>
      <xdr:col>6</xdr:col>
      <xdr:colOff>38100</xdr:colOff>
      <xdr:row>36</xdr:row>
      <xdr:rowOff>168244</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13321</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90843</xdr:rowOff>
    </xdr:from>
    <xdr:to>
      <xdr:col>24</xdr:col>
      <xdr:colOff>114300</xdr:colOff>
      <xdr:row>39</xdr:row>
      <xdr:rowOff>20993</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5770</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52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132416</xdr:rowOff>
    </xdr:from>
    <xdr:to>
      <xdr:col>20</xdr:col>
      <xdr:colOff>38100</xdr:colOff>
      <xdr:row>39</xdr:row>
      <xdr:rowOff>62566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64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53693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740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144924</xdr:rowOff>
    </xdr:from>
    <xdr:to>
      <xdr:col>15</xdr:col>
      <xdr:colOff>101600</xdr:colOff>
      <xdr:row>39</xdr:row>
      <xdr:rowOff>75074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6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66201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752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164632</xdr:rowOff>
    </xdr:from>
    <xdr:to>
      <xdr:col>10</xdr:col>
      <xdr:colOff>165100</xdr:colOff>
      <xdr:row>39</xdr:row>
      <xdr:rowOff>94782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67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85909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772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50871</xdr:rowOff>
    </xdr:from>
    <xdr:to>
      <xdr:col>6</xdr:col>
      <xdr:colOff>38100</xdr:colOff>
      <xdr:row>39</xdr:row>
      <xdr:rowOff>152471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7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143598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83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126670</xdr:rowOff>
    </xdr:from>
    <xdr:to>
      <xdr:col>24</xdr:col>
      <xdr:colOff>62865</xdr:colOff>
      <xdr:row>58</xdr:row>
      <xdr:rowOff>46939</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527720"/>
          <a:ext cx="1270" cy="1463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50766</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999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46939</xdr:rowOff>
    </xdr:from>
    <xdr:to>
      <xdr:col>24</xdr:col>
      <xdr:colOff>152400</xdr:colOff>
      <xdr:row>58</xdr:row>
      <xdr:rowOff>46939</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9991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73347</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02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126670</xdr:rowOff>
    </xdr:from>
    <xdr:to>
      <xdr:col>24</xdr:col>
      <xdr:colOff>152400</xdr:colOff>
      <xdr:row>49</xdr:row>
      <xdr:rowOff>126670</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52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1384</xdr:rowOff>
    </xdr:from>
    <xdr:to>
      <xdr:col>24</xdr:col>
      <xdr:colOff>63500</xdr:colOff>
      <xdr:row>58</xdr:row>
      <xdr:rowOff>13691</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774034"/>
          <a:ext cx="838200" cy="18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127233</xdr:rowOff>
    </xdr:from>
    <xdr:ext cx="599010"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3855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104356</xdr:rowOff>
    </xdr:from>
    <xdr:to>
      <xdr:col>24</xdr:col>
      <xdr:colOff>114300</xdr:colOff>
      <xdr:row>56</xdr:row>
      <xdr:rowOff>34506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34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13691</xdr:rowOff>
    </xdr:from>
    <xdr:to>
      <xdr:col>19</xdr:col>
      <xdr:colOff>177800</xdr:colOff>
      <xdr:row>58</xdr:row>
      <xdr:rowOff>107074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957791"/>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120968</xdr:rowOff>
    </xdr:from>
    <xdr:to>
      <xdr:col>20</xdr:col>
      <xdr:colOff>38100</xdr:colOff>
      <xdr:row>56</xdr:row>
      <xdr:rowOff>51118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55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67645</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497795" y="93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107074</xdr:rowOff>
    </xdr:from>
    <xdr:to>
      <xdr:col>15</xdr:col>
      <xdr:colOff>50800</xdr:colOff>
      <xdr:row>58</xdr:row>
      <xdr:rowOff>138811</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10051174"/>
          <a:ext cx="889000" cy="31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78448</xdr:rowOff>
    </xdr:from>
    <xdr:to>
      <xdr:col>15</xdr:col>
      <xdr:colOff>101600</xdr:colOff>
      <xdr:row>56</xdr:row>
      <xdr:rowOff>8598</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50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25125</xdr:rowOff>
    </xdr:from>
    <xdr:ext cx="59901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08795" y="9283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138811</xdr:rowOff>
    </xdr:from>
    <xdr:to>
      <xdr:col>10</xdr:col>
      <xdr:colOff>114300</xdr:colOff>
      <xdr:row>58</xdr:row>
      <xdr:rowOff>144259</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10082911"/>
          <a:ext cx="8890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44006</xdr:rowOff>
    </xdr:from>
    <xdr:to>
      <xdr:col>10</xdr:col>
      <xdr:colOff>165100</xdr:colOff>
      <xdr:row>56</xdr:row>
      <xdr:rowOff>145606</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4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162133</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0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76797</xdr:rowOff>
    </xdr:from>
    <xdr:to>
      <xdr:col>6</xdr:col>
      <xdr:colOff>38100</xdr:colOff>
      <xdr:row>57</xdr:row>
      <xdr:rowOff>6947</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23474</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45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122034</xdr:rowOff>
    </xdr:from>
    <xdr:to>
      <xdr:col>24</xdr:col>
      <xdr:colOff>114300</xdr:colOff>
      <xdr:row>57</xdr:row>
      <xdr:rowOff>52184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7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100461</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701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134341</xdr:rowOff>
    </xdr:from>
    <xdr:to>
      <xdr:col>20</xdr:col>
      <xdr:colOff>38100</xdr:colOff>
      <xdr:row>58</xdr:row>
      <xdr:rowOff>64491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90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55618</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99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56274</xdr:rowOff>
    </xdr:from>
    <xdr:to>
      <xdr:col>15</xdr:col>
      <xdr:colOff>101600</xdr:colOff>
      <xdr:row>58</xdr:row>
      <xdr:rowOff>157874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1000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149001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1009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88011</xdr:rowOff>
    </xdr:from>
    <xdr:to>
      <xdr:col>10</xdr:col>
      <xdr:colOff>165100</xdr:colOff>
      <xdr:row>59</xdr:row>
      <xdr:rowOff>18161</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1003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9288</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1012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93459</xdr:rowOff>
    </xdr:from>
    <xdr:to>
      <xdr:col>6</xdr:col>
      <xdr:colOff>38100</xdr:colOff>
      <xdr:row>59</xdr:row>
      <xdr:rowOff>23609</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10037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14736</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10130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111171</xdr:rowOff>
    </xdr:from>
    <xdr:to>
      <xdr:col>24</xdr:col>
      <xdr:colOff>62865</xdr:colOff>
      <xdr:row>78</xdr:row>
      <xdr:rowOff>52512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84121"/>
          <a:ext cx="1270" cy="1141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56339</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2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52512</xdr:rowOff>
    </xdr:from>
    <xdr:to>
      <xdr:col>24</xdr:col>
      <xdr:colOff>152400</xdr:colOff>
      <xdr:row>78</xdr:row>
      <xdr:rowOff>52512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25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57848</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5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111171</xdr:rowOff>
    </xdr:from>
    <xdr:to>
      <xdr:col>24</xdr:col>
      <xdr:colOff>152400</xdr:colOff>
      <xdr:row>71</xdr:row>
      <xdr:rowOff>111171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84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37745</xdr:rowOff>
    </xdr:from>
    <xdr:to>
      <xdr:col>24</xdr:col>
      <xdr:colOff>63500</xdr:colOff>
      <xdr:row>76</xdr:row>
      <xdr:rowOff>63440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067945"/>
          <a:ext cx="838200" cy="2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123847</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2811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100970</xdr:rowOff>
    </xdr:from>
    <xdr:to>
      <xdr:col>24</xdr:col>
      <xdr:colOff>114300</xdr:colOff>
      <xdr:row>76</xdr:row>
      <xdr:rowOff>31121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295972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37745</xdr:rowOff>
    </xdr:from>
    <xdr:to>
      <xdr:col>19</xdr:col>
      <xdr:colOff>177800</xdr:colOff>
      <xdr:row>76</xdr:row>
      <xdr:rowOff>113320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067945"/>
          <a:ext cx="889000" cy="75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171059</xdr:rowOff>
    </xdr:from>
    <xdr:to>
      <xdr:col>20</xdr:col>
      <xdr:colOff>38100</xdr:colOff>
      <xdr:row>76</xdr:row>
      <xdr:rowOff>101209</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02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92336</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122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113320</xdr:rowOff>
    </xdr:from>
    <xdr:to>
      <xdr:col>15</xdr:col>
      <xdr:colOff>50800</xdr:colOff>
      <xdr:row>77</xdr:row>
      <xdr:rowOff>9398</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143520"/>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21737</xdr:rowOff>
    </xdr:from>
    <xdr:to>
      <xdr:col>15</xdr:col>
      <xdr:colOff>101600</xdr:colOff>
      <xdr:row>76</xdr:row>
      <xdr:rowOff>123337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05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139864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827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9398</xdr:rowOff>
    </xdr:from>
    <xdr:to>
      <xdr:col>10</xdr:col>
      <xdr:colOff>114300</xdr:colOff>
      <xdr:row>77</xdr:row>
      <xdr:rowOff>19320</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211048"/>
          <a:ext cx="889000" cy="9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169962</xdr:rowOff>
    </xdr:from>
    <xdr:to>
      <xdr:col>10</xdr:col>
      <xdr:colOff>165100</xdr:colOff>
      <xdr:row>76</xdr:row>
      <xdr:rowOff>100112</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116639</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03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569</xdr:rowOff>
    </xdr:from>
    <xdr:to>
      <xdr:col>6</xdr:col>
      <xdr:colOff>38100</xdr:colOff>
      <xdr:row>76</xdr:row>
      <xdr:rowOff>102169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118696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12640</xdr:rowOff>
    </xdr:from>
    <xdr:to>
      <xdr:col>24</xdr:col>
      <xdr:colOff>114300</xdr:colOff>
      <xdr:row>76</xdr:row>
      <xdr:rowOff>114240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04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162517</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02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158395</xdr:rowOff>
    </xdr:from>
    <xdr:to>
      <xdr:col>20</xdr:col>
      <xdr:colOff>38100</xdr:colOff>
      <xdr:row>76</xdr:row>
      <xdr:rowOff>88545</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01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105071</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792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62520</xdr:rowOff>
    </xdr:from>
    <xdr:to>
      <xdr:col>15</xdr:col>
      <xdr:colOff>101600</xdr:colOff>
      <xdr:row>76</xdr:row>
      <xdr:rowOff>164120</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09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155247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185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130048</xdr:rowOff>
    </xdr:from>
    <xdr:to>
      <xdr:col>10</xdr:col>
      <xdr:colOff>165100</xdr:colOff>
      <xdr:row>77</xdr:row>
      <xdr:rowOff>60198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160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51325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25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139970</xdr:rowOff>
    </xdr:from>
    <xdr:to>
      <xdr:col>6</xdr:col>
      <xdr:colOff>38100</xdr:colOff>
      <xdr:row>77</xdr:row>
      <xdr:rowOff>70120</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17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61247</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26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113354</xdr:rowOff>
    </xdr:from>
    <xdr:to>
      <xdr:col>24</xdr:col>
      <xdr:colOff>62865</xdr:colOff>
      <xdr:row>98</xdr:row>
      <xdr:rowOff>110096</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15304"/>
          <a:ext cx="1270" cy="1196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113923</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69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110096</xdr:rowOff>
    </xdr:from>
    <xdr:to>
      <xdr:col>24</xdr:col>
      <xdr:colOff>152400</xdr:colOff>
      <xdr:row>98</xdr:row>
      <xdr:rowOff>110096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69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60031</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490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113354</xdr:rowOff>
    </xdr:from>
    <xdr:to>
      <xdr:col>24</xdr:col>
      <xdr:colOff>152400</xdr:colOff>
      <xdr:row>91</xdr:row>
      <xdr:rowOff>113354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15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104439</xdr:rowOff>
    </xdr:from>
    <xdr:to>
      <xdr:col>24</xdr:col>
      <xdr:colOff>63500</xdr:colOff>
      <xdr:row>94</xdr:row>
      <xdr:rowOff>74588</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049289"/>
          <a:ext cx="838200" cy="141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75367</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1916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96940</xdr:rowOff>
    </xdr:from>
    <xdr:to>
      <xdr:col>24</xdr:col>
      <xdr:colOff>114300</xdr:colOff>
      <xdr:row>95</xdr:row>
      <xdr:rowOff>27090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21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74588</xdr:rowOff>
    </xdr:from>
    <xdr:to>
      <xdr:col>19</xdr:col>
      <xdr:colOff>177800</xdr:colOff>
      <xdr:row>94</xdr:row>
      <xdr:rowOff>116115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190888"/>
          <a:ext cx="889000" cy="41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82062</xdr:rowOff>
    </xdr:from>
    <xdr:to>
      <xdr:col>20</xdr:col>
      <xdr:colOff>38100</xdr:colOff>
      <xdr:row>95</xdr:row>
      <xdr:rowOff>12212</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198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3339</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29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116115</xdr:rowOff>
    </xdr:from>
    <xdr:to>
      <xdr:col>15</xdr:col>
      <xdr:colOff>50800</xdr:colOff>
      <xdr:row>95</xdr:row>
      <xdr:rowOff>49385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232415"/>
          <a:ext cx="889000" cy="104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5823</xdr:rowOff>
    </xdr:from>
    <xdr:to>
      <xdr:col>15</xdr:col>
      <xdr:colOff>101600</xdr:colOff>
      <xdr:row>95</xdr:row>
      <xdr:rowOff>107423</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2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98550</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3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36182</xdr:rowOff>
    </xdr:from>
    <xdr:to>
      <xdr:col>10</xdr:col>
      <xdr:colOff>114300</xdr:colOff>
      <xdr:row>95</xdr:row>
      <xdr:rowOff>49385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1130300" y="16323932"/>
          <a:ext cx="889000" cy="1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35446</xdr:rowOff>
    </xdr:from>
    <xdr:to>
      <xdr:col>10</xdr:col>
      <xdr:colOff>165100</xdr:colOff>
      <xdr:row>95</xdr:row>
      <xdr:rowOff>137046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3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128173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415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16929</xdr:rowOff>
    </xdr:from>
    <xdr:to>
      <xdr:col>6</xdr:col>
      <xdr:colOff>38100</xdr:colOff>
      <xdr:row>95</xdr:row>
      <xdr:rowOff>118529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304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109656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39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53639</xdr:rowOff>
    </xdr:from>
    <xdr:to>
      <xdr:col>24</xdr:col>
      <xdr:colOff>114300</xdr:colOff>
      <xdr:row>93</xdr:row>
      <xdr:rowOff>155239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5998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76516</xdr:rowOff>
    </xdr:from>
    <xdr:ext cx="534377"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5849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23788</xdr:rowOff>
    </xdr:from>
    <xdr:to>
      <xdr:col>20</xdr:col>
      <xdr:colOff>38100</xdr:colOff>
      <xdr:row>94</xdr:row>
      <xdr:rowOff>125388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140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141915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530111" y="1591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65315</xdr:rowOff>
    </xdr:from>
    <xdr:to>
      <xdr:col>15</xdr:col>
      <xdr:colOff>101600</xdr:colOff>
      <xdr:row>94</xdr:row>
      <xdr:rowOff>166915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18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11992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41111" y="1595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170035</xdr:rowOff>
    </xdr:from>
    <xdr:to>
      <xdr:col>10</xdr:col>
      <xdr:colOff>165100</xdr:colOff>
      <xdr:row>95</xdr:row>
      <xdr:rowOff>100185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86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116712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52111" y="16061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156832</xdr:rowOff>
    </xdr:from>
    <xdr:to>
      <xdr:col>6</xdr:col>
      <xdr:colOff>38100</xdr:colOff>
      <xdr:row>95</xdr:row>
      <xdr:rowOff>86982</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27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103509</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63111" y="1604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a:extLst>
            <a:ext uri="{FF2B5EF4-FFF2-40B4-BE49-F238E27FC236}">
              <a16:creationId xmlns:a16="http://schemas.microsoft.com/office/drawing/2014/main" id="{00000000-0008-0000-06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98049</xdr:rowOff>
    </xdr:from>
    <xdr:to>
      <xdr:col>54</xdr:col>
      <xdr:colOff>189865</xdr:colOff>
      <xdr:row>36</xdr:row>
      <xdr:rowOff>52986</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flipV="1">
          <a:off x="10475595" y="5412999"/>
          <a:ext cx="1270" cy="812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56813</xdr:rowOff>
    </xdr:from>
    <xdr:ext cx="599010" cy="259045"/>
    <xdr:sp macro="" textlink="">
      <xdr:nvSpPr>
        <xdr:cNvPr id="284" name="補助費等最小値テキスト">
          <a:extLst>
            <a:ext uri="{FF2B5EF4-FFF2-40B4-BE49-F238E27FC236}">
              <a16:creationId xmlns:a16="http://schemas.microsoft.com/office/drawing/2014/main" id="{00000000-0008-0000-0600-00001C010000}"/>
            </a:ext>
          </a:extLst>
        </xdr:cNvPr>
        <xdr:cNvSpPr txBox="1"/>
      </xdr:nvSpPr>
      <xdr:spPr>
        <a:xfrm>
          <a:off x="10528300" y="622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52986</xdr:rowOff>
    </xdr:from>
    <xdr:to>
      <xdr:col>55</xdr:col>
      <xdr:colOff>88900</xdr:colOff>
      <xdr:row>36</xdr:row>
      <xdr:rowOff>52986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62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44726</xdr:rowOff>
    </xdr:from>
    <xdr:ext cx="599010" cy="259045"/>
    <xdr:sp macro="" textlink="">
      <xdr:nvSpPr>
        <xdr:cNvPr id="286" name="補助費等最大値テキスト">
          <a:extLst>
            <a:ext uri="{FF2B5EF4-FFF2-40B4-BE49-F238E27FC236}">
              <a16:creationId xmlns:a16="http://schemas.microsoft.com/office/drawing/2014/main" id="{00000000-0008-0000-0600-00001E010000}"/>
            </a:ext>
          </a:extLst>
        </xdr:cNvPr>
        <xdr:cNvSpPr txBox="1"/>
      </xdr:nvSpPr>
      <xdr:spPr>
        <a:xfrm>
          <a:off x="10528300" y="5188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98049</xdr:rowOff>
    </xdr:from>
    <xdr:to>
      <xdr:col>55</xdr:col>
      <xdr:colOff>88900</xdr:colOff>
      <xdr:row>31</xdr:row>
      <xdr:rowOff>98049</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5412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60713</xdr:rowOff>
    </xdr:from>
    <xdr:to>
      <xdr:col>55</xdr:col>
      <xdr:colOff>0</xdr:colOff>
      <xdr:row>38</xdr:row>
      <xdr:rowOff>90053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9639300" y="5890013"/>
          <a:ext cx="838200" cy="715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15879</xdr:rowOff>
    </xdr:from>
    <xdr:ext cx="599010" cy="259045"/>
    <xdr:sp macro="" textlink="">
      <xdr:nvSpPr>
        <xdr:cNvPr id="289" name="補助費等平均値テキスト">
          <a:extLst>
            <a:ext uri="{FF2B5EF4-FFF2-40B4-BE49-F238E27FC236}">
              <a16:creationId xmlns:a16="http://schemas.microsoft.com/office/drawing/2014/main" id="{00000000-0008-0000-0600-000021010000}"/>
            </a:ext>
          </a:extLst>
        </xdr:cNvPr>
        <xdr:cNvSpPr txBox="1"/>
      </xdr:nvSpPr>
      <xdr:spPr>
        <a:xfrm>
          <a:off x="10528300" y="56737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164452</xdr:rowOff>
    </xdr:from>
    <xdr:to>
      <xdr:col>55</xdr:col>
      <xdr:colOff>50800</xdr:colOff>
      <xdr:row>34</xdr:row>
      <xdr:rowOff>94602</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10426700" y="582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31412</xdr:rowOff>
    </xdr:from>
    <xdr:to>
      <xdr:col>50</xdr:col>
      <xdr:colOff>114300</xdr:colOff>
      <xdr:row>38</xdr:row>
      <xdr:rowOff>90053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8750300" y="6546512"/>
          <a:ext cx="889000" cy="58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152108</xdr:rowOff>
    </xdr:from>
    <xdr:to>
      <xdr:col>50</xdr:col>
      <xdr:colOff>165100</xdr:colOff>
      <xdr:row>38</xdr:row>
      <xdr:rowOff>82258</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9588500" y="6495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98785</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9372111" y="62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31412</xdr:rowOff>
    </xdr:from>
    <xdr:to>
      <xdr:col>45</xdr:col>
      <xdr:colOff>177800</xdr:colOff>
      <xdr:row>38</xdr:row>
      <xdr:rowOff>42482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7861300" y="6546512"/>
          <a:ext cx="889000" cy="1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138221</xdr:rowOff>
    </xdr:from>
    <xdr:to>
      <xdr:col>46</xdr:col>
      <xdr:colOff>38100</xdr:colOff>
      <xdr:row>38</xdr:row>
      <xdr:rowOff>68371</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8699500" y="648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84898</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8450795" y="6257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42482</xdr:rowOff>
    </xdr:from>
    <xdr:to>
      <xdr:col>41</xdr:col>
      <xdr:colOff>50800</xdr:colOff>
      <xdr:row>38</xdr:row>
      <xdr:rowOff>119589</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6972300" y="6557582"/>
          <a:ext cx="889000" cy="77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157011</xdr:rowOff>
    </xdr:from>
    <xdr:to>
      <xdr:col>41</xdr:col>
      <xdr:colOff>101600</xdr:colOff>
      <xdr:row>38</xdr:row>
      <xdr:rowOff>87161</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7810500" y="6500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103688</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7594111" y="62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3478</xdr:rowOff>
    </xdr:from>
    <xdr:to>
      <xdr:col>36</xdr:col>
      <xdr:colOff>165100</xdr:colOff>
      <xdr:row>38</xdr:row>
      <xdr:rowOff>105078</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6921500" y="651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121605</xdr:rowOff>
    </xdr:from>
    <xdr:ext cx="534377"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05111" y="629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9913</xdr:rowOff>
    </xdr:from>
    <xdr:to>
      <xdr:col>55</xdr:col>
      <xdr:colOff>50800</xdr:colOff>
      <xdr:row>34</xdr:row>
      <xdr:rowOff>111513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10426700" y="583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159790</xdr:rowOff>
    </xdr:from>
    <xdr:ext cx="599010" cy="259045"/>
    <xdr:sp macro="" textlink="">
      <xdr:nvSpPr>
        <xdr:cNvPr id="308" name="補助費等該当値テキスト">
          <a:extLst>
            <a:ext uri="{FF2B5EF4-FFF2-40B4-BE49-F238E27FC236}">
              <a16:creationId xmlns:a16="http://schemas.microsoft.com/office/drawing/2014/main" id="{00000000-0008-0000-0600-000034010000}"/>
            </a:ext>
          </a:extLst>
        </xdr:cNvPr>
        <xdr:cNvSpPr txBox="1"/>
      </xdr:nvSpPr>
      <xdr:spPr>
        <a:xfrm>
          <a:off x="10528300" y="5817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39253</xdr:rowOff>
    </xdr:from>
    <xdr:to>
      <xdr:col>50</xdr:col>
      <xdr:colOff>165100</xdr:colOff>
      <xdr:row>38</xdr:row>
      <xdr:rowOff>140853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9588500" y="655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131980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372111" y="6647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152062</xdr:rowOff>
    </xdr:from>
    <xdr:to>
      <xdr:col>46</xdr:col>
      <xdr:colOff>38100</xdr:colOff>
      <xdr:row>38</xdr:row>
      <xdr:rowOff>82212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8699500" y="649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73339</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483111" y="658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163132</xdr:rowOff>
    </xdr:from>
    <xdr:to>
      <xdr:col>41</xdr:col>
      <xdr:colOff>101600</xdr:colOff>
      <xdr:row>38</xdr:row>
      <xdr:rowOff>93282</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7810500" y="65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84409</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594111" y="65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68789</xdr:rowOff>
    </xdr:from>
    <xdr:to>
      <xdr:col>36</xdr:col>
      <xdr:colOff>165100</xdr:colOff>
      <xdr:row>38</xdr:row>
      <xdr:rowOff>170389</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6921500" y="658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161516</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6705111" y="667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59804</xdr:rowOff>
    </xdr:from>
    <xdr:to>
      <xdr:col>54</xdr:col>
      <xdr:colOff>189865</xdr:colOff>
      <xdr:row>58</xdr:row>
      <xdr:rowOff>95660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803754"/>
          <a:ext cx="1270" cy="1236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99487</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43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95660</xdr:rowOff>
    </xdr:from>
    <xdr:to>
      <xdr:col>55</xdr:col>
      <xdr:colOff>88900</xdr:colOff>
      <xdr:row>58</xdr:row>
      <xdr:rowOff>95660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3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6481</xdr:rowOff>
    </xdr:from>
    <xdr:ext cx="599010"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57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59804</xdr:rowOff>
    </xdr:from>
    <xdr:to>
      <xdr:col>55</xdr:col>
      <xdr:colOff>88900</xdr:colOff>
      <xdr:row>51</xdr:row>
      <xdr:rowOff>59804</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80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34750</xdr:rowOff>
    </xdr:from>
    <xdr:to>
      <xdr:col>55</xdr:col>
      <xdr:colOff>0</xdr:colOff>
      <xdr:row>58</xdr:row>
      <xdr:rowOff>92990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78850"/>
          <a:ext cx="838200" cy="58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53034</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4827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30157</xdr:rowOff>
    </xdr:from>
    <xdr:to>
      <xdr:col>55</xdr:col>
      <xdr:colOff>50800</xdr:colOff>
      <xdr:row>56</xdr:row>
      <xdr:rowOff>131757</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6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34750</xdr:rowOff>
    </xdr:from>
    <xdr:to>
      <xdr:col>50</xdr:col>
      <xdr:colOff>114300</xdr:colOff>
      <xdr:row>58</xdr:row>
      <xdr:rowOff>105837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78850"/>
          <a:ext cx="889000" cy="7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76148</xdr:rowOff>
    </xdr:from>
    <xdr:to>
      <xdr:col>50</xdr:col>
      <xdr:colOff>165100</xdr:colOff>
      <xdr:row>57</xdr:row>
      <xdr:rowOff>6298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6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22825</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452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6499</xdr:rowOff>
    </xdr:from>
    <xdr:to>
      <xdr:col>45</xdr:col>
      <xdr:colOff>177800</xdr:colOff>
      <xdr:row>58</xdr:row>
      <xdr:rowOff>105837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7861300" y="9950599"/>
          <a:ext cx="889000" cy="9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132688</xdr:rowOff>
    </xdr:from>
    <xdr:to>
      <xdr:col>46</xdr:col>
      <xdr:colOff>38100</xdr:colOff>
      <xdr:row>57</xdr:row>
      <xdr:rowOff>62838</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73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79365</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83111" y="950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165193</xdr:rowOff>
    </xdr:from>
    <xdr:to>
      <xdr:col>41</xdr:col>
      <xdr:colOff>50800</xdr:colOff>
      <xdr:row>58</xdr:row>
      <xdr:rowOff>6499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9937843"/>
          <a:ext cx="8890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104121</xdr:rowOff>
    </xdr:from>
    <xdr:to>
      <xdr:col>41</xdr:col>
      <xdr:colOff>101600</xdr:colOff>
      <xdr:row>57</xdr:row>
      <xdr:rowOff>34271</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705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50798</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480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138194</xdr:rowOff>
    </xdr:from>
    <xdr:to>
      <xdr:col>36</xdr:col>
      <xdr:colOff>165100</xdr:colOff>
      <xdr:row>57</xdr:row>
      <xdr:rowOff>68344</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73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84871</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705111" y="95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42190</xdr:rowOff>
    </xdr:from>
    <xdr:to>
      <xdr:col>55</xdr:col>
      <xdr:colOff>50800</xdr:colOff>
      <xdr:row>58</xdr:row>
      <xdr:rowOff>143790</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8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128567</xdr:rowOff>
    </xdr:from>
    <xdr:ext cx="534377"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9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155400</xdr:rowOff>
    </xdr:from>
    <xdr:to>
      <xdr:col>50</xdr:col>
      <xdr:colOff>165100</xdr:colOff>
      <xdr:row>58</xdr:row>
      <xdr:rowOff>85550</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2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76677</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72111" y="1002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55037</xdr:rowOff>
    </xdr:from>
    <xdr:to>
      <xdr:col>46</xdr:col>
      <xdr:colOff>38100</xdr:colOff>
      <xdr:row>58</xdr:row>
      <xdr:rowOff>156637</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9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147764</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10091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127149</xdr:rowOff>
    </xdr:from>
    <xdr:to>
      <xdr:col>41</xdr:col>
      <xdr:colOff>101600</xdr:colOff>
      <xdr:row>58</xdr:row>
      <xdr:rowOff>57299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89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48426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94111" y="999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114393</xdr:rowOff>
    </xdr:from>
    <xdr:to>
      <xdr:col>36</xdr:col>
      <xdr:colOff>165100</xdr:colOff>
      <xdr:row>58</xdr:row>
      <xdr:rowOff>44543</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88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35670</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705111" y="997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10106</xdr:rowOff>
    </xdr:from>
    <xdr:to>
      <xdr:col>54</xdr:col>
      <xdr:colOff>189865</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83056"/>
          <a:ext cx="1270" cy="140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128233</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5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10106</xdr:rowOff>
    </xdr:from>
    <xdr:to>
      <xdr:col>55</xdr:col>
      <xdr:colOff>88900</xdr:colOff>
      <xdr:row>71</xdr:row>
      <xdr:rowOff>10106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83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32479</xdr:rowOff>
    </xdr:from>
    <xdr:to>
      <xdr:col>55</xdr:col>
      <xdr:colOff>0</xdr:colOff>
      <xdr:row>79</xdr:row>
      <xdr:rowOff>37683</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9639300" y="13577029"/>
          <a:ext cx="8382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129677</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159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106800</xdr:rowOff>
    </xdr:from>
    <xdr:to>
      <xdr:col>55</xdr:col>
      <xdr:colOff>50800</xdr:colOff>
      <xdr:row>78</xdr:row>
      <xdr:rowOff>36950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308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28220</xdr:rowOff>
    </xdr:from>
    <xdr:to>
      <xdr:col>50</xdr:col>
      <xdr:colOff>114300</xdr:colOff>
      <xdr:row>79</xdr:row>
      <xdr:rowOff>32479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72770"/>
          <a:ext cx="889000" cy="4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111623</xdr:rowOff>
    </xdr:from>
    <xdr:to>
      <xdr:col>50</xdr:col>
      <xdr:colOff>165100</xdr:colOff>
      <xdr:row>78</xdr:row>
      <xdr:rowOff>41773</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313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58300</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308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161196</xdr:rowOff>
    </xdr:from>
    <xdr:to>
      <xdr:col>45</xdr:col>
      <xdr:colOff>177800</xdr:colOff>
      <xdr:row>79</xdr:row>
      <xdr:rowOff>28220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534296"/>
          <a:ext cx="889000" cy="38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24434</xdr:rowOff>
    </xdr:from>
    <xdr:to>
      <xdr:col>46</xdr:col>
      <xdr:colOff>38100</xdr:colOff>
      <xdr:row>78</xdr:row>
      <xdr:rowOff>126034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39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142561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3172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161196</xdr:rowOff>
    </xdr:from>
    <xdr:to>
      <xdr:col>41</xdr:col>
      <xdr:colOff>50800</xdr:colOff>
      <xdr:row>78</xdr:row>
      <xdr:rowOff>161432</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6972300" y="13534296"/>
          <a:ext cx="889000" cy="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32260</xdr:rowOff>
    </xdr:from>
    <xdr:to>
      <xdr:col>41</xdr:col>
      <xdr:colOff>101600</xdr:colOff>
      <xdr:row>78</xdr:row>
      <xdr:rowOff>133860</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40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150387</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3180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131930</xdr:rowOff>
    </xdr:from>
    <xdr:to>
      <xdr:col>36</xdr:col>
      <xdr:colOff>165100</xdr:colOff>
      <xdr:row>78</xdr:row>
      <xdr:rowOff>62080</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33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78607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310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158333</xdr:rowOff>
    </xdr:from>
    <xdr:to>
      <xdr:col>55</xdr:col>
      <xdr:colOff>50800</xdr:colOff>
      <xdr:row>79</xdr:row>
      <xdr:rowOff>88483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5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73260</xdr:rowOff>
    </xdr:from>
    <xdr:ext cx="378565"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446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153129</xdr:rowOff>
    </xdr:from>
    <xdr:to>
      <xdr:col>50</xdr:col>
      <xdr:colOff>165100</xdr:colOff>
      <xdr:row>79</xdr:row>
      <xdr:rowOff>83279</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52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74406</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618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148870</xdr:rowOff>
    </xdr:from>
    <xdr:to>
      <xdr:col>46</xdr:col>
      <xdr:colOff>38100</xdr:colOff>
      <xdr:row>79</xdr:row>
      <xdr:rowOff>79020</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52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70147</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61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110396</xdr:rowOff>
    </xdr:from>
    <xdr:to>
      <xdr:col>41</xdr:col>
      <xdr:colOff>101600</xdr:colOff>
      <xdr:row>79</xdr:row>
      <xdr:rowOff>40546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48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31673</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26428" y="1357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110632</xdr:rowOff>
    </xdr:from>
    <xdr:to>
      <xdr:col>36</xdr:col>
      <xdr:colOff>165100</xdr:colOff>
      <xdr:row>79</xdr:row>
      <xdr:rowOff>40782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483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31909</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37428" y="135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130056</xdr:rowOff>
    </xdr:from>
    <xdr:to>
      <xdr:col>54</xdr:col>
      <xdr:colOff>189865</xdr:colOff>
      <xdr:row>98</xdr:row>
      <xdr:rowOff>10421</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389106"/>
          <a:ext cx="1270" cy="1423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14248</xdr:rowOff>
    </xdr:from>
    <xdr:ext cx="534377"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1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10421</xdr:rowOff>
    </xdr:from>
    <xdr:to>
      <xdr:col>55</xdr:col>
      <xdr:colOff>88900</xdr:colOff>
      <xdr:row>98</xdr:row>
      <xdr:rowOff>10421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12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76733</xdr:rowOff>
    </xdr:from>
    <xdr:ext cx="599010"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16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154,636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130056</xdr:rowOff>
    </xdr:from>
    <xdr:to>
      <xdr:col>55</xdr:col>
      <xdr:colOff>88900</xdr:colOff>
      <xdr:row>89</xdr:row>
      <xdr:rowOff>130056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38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124623</xdr:rowOff>
    </xdr:from>
    <xdr:to>
      <xdr:col>55</xdr:col>
      <xdr:colOff>0</xdr:colOff>
      <xdr:row>98</xdr:row>
      <xdr:rowOff>10421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9639300" y="16755273"/>
          <a:ext cx="838200" cy="5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43676</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1599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20799</xdr:rowOff>
    </xdr:from>
    <xdr:to>
      <xdr:col>55</xdr:col>
      <xdr:colOff>50800</xdr:colOff>
      <xdr:row>95</xdr:row>
      <xdr:rowOff>122399</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308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124623</xdr:rowOff>
    </xdr:from>
    <xdr:to>
      <xdr:col>50</xdr:col>
      <xdr:colOff>114300</xdr:colOff>
      <xdr:row>98</xdr:row>
      <xdr:rowOff>52256</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8750300" y="16755273"/>
          <a:ext cx="889000" cy="9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132552</xdr:rowOff>
    </xdr:from>
    <xdr:to>
      <xdr:col>50</xdr:col>
      <xdr:colOff>165100</xdr:colOff>
      <xdr:row>96</xdr:row>
      <xdr:rowOff>62702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2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79229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19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133734</xdr:rowOff>
    </xdr:from>
    <xdr:to>
      <xdr:col>45</xdr:col>
      <xdr:colOff>177800</xdr:colOff>
      <xdr:row>98</xdr:row>
      <xdr:rowOff>52256</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592934"/>
          <a:ext cx="889000" cy="261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129656</xdr:rowOff>
    </xdr:from>
    <xdr:to>
      <xdr:col>46</xdr:col>
      <xdr:colOff>38100</xdr:colOff>
      <xdr:row>96</xdr:row>
      <xdr:rowOff>59806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17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76333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192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84748</xdr:rowOff>
    </xdr:from>
    <xdr:to>
      <xdr:col>41</xdr:col>
      <xdr:colOff>50800</xdr:colOff>
      <xdr:row>96</xdr:row>
      <xdr:rowOff>133734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543948"/>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114917</xdr:rowOff>
    </xdr:from>
    <xdr:to>
      <xdr:col>41</xdr:col>
      <xdr:colOff>101600</xdr:colOff>
      <xdr:row>96</xdr:row>
      <xdr:rowOff>45067</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0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61594</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17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11165</xdr:rowOff>
    </xdr:from>
    <xdr:to>
      <xdr:col>36</xdr:col>
      <xdr:colOff>165100</xdr:colOff>
      <xdr:row>96</xdr:row>
      <xdr:rowOff>112765</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4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129292</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24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131071</xdr:rowOff>
    </xdr:from>
    <xdr:to>
      <xdr:col>55</xdr:col>
      <xdr:colOff>50800</xdr:colOff>
      <xdr:row>98</xdr:row>
      <xdr:rowOff>61221</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7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45998</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76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73823</xdr:rowOff>
    </xdr:from>
    <xdr:to>
      <xdr:col>50</xdr:col>
      <xdr:colOff>165100</xdr:colOff>
      <xdr:row>98</xdr:row>
      <xdr:rowOff>3973</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04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166550</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797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1456</xdr:rowOff>
    </xdr:from>
    <xdr:to>
      <xdr:col>46</xdr:col>
      <xdr:colOff>38100</xdr:colOff>
      <xdr:row>98</xdr:row>
      <xdr:rowOff>103056</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80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94183</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9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82934</xdr:rowOff>
    </xdr:from>
    <xdr:to>
      <xdr:col>41</xdr:col>
      <xdr:colOff>101600</xdr:colOff>
      <xdr:row>97</xdr:row>
      <xdr:rowOff>13084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542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4211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634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33948</xdr:rowOff>
    </xdr:from>
    <xdr:to>
      <xdr:col>36</xdr:col>
      <xdr:colOff>165100</xdr:colOff>
      <xdr:row>96</xdr:row>
      <xdr:rowOff>135548</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49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126675</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58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163749</xdr:rowOff>
    </xdr:from>
    <xdr:to>
      <xdr:col>85</xdr:col>
      <xdr:colOff>126364</xdr:colOff>
      <xdr:row>38</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307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110426</xdr:rowOff>
    </xdr:from>
    <xdr:ext cx="534377"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8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163749</xdr:rowOff>
    </xdr:from>
    <xdr:to>
      <xdr:col>86</xdr:col>
      <xdr:colOff>25400</xdr:colOff>
      <xdr:row>30</xdr:row>
      <xdr:rowOff>163749</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307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63439</xdr:rowOff>
    </xdr:from>
    <xdr:to>
      <xdr:col>85</xdr:col>
      <xdr:colOff>127000</xdr:colOff>
      <xdr:row>38</xdr:row>
      <xdr:rowOff>107513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5481300" y="6578539"/>
          <a:ext cx="838200" cy="4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121424</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122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98547</xdr:rowOff>
    </xdr:from>
    <xdr:to>
      <xdr:col>85</xdr:col>
      <xdr:colOff>177800</xdr:colOff>
      <xdr:row>37</xdr:row>
      <xdr:rowOff>28697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27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107513</xdr:rowOff>
    </xdr:from>
    <xdr:to>
      <xdr:col>81</xdr:col>
      <xdr:colOff>50800</xdr:colOff>
      <xdr:row>38</xdr:row>
      <xdr:rowOff>138740</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4592300" y="6622613"/>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6558</xdr:rowOff>
    </xdr:from>
    <xdr:to>
      <xdr:col>81</xdr:col>
      <xdr:colOff>101600</xdr:colOff>
      <xdr:row>35</xdr:row>
      <xdr:rowOff>108158</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00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124685</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578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131470</xdr:rowOff>
    </xdr:from>
    <xdr:to>
      <xdr:col>76</xdr:col>
      <xdr:colOff>114300</xdr:colOff>
      <xdr:row>38</xdr:row>
      <xdr:rowOff>138740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3703300" y="6646570"/>
          <a:ext cx="889000" cy="7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155606</xdr:rowOff>
    </xdr:from>
    <xdr:to>
      <xdr:col>76</xdr:col>
      <xdr:colOff>165100</xdr:colOff>
      <xdr:row>35</xdr:row>
      <xdr:rowOff>85756</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598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102283</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576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20142</xdr:rowOff>
    </xdr:from>
    <xdr:to>
      <xdr:col>71</xdr:col>
      <xdr:colOff>177800</xdr:colOff>
      <xdr:row>38</xdr:row>
      <xdr:rowOff>131470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2814300" y="6535242"/>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84145</xdr:rowOff>
    </xdr:from>
    <xdr:to>
      <xdr:col>72</xdr:col>
      <xdr:colOff>38100</xdr:colOff>
      <xdr:row>37</xdr:row>
      <xdr:rowOff>14295</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256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30822</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031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54016</xdr:rowOff>
    </xdr:from>
    <xdr:to>
      <xdr:col>67</xdr:col>
      <xdr:colOff>101600</xdr:colOff>
      <xdr:row>37</xdr:row>
      <xdr:rowOff>155616</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3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693</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17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12639</xdr:rowOff>
    </xdr:from>
    <xdr:to>
      <xdr:col>85</xdr:col>
      <xdr:colOff>177800</xdr:colOff>
      <xdr:row>38</xdr:row>
      <xdr:rowOff>114239</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52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99016</xdr:rowOff>
    </xdr:from>
    <xdr:ext cx="469744"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44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56713</xdr:rowOff>
    </xdr:from>
    <xdr:to>
      <xdr:col>81</xdr:col>
      <xdr:colOff>101600</xdr:colOff>
      <xdr:row>38</xdr:row>
      <xdr:rowOff>158313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5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149440</xdr:rowOff>
    </xdr:from>
    <xdr:ext cx="378565"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2017" y="666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87940</xdr:rowOff>
    </xdr:from>
    <xdr:to>
      <xdr:col>76</xdr:col>
      <xdr:colOff>165100</xdr:colOff>
      <xdr:row>39</xdr:row>
      <xdr:rowOff>18090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60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39</xdr:row>
      <xdr:rowOff>9217</xdr:rowOff>
    </xdr:from>
    <xdr:ext cx="313932"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435333" y="669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80670</xdr:rowOff>
    </xdr:from>
    <xdr:to>
      <xdr:col>72</xdr:col>
      <xdr:colOff>38100</xdr:colOff>
      <xdr:row>39</xdr:row>
      <xdr:rowOff>10820</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59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1947</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4017" y="6688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140792</xdr:rowOff>
    </xdr:from>
    <xdr:to>
      <xdr:col>67</xdr:col>
      <xdr:colOff>101600</xdr:colOff>
      <xdr:row>38</xdr:row>
      <xdr:rowOff>70942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48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62069</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577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a:extLst>
            <a:ext uri="{FF2B5EF4-FFF2-40B4-BE49-F238E27FC236}">
              <a16:creationId xmlns:a16="http://schemas.microsoft.com/office/drawing/2014/main" id="{00000000-0008-0000-0600-000031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a:extLst>
            <a:ext uri="{FF2B5EF4-FFF2-40B4-BE49-F238E27FC236}">
              <a16:creationId xmlns:a16="http://schemas.microsoft.com/office/drawing/2014/main" id="{00000000-0008-0000-0600-000033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a:extLst>
            <a:ext uri="{FF2B5EF4-FFF2-40B4-BE49-F238E27FC236}">
              <a16:creationId xmlns:a16="http://schemas.microsoft.com/office/drawing/2014/main" id="{00000000-0008-0000-0600-000036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a:extLst>
            <a:ext uri="{FF2B5EF4-FFF2-40B4-BE49-F238E27FC236}">
              <a16:creationId xmlns:a16="http://schemas.microsoft.com/office/drawing/2014/main" id="{00000000-0008-0000-0600-000049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114358</xdr:rowOff>
    </xdr:from>
    <xdr:to>
      <xdr:col>85</xdr:col>
      <xdr:colOff>126364</xdr:colOff>
      <xdr:row>80</xdr:row>
      <xdr:rowOff>6246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15858"/>
          <a:ext cx="1269" cy="1606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10073</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726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80</xdr:row>
      <xdr:rowOff>6246</xdr:rowOff>
    </xdr:from>
    <xdr:to>
      <xdr:col>86</xdr:col>
      <xdr:colOff>25400</xdr:colOff>
      <xdr:row>80</xdr:row>
      <xdr:rowOff>6246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722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61035</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9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114358</xdr:rowOff>
    </xdr:from>
    <xdr:to>
      <xdr:col>86</xdr:col>
      <xdr:colOff>25400</xdr:colOff>
      <xdr:row>70</xdr:row>
      <xdr:rowOff>114358</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1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83415</xdr:rowOff>
    </xdr:from>
    <xdr:to>
      <xdr:col>85</xdr:col>
      <xdr:colOff>127000</xdr:colOff>
      <xdr:row>77</xdr:row>
      <xdr:rowOff>90436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5481300" y="13285065"/>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142263</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829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119386</xdr:rowOff>
    </xdr:from>
    <xdr:to>
      <xdr:col>85</xdr:col>
      <xdr:colOff>177800</xdr:colOff>
      <xdr:row>76</xdr:row>
      <xdr:rowOff>49535</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9781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5331</xdr:rowOff>
    </xdr:from>
    <xdr:to>
      <xdr:col>81</xdr:col>
      <xdr:colOff>50800</xdr:colOff>
      <xdr:row>77</xdr:row>
      <xdr:rowOff>83415</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4592300" y="13206981"/>
          <a:ext cx="889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165954</xdr:rowOff>
    </xdr:from>
    <xdr:to>
      <xdr:col>81</xdr:col>
      <xdr:colOff>101600</xdr:colOff>
      <xdr:row>76</xdr:row>
      <xdr:rowOff>96104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02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112631</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79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161336</xdr:rowOff>
    </xdr:from>
    <xdr:to>
      <xdr:col>76</xdr:col>
      <xdr:colOff>114300</xdr:colOff>
      <xdr:row>77</xdr:row>
      <xdr:rowOff>5331</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3191536"/>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26084</xdr:rowOff>
    </xdr:from>
    <xdr:to>
      <xdr:col>76</xdr:col>
      <xdr:colOff>165100</xdr:colOff>
      <xdr:row>76</xdr:row>
      <xdr:rowOff>127684</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0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144211</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83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161336</xdr:rowOff>
    </xdr:from>
    <xdr:to>
      <xdr:col>71</xdr:col>
      <xdr:colOff>177800</xdr:colOff>
      <xdr:row>77</xdr:row>
      <xdr:rowOff>60882</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3191536"/>
          <a:ext cx="8890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151047</xdr:rowOff>
    </xdr:from>
    <xdr:to>
      <xdr:col>72</xdr:col>
      <xdr:colOff>38100</xdr:colOff>
      <xdr:row>76</xdr:row>
      <xdr:rowOff>81197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009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97724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785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137706</xdr:rowOff>
    </xdr:from>
    <xdr:to>
      <xdr:col>67</xdr:col>
      <xdr:colOff>101600</xdr:colOff>
      <xdr:row>76</xdr:row>
      <xdr:rowOff>67856</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99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84383</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77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39636</xdr:rowOff>
    </xdr:from>
    <xdr:to>
      <xdr:col>85</xdr:col>
      <xdr:colOff>177800</xdr:colOff>
      <xdr:row>77</xdr:row>
      <xdr:rowOff>141236</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41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18063</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19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32615</xdr:rowOff>
    </xdr:from>
    <xdr:to>
      <xdr:col>81</xdr:col>
      <xdr:colOff>101600</xdr:colOff>
      <xdr:row>77</xdr:row>
      <xdr:rowOff>134215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3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125342</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332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125981</xdr:rowOff>
    </xdr:from>
    <xdr:to>
      <xdr:col>76</xdr:col>
      <xdr:colOff>165100</xdr:colOff>
      <xdr:row>77</xdr:row>
      <xdr:rowOff>56131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15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47258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324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110536</xdr:rowOff>
    </xdr:from>
    <xdr:to>
      <xdr:col>72</xdr:col>
      <xdr:colOff>38100</xdr:colOff>
      <xdr:row>77</xdr:row>
      <xdr:rowOff>40686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14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31813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323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10082</xdr:rowOff>
    </xdr:from>
    <xdr:to>
      <xdr:col>67</xdr:col>
      <xdr:colOff>101600</xdr:colOff>
      <xdr:row>77</xdr:row>
      <xdr:rowOff>111682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21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102809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330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83127</xdr:rowOff>
    </xdr:from>
    <xdr:to>
      <xdr:col>85</xdr:col>
      <xdr:colOff>126364</xdr:colOff>
      <xdr:row>98</xdr:row>
      <xdr:rowOff>170278</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13627"/>
          <a:ext cx="1269" cy="145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2655</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7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170278</xdr:rowOff>
    </xdr:from>
    <xdr:to>
      <xdr:col>86</xdr:col>
      <xdr:colOff>25400</xdr:colOff>
      <xdr:row>98</xdr:row>
      <xdr:rowOff>170278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72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29804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288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83127</xdr:rowOff>
    </xdr:from>
    <xdr:to>
      <xdr:col>86</xdr:col>
      <xdr:colOff>25400</xdr:colOff>
      <xdr:row>90</xdr:row>
      <xdr:rowOff>83127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13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135553</xdr:rowOff>
    </xdr:from>
    <xdr:to>
      <xdr:col>85</xdr:col>
      <xdr:colOff>127000</xdr:colOff>
      <xdr:row>98</xdr:row>
      <xdr:rowOff>164356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37653"/>
          <a:ext cx="838200" cy="28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121335</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40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98458</xdr:rowOff>
    </xdr:from>
    <xdr:to>
      <xdr:col>85</xdr:col>
      <xdr:colOff>177800</xdr:colOff>
      <xdr:row>97</xdr:row>
      <xdr:rowOff>28608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55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91639</xdr:rowOff>
    </xdr:from>
    <xdr:to>
      <xdr:col>81</xdr:col>
      <xdr:colOff>50800</xdr:colOff>
      <xdr:row>98</xdr:row>
      <xdr:rowOff>164356</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893739"/>
          <a:ext cx="889000" cy="72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17707</xdr:rowOff>
    </xdr:from>
    <xdr:to>
      <xdr:col>81</xdr:col>
      <xdr:colOff>101600</xdr:colOff>
      <xdr:row>97</xdr:row>
      <xdr:rowOff>119307</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4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135834</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42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91639</xdr:rowOff>
    </xdr:from>
    <xdr:to>
      <xdr:col>76</xdr:col>
      <xdr:colOff>114300</xdr:colOff>
      <xdr:row>99</xdr:row>
      <xdr:rowOff>34806</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893739"/>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86559</xdr:rowOff>
    </xdr:from>
    <xdr:to>
      <xdr:col>76</xdr:col>
      <xdr:colOff>165100</xdr:colOff>
      <xdr:row>97</xdr:row>
      <xdr:rowOff>16709</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545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33236</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320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34806</xdr:rowOff>
    </xdr:from>
    <xdr:to>
      <xdr:col>71</xdr:col>
      <xdr:colOff>177800</xdr:colOff>
      <xdr:row>99</xdr:row>
      <xdr:rowOff>55761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7008356"/>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30673</xdr:rowOff>
    </xdr:from>
    <xdr:to>
      <xdr:col>72</xdr:col>
      <xdr:colOff>38100</xdr:colOff>
      <xdr:row>97</xdr:row>
      <xdr:rowOff>132273</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148800</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436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33927</xdr:rowOff>
    </xdr:from>
    <xdr:to>
      <xdr:col>67</xdr:col>
      <xdr:colOff>101600</xdr:colOff>
      <xdr:row>97</xdr:row>
      <xdr:rowOff>135527</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6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152054</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43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84753</xdr:rowOff>
    </xdr:from>
    <xdr:to>
      <xdr:col>85</xdr:col>
      <xdr:colOff>177800</xdr:colOff>
      <xdr:row>99</xdr:row>
      <xdr:rowOff>14903</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88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171130</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0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113556</xdr:rowOff>
    </xdr:from>
    <xdr:to>
      <xdr:col>81</xdr:col>
      <xdr:colOff>101600</xdr:colOff>
      <xdr:row>99</xdr:row>
      <xdr:rowOff>43706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34833</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46428" y="17008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40839</xdr:rowOff>
    </xdr:from>
    <xdr:to>
      <xdr:col>76</xdr:col>
      <xdr:colOff>165100</xdr:colOff>
      <xdr:row>98</xdr:row>
      <xdr:rowOff>142439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133566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3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155456</xdr:rowOff>
    </xdr:from>
    <xdr:to>
      <xdr:col>72</xdr:col>
      <xdr:colOff>38100</xdr:colOff>
      <xdr:row>99</xdr:row>
      <xdr:rowOff>85606</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57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76733</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7050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4961</xdr:rowOff>
    </xdr:from>
    <xdr:to>
      <xdr:col>67</xdr:col>
      <xdr:colOff>101600</xdr:colOff>
      <xdr:row>99</xdr:row>
      <xdr:rowOff>106561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7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97688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7071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92837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07787"/>
          <a:ext cx="1269" cy="132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39514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8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92837</xdr:rowOff>
    </xdr:from>
    <xdr:to>
      <xdr:col>116</xdr:col>
      <xdr:colOff>152400</xdr:colOff>
      <xdr:row>31</xdr:row>
      <xdr:rowOff>92837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0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18237</xdr:rowOff>
    </xdr:from>
    <xdr:to>
      <xdr:col>116</xdr:col>
      <xdr:colOff>63500</xdr:colOff>
      <xdr:row>32</xdr:row>
      <xdr:rowOff>74168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21323300" y="5504637"/>
          <a:ext cx="838200" cy="5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146804</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3190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168377</xdr:rowOff>
    </xdr:from>
    <xdr:to>
      <xdr:col>116</xdr:col>
      <xdr:colOff>114300</xdr:colOff>
      <xdr:row>37</xdr:row>
      <xdr:rowOff>98527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340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74168</xdr:rowOff>
    </xdr:from>
    <xdr:to>
      <xdr:col>111</xdr:col>
      <xdr:colOff>177800</xdr:colOff>
      <xdr:row>33</xdr:row>
      <xdr:rowOff>18771</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flipV="1">
          <a:off x="20434300" y="5560568"/>
          <a:ext cx="889000" cy="116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157404</xdr:rowOff>
    </xdr:from>
    <xdr:to>
      <xdr:col>112</xdr:col>
      <xdr:colOff>38100</xdr:colOff>
      <xdr:row>37</xdr:row>
      <xdr:rowOff>87554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32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78681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422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121260</xdr:rowOff>
    </xdr:from>
    <xdr:to>
      <xdr:col>107</xdr:col>
      <xdr:colOff>50800</xdr:colOff>
      <xdr:row>33</xdr:row>
      <xdr:rowOff>18771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5436210"/>
          <a:ext cx="8890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71679</xdr:rowOff>
    </xdr:from>
    <xdr:to>
      <xdr:col>107</xdr:col>
      <xdr:colOff>101600</xdr:colOff>
      <xdr:row>38</xdr:row>
      <xdr:rowOff>1829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41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164406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508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121260</xdr:rowOff>
    </xdr:from>
    <xdr:to>
      <xdr:col>102</xdr:col>
      <xdr:colOff>114300</xdr:colOff>
      <xdr:row>33</xdr:row>
      <xdr:rowOff>82779</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5436210"/>
          <a:ext cx="889000" cy="30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113741</xdr:rowOff>
    </xdr:from>
    <xdr:to>
      <xdr:col>102</xdr:col>
      <xdr:colOff>165100</xdr:colOff>
      <xdr:row>38</xdr:row>
      <xdr:rowOff>43891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35018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550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163652</xdr:rowOff>
    </xdr:from>
    <xdr:to>
      <xdr:col>98</xdr:col>
      <xdr:colOff>38100</xdr:colOff>
      <xdr:row>38</xdr:row>
      <xdr:rowOff>93802</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84929</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60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31</xdr:row>
      <xdr:rowOff>138887</xdr:rowOff>
    </xdr:from>
    <xdr:to>
      <xdr:col>116</xdr:col>
      <xdr:colOff>114300</xdr:colOff>
      <xdr:row>32</xdr:row>
      <xdr:rowOff>69037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5453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53814</xdr:rowOff>
    </xdr:from>
    <xdr:ext cx="534377"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536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23368</xdr:rowOff>
    </xdr:from>
    <xdr:to>
      <xdr:col>112</xdr:col>
      <xdr:colOff>38100</xdr:colOff>
      <xdr:row>32</xdr:row>
      <xdr:rowOff>124968</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550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141495</xdr:rowOff>
    </xdr:from>
    <xdr:ext cx="534377"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056111" y="528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32</xdr:row>
      <xdr:rowOff>139421</xdr:rowOff>
    </xdr:from>
    <xdr:to>
      <xdr:col>107</xdr:col>
      <xdr:colOff>101600</xdr:colOff>
      <xdr:row>33</xdr:row>
      <xdr:rowOff>69571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562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31</xdr:row>
      <xdr:rowOff>86098</xdr:rowOff>
    </xdr:from>
    <xdr:ext cx="534377"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167111" y="540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70460</xdr:rowOff>
    </xdr:from>
    <xdr:to>
      <xdr:col>102</xdr:col>
      <xdr:colOff>165100</xdr:colOff>
      <xdr:row>32</xdr:row>
      <xdr:rowOff>610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538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17137</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278111" y="516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31979</xdr:rowOff>
    </xdr:from>
    <xdr:to>
      <xdr:col>98</xdr:col>
      <xdr:colOff>38100</xdr:colOff>
      <xdr:row>33</xdr:row>
      <xdr:rowOff>133579</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5689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150106</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389111" y="546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a:extLst>
            <a:ext uri="{FF2B5EF4-FFF2-40B4-BE49-F238E27FC236}">
              <a16:creationId xmlns:a16="http://schemas.microsoft.com/office/drawing/2014/main" id="{00000000-0008-0000-0600-000018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83007</xdr:rowOff>
    </xdr:from>
    <xdr:to>
      <xdr:col>116</xdr:col>
      <xdr:colOff>62864</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2159595" y="8826957"/>
          <a:ext cx="1269" cy="1333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a:extLst>
            <a:ext uri="{FF2B5EF4-FFF2-40B4-BE49-F238E27FC236}">
              <a16:creationId xmlns:a16="http://schemas.microsoft.com/office/drawing/2014/main" id="{00000000-0008-0000-0600-00001A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29684</xdr:rowOff>
    </xdr:from>
    <xdr:ext cx="534377" cy="259045"/>
    <xdr:sp macro="" textlink="">
      <xdr:nvSpPr>
        <xdr:cNvPr id="796" name="貸付金最大値テキスト">
          <a:extLst>
            <a:ext uri="{FF2B5EF4-FFF2-40B4-BE49-F238E27FC236}">
              <a16:creationId xmlns:a16="http://schemas.microsoft.com/office/drawing/2014/main" id="{00000000-0008-0000-0600-00001C030000}"/>
            </a:ext>
          </a:extLst>
        </xdr:cNvPr>
        <xdr:cNvSpPr txBox="1"/>
      </xdr:nvSpPr>
      <xdr:spPr>
        <a:xfrm>
          <a:off x="22212300" y="860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83007</xdr:rowOff>
    </xdr:from>
    <xdr:to>
      <xdr:col>116</xdr:col>
      <xdr:colOff>152400</xdr:colOff>
      <xdr:row>51</xdr:row>
      <xdr:rowOff>83007</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8826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144958</xdr:rowOff>
    </xdr:from>
    <xdr:to>
      <xdr:col>116</xdr:col>
      <xdr:colOff>63500</xdr:colOff>
      <xdr:row>57</xdr:row>
      <xdr:rowOff>164694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1323300" y="9917608"/>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77716</xdr:rowOff>
    </xdr:from>
    <xdr:ext cx="469744" cy="259045"/>
    <xdr:sp macro="" textlink="">
      <xdr:nvSpPr>
        <xdr:cNvPr id="799" name="貸付金平均値テキスト">
          <a:extLst>
            <a:ext uri="{FF2B5EF4-FFF2-40B4-BE49-F238E27FC236}">
              <a16:creationId xmlns:a16="http://schemas.microsoft.com/office/drawing/2014/main" id="{00000000-0008-0000-0600-00001F030000}"/>
            </a:ext>
          </a:extLst>
        </xdr:cNvPr>
        <xdr:cNvSpPr txBox="1"/>
      </xdr:nvSpPr>
      <xdr:spPr>
        <a:xfrm>
          <a:off x="22212300" y="9678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54839</xdr:rowOff>
    </xdr:from>
    <xdr:to>
      <xdr:col>116</xdr:col>
      <xdr:colOff>114300</xdr:colOff>
      <xdr:row>57</xdr:row>
      <xdr:rowOff>156439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2110700" y="9827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144958</xdr:rowOff>
    </xdr:from>
    <xdr:to>
      <xdr:col>111</xdr:col>
      <xdr:colOff>177800</xdr:colOff>
      <xdr:row>58</xdr:row>
      <xdr:rowOff>23647</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0434300" y="9917608"/>
          <a:ext cx="889000" cy="5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93091</xdr:rowOff>
    </xdr:from>
    <xdr:to>
      <xdr:col>112</xdr:col>
      <xdr:colOff>38100</xdr:colOff>
      <xdr:row>58</xdr:row>
      <xdr:rowOff>23241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1272500" y="986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39768</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088428" y="9640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23647</xdr:rowOff>
    </xdr:from>
    <xdr:to>
      <xdr:col>107</xdr:col>
      <xdr:colOff>50800</xdr:colOff>
      <xdr:row>58</xdr:row>
      <xdr:rowOff>35078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9545300" y="996774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141554</xdr:rowOff>
    </xdr:from>
    <xdr:to>
      <xdr:col>107</xdr:col>
      <xdr:colOff>101600</xdr:colOff>
      <xdr:row>58</xdr:row>
      <xdr:rowOff>71704</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0383500" y="9914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88231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199428" y="968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163855</xdr:rowOff>
    </xdr:from>
    <xdr:to>
      <xdr:col>102</xdr:col>
      <xdr:colOff>114300</xdr:colOff>
      <xdr:row>58</xdr:row>
      <xdr:rowOff>35078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656300" y="9936505"/>
          <a:ext cx="889000" cy="42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84100</xdr:rowOff>
    </xdr:from>
    <xdr:to>
      <xdr:col>102</xdr:col>
      <xdr:colOff>165100</xdr:colOff>
      <xdr:row>58</xdr:row>
      <xdr:rowOff>14250</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9494500" y="9856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30777</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963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50191</xdr:rowOff>
    </xdr:from>
    <xdr:to>
      <xdr:col>98</xdr:col>
      <xdr:colOff>38100</xdr:colOff>
      <xdr:row>57</xdr:row>
      <xdr:rowOff>151791</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8605500" y="9822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168318</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9598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113894</xdr:rowOff>
    </xdr:from>
    <xdr:to>
      <xdr:col>116</xdr:col>
      <xdr:colOff>114300</xdr:colOff>
      <xdr:row>58</xdr:row>
      <xdr:rowOff>44044</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2110700" y="988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92321</xdr:rowOff>
    </xdr:from>
    <xdr:ext cx="469744" cy="259045"/>
    <xdr:sp macro="" textlink="">
      <xdr:nvSpPr>
        <xdr:cNvPr id="818" name="貸付金該当値テキスト">
          <a:extLst>
            <a:ext uri="{FF2B5EF4-FFF2-40B4-BE49-F238E27FC236}">
              <a16:creationId xmlns:a16="http://schemas.microsoft.com/office/drawing/2014/main" id="{00000000-0008-0000-0600-000032030000}"/>
            </a:ext>
          </a:extLst>
        </xdr:cNvPr>
        <xdr:cNvSpPr txBox="1"/>
      </xdr:nvSpPr>
      <xdr:spPr>
        <a:xfrm>
          <a:off x="22212300" y="9864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94158</xdr:rowOff>
    </xdr:from>
    <xdr:to>
      <xdr:col>112</xdr:col>
      <xdr:colOff>38100</xdr:colOff>
      <xdr:row>58</xdr:row>
      <xdr:rowOff>24308</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1272500" y="986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15435</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088428" y="9959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144297</xdr:rowOff>
    </xdr:from>
    <xdr:to>
      <xdr:col>107</xdr:col>
      <xdr:colOff>101600</xdr:colOff>
      <xdr:row>58</xdr:row>
      <xdr:rowOff>74447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0383500" y="991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65574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0199428" y="1000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155728</xdr:rowOff>
    </xdr:from>
    <xdr:to>
      <xdr:col>102</xdr:col>
      <xdr:colOff>165100</xdr:colOff>
      <xdr:row>58</xdr:row>
      <xdr:rowOff>85878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9494500" y="9928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77005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9310428" y="10021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113055</xdr:rowOff>
    </xdr:from>
    <xdr:to>
      <xdr:col>98</xdr:col>
      <xdr:colOff>38100</xdr:colOff>
      <xdr:row>58</xdr:row>
      <xdr:rowOff>43205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8605500" y="98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34332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421428" y="997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118821</xdr:rowOff>
    </xdr:from>
    <xdr:to>
      <xdr:col>116</xdr:col>
      <xdr:colOff>62864</xdr:colOff>
      <xdr:row>78</xdr:row>
      <xdr:rowOff>13818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291771"/>
          <a:ext cx="1269" cy="10951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17645</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39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13818</xdr:rowOff>
    </xdr:from>
    <xdr:to>
      <xdr:col>116</xdr:col>
      <xdr:colOff>152400</xdr:colOff>
      <xdr:row>78</xdr:row>
      <xdr:rowOff>13818</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38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65498</xdr:rowOff>
    </xdr:from>
    <xdr:ext cx="534377"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206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118821</xdr:rowOff>
    </xdr:from>
    <xdr:to>
      <xdr:col>116</xdr:col>
      <xdr:colOff>152400</xdr:colOff>
      <xdr:row>71</xdr:row>
      <xdr:rowOff>118821</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291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60547</xdr:rowOff>
    </xdr:from>
    <xdr:to>
      <xdr:col>116</xdr:col>
      <xdr:colOff>63500</xdr:colOff>
      <xdr:row>73</xdr:row>
      <xdr:rowOff>113087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1323300" y="12576397"/>
          <a:ext cx="838200" cy="5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127144</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64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148717</xdr:rowOff>
    </xdr:from>
    <xdr:to>
      <xdr:col>116</xdr:col>
      <xdr:colOff>114300</xdr:colOff>
      <xdr:row>74</xdr:row>
      <xdr:rowOff>78867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66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113087</xdr:rowOff>
    </xdr:from>
    <xdr:to>
      <xdr:col>111</xdr:col>
      <xdr:colOff>177800</xdr:colOff>
      <xdr:row>73</xdr:row>
      <xdr:rowOff>168790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628937"/>
          <a:ext cx="889000" cy="55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84385</xdr:rowOff>
    </xdr:from>
    <xdr:to>
      <xdr:col>112</xdr:col>
      <xdr:colOff>38100</xdr:colOff>
      <xdr:row>74</xdr:row>
      <xdr:rowOff>14535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600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5662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69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84703</xdr:rowOff>
    </xdr:from>
    <xdr:to>
      <xdr:col>107</xdr:col>
      <xdr:colOff>50800</xdr:colOff>
      <xdr:row>73</xdr:row>
      <xdr:rowOff>168790</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a:off x="19545300" y="12600553"/>
          <a:ext cx="889000" cy="8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114408</xdr:rowOff>
    </xdr:from>
    <xdr:to>
      <xdr:col>107</xdr:col>
      <xdr:colOff>101600</xdr:colOff>
      <xdr:row>74</xdr:row>
      <xdr:rowOff>44558</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63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61085</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40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34449</xdr:rowOff>
    </xdr:from>
    <xdr:to>
      <xdr:col>102</xdr:col>
      <xdr:colOff>114300</xdr:colOff>
      <xdr:row>73</xdr:row>
      <xdr:rowOff>84703</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656300" y="12550299"/>
          <a:ext cx="889000" cy="5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130486</xdr:rowOff>
    </xdr:from>
    <xdr:to>
      <xdr:col>102</xdr:col>
      <xdr:colOff>165100</xdr:colOff>
      <xdr:row>74</xdr:row>
      <xdr:rowOff>60636</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646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51763</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739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66040</xdr:rowOff>
    </xdr:from>
    <xdr:to>
      <xdr:col>98</xdr:col>
      <xdr:colOff>38100</xdr:colOff>
      <xdr:row>73</xdr:row>
      <xdr:rowOff>167640</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58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158767</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26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9747</xdr:rowOff>
    </xdr:from>
    <xdr:to>
      <xdr:col>116</xdr:col>
      <xdr:colOff>114300</xdr:colOff>
      <xdr:row>73</xdr:row>
      <xdr:rowOff>111347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5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32624</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37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62287</xdr:rowOff>
    </xdr:from>
    <xdr:to>
      <xdr:col>112</xdr:col>
      <xdr:colOff>38100</xdr:colOff>
      <xdr:row>73</xdr:row>
      <xdr:rowOff>163887</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57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8964</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353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117990</xdr:rowOff>
    </xdr:from>
    <xdr:to>
      <xdr:col>107</xdr:col>
      <xdr:colOff>101600</xdr:colOff>
      <xdr:row>74</xdr:row>
      <xdr:rowOff>48140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63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39267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726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33903</xdr:rowOff>
    </xdr:from>
    <xdr:to>
      <xdr:col>102</xdr:col>
      <xdr:colOff>165100</xdr:colOff>
      <xdr:row>73</xdr:row>
      <xdr:rowOff>135503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54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152030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32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155099</xdr:rowOff>
    </xdr:from>
    <xdr:to>
      <xdr:col>98</xdr:col>
      <xdr:colOff>38100</xdr:colOff>
      <xdr:row>73</xdr:row>
      <xdr:rowOff>85249</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49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101776</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274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672,109</a:t>
          </a:r>
          <a:r>
            <a:rPr kumimoji="1" lang="ja-JP" altLang="en-US" sz="1300">
              <a:latin typeface="ＭＳ Ｐゴシック" panose="020B0600070205080204" pitchFamily="50" charset="-128"/>
              <a:ea typeface="ＭＳ Ｐゴシック" panose="020B0600070205080204" pitchFamily="50" charset="-128"/>
            </a:rPr>
            <a:t>円となっている。構成項目のなかでも投資及び出資金は、住民一人当たり</a:t>
          </a:r>
          <a:r>
            <a:rPr kumimoji="1" lang="en-US" altLang="ja-JP" sz="1300">
              <a:latin typeface="ＭＳ Ｐゴシック" panose="020B0600070205080204" pitchFamily="50" charset="-128"/>
              <a:ea typeface="ＭＳ Ｐゴシック" panose="020B0600070205080204" pitchFamily="50" charset="-128"/>
            </a:rPr>
            <a:t>16,094</a:t>
          </a:r>
          <a:r>
            <a:rPr kumimoji="1" lang="ja-JP" altLang="en-US" sz="1300">
              <a:latin typeface="ＭＳ Ｐゴシック" panose="020B0600070205080204" pitchFamily="50" charset="-128"/>
              <a:ea typeface="ＭＳ Ｐゴシック" panose="020B0600070205080204" pitchFamily="50" charset="-128"/>
            </a:rPr>
            <a:t>円と高止まりしており、類似団体内でも高い値となっている。主な要因としては、病院事業会計への出資金（病院建設等の地方債元金償還分）である。当初建設の地方債元金償還は令和</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年度まで発生するため、今後も高止まりする見込みである。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青森県五戸町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16,679
16,607
177.67
11,439,208
11,210,103
220,833
6,116,903
10,632,804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163475</xdr:rowOff>
    </xdr:from>
    <xdr:to>
      <xdr:col>24</xdr:col>
      <xdr:colOff>62865</xdr:colOff>
      <xdr:row>38</xdr:row>
      <xdr:rowOff>57404</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306975"/>
          <a:ext cx="1270" cy="1265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61231</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57404</xdr:rowOff>
    </xdr:from>
    <xdr:to>
      <xdr:col>24</xdr:col>
      <xdr:colOff>152400</xdr:colOff>
      <xdr:row>38</xdr:row>
      <xdr:rowOff>57404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2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110152</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82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163475</xdr:rowOff>
    </xdr:from>
    <xdr:to>
      <xdr:col>24</xdr:col>
      <xdr:colOff>152400</xdr:colOff>
      <xdr:row>30</xdr:row>
      <xdr:rowOff>163475</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306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167589</xdr:rowOff>
    </xdr:from>
    <xdr:to>
      <xdr:col>24</xdr:col>
      <xdr:colOff>63500</xdr:colOff>
      <xdr:row>34</xdr:row>
      <xdr:rowOff>141529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825439"/>
          <a:ext cx="838200" cy="14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84345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742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61468</xdr:rowOff>
    </xdr:from>
    <xdr:to>
      <xdr:col>24</xdr:col>
      <xdr:colOff>114300</xdr:colOff>
      <xdr:row>34</xdr:row>
      <xdr:rowOff>163068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89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62433</xdr:rowOff>
    </xdr:from>
    <xdr:to>
      <xdr:col>19</xdr:col>
      <xdr:colOff>177800</xdr:colOff>
      <xdr:row>33</xdr:row>
      <xdr:rowOff>167589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720283"/>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42266</xdr:rowOff>
    </xdr:from>
    <xdr:to>
      <xdr:col>20</xdr:col>
      <xdr:colOff>38100</xdr:colOff>
      <xdr:row>33</xdr:row>
      <xdr:rowOff>143866</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70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160393</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475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62433</xdr:rowOff>
    </xdr:from>
    <xdr:to>
      <xdr:col>15</xdr:col>
      <xdr:colOff>50800</xdr:colOff>
      <xdr:row>33</xdr:row>
      <xdr:rowOff>80721</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720283"/>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34951</xdr:rowOff>
    </xdr:from>
    <xdr:to>
      <xdr:col>15</xdr:col>
      <xdr:colOff>101600</xdr:colOff>
      <xdr:row>33</xdr:row>
      <xdr:rowOff>136551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692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127678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85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67005</xdr:rowOff>
    </xdr:from>
    <xdr:to>
      <xdr:col>10</xdr:col>
      <xdr:colOff>114300</xdr:colOff>
      <xdr:row>33</xdr:row>
      <xdr:rowOff>80721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724855"/>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78384</xdr:rowOff>
    </xdr:from>
    <xdr:to>
      <xdr:col>10</xdr:col>
      <xdr:colOff>165100</xdr:colOff>
      <xdr:row>34</xdr:row>
      <xdr:rowOff>8534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171111</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78384</xdr:rowOff>
    </xdr:from>
    <xdr:to>
      <xdr:col>6</xdr:col>
      <xdr:colOff>38100</xdr:colOff>
      <xdr:row>34</xdr:row>
      <xdr:rowOff>8534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73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171111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82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90729</xdr:rowOff>
    </xdr:from>
    <xdr:to>
      <xdr:col>24</xdr:col>
      <xdr:colOff>114300</xdr:colOff>
      <xdr:row>35</xdr:row>
      <xdr:rowOff>20879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2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69156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116789</xdr:rowOff>
    </xdr:from>
    <xdr:to>
      <xdr:col>20</xdr:col>
      <xdr:colOff>38100</xdr:colOff>
      <xdr:row>34</xdr:row>
      <xdr:rowOff>46939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77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38066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86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11633</xdr:rowOff>
    </xdr:from>
    <xdr:to>
      <xdr:col>15</xdr:col>
      <xdr:colOff>101600</xdr:colOff>
      <xdr:row>33</xdr:row>
      <xdr:rowOff>113233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69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129760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44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29921</xdr:rowOff>
    </xdr:from>
    <xdr:to>
      <xdr:col>10</xdr:col>
      <xdr:colOff>165100</xdr:colOff>
      <xdr:row>33</xdr:row>
      <xdr:rowOff>131521</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68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148048</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462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16205</xdr:rowOff>
    </xdr:from>
    <xdr:to>
      <xdr:col>6</xdr:col>
      <xdr:colOff>38100</xdr:colOff>
      <xdr:row>33</xdr:row>
      <xdr:rowOff>117805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6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134332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44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117549</xdr:rowOff>
    </xdr:from>
    <xdr:to>
      <xdr:col>24</xdr:col>
      <xdr:colOff>62865</xdr:colOff>
      <xdr:row>55</xdr:row>
      <xdr:rowOff>147717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690049"/>
          <a:ext cx="1270" cy="887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151544</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5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147717</xdr:rowOff>
    </xdr:from>
    <xdr:to>
      <xdr:col>24</xdr:col>
      <xdr:colOff>152400</xdr:colOff>
      <xdr:row>55</xdr:row>
      <xdr:rowOff>147717</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577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64226</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46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385,814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117549</xdr:rowOff>
    </xdr:from>
    <xdr:to>
      <xdr:col>24</xdr:col>
      <xdr:colOff>152400</xdr:colOff>
      <xdr:row>50</xdr:row>
      <xdr:rowOff>117549</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690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97036</xdr:rowOff>
    </xdr:from>
    <xdr:to>
      <xdr:col>24</xdr:col>
      <xdr:colOff>63500</xdr:colOff>
      <xdr:row>57</xdr:row>
      <xdr:rowOff>139395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26786"/>
          <a:ext cx="838200" cy="38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148186</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0635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125309</xdr:rowOff>
    </xdr:from>
    <xdr:to>
      <xdr:col>24</xdr:col>
      <xdr:colOff>114300</xdr:colOff>
      <xdr:row>54</xdr:row>
      <xdr:rowOff>55459</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212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128171</xdr:rowOff>
    </xdr:from>
    <xdr:to>
      <xdr:col>19</xdr:col>
      <xdr:colOff>177800</xdr:colOff>
      <xdr:row>57</xdr:row>
      <xdr:rowOff>139395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2908300" y="9900821"/>
          <a:ext cx="889000" cy="1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86637</xdr:rowOff>
    </xdr:from>
    <xdr:to>
      <xdr:col>20</xdr:col>
      <xdr:colOff>38100</xdr:colOff>
      <xdr:row>57</xdr:row>
      <xdr:rowOff>16787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68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33314</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946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128171</xdr:rowOff>
    </xdr:from>
    <xdr:to>
      <xdr:col>15</xdr:col>
      <xdr:colOff>50800</xdr:colOff>
      <xdr:row>57</xdr:row>
      <xdr:rowOff>166557</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900821"/>
          <a:ext cx="889000" cy="38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120538</xdr:rowOff>
    </xdr:from>
    <xdr:to>
      <xdr:col>15</xdr:col>
      <xdr:colOff>101600</xdr:colOff>
      <xdr:row>57</xdr:row>
      <xdr:rowOff>50688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72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67215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08795" y="949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158659</xdr:rowOff>
    </xdr:from>
    <xdr:to>
      <xdr:col>10</xdr:col>
      <xdr:colOff>114300</xdr:colOff>
      <xdr:row>57</xdr:row>
      <xdr:rowOff>166557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1130300" y="9931309"/>
          <a:ext cx="889000" cy="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127282</xdr:rowOff>
    </xdr:from>
    <xdr:to>
      <xdr:col>10</xdr:col>
      <xdr:colOff>165100</xdr:colOff>
      <xdr:row>57</xdr:row>
      <xdr:rowOff>57432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728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73959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50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95503</xdr:rowOff>
    </xdr:from>
    <xdr:to>
      <xdr:col>6</xdr:col>
      <xdr:colOff>38100</xdr:colOff>
      <xdr:row>57</xdr:row>
      <xdr:rowOff>25653</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96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42180</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30795" y="947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46236</xdr:rowOff>
    </xdr:from>
    <xdr:to>
      <xdr:col>24</xdr:col>
      <xdr:colOff>114300</xdr:colOff>
      <xdr:row>55</xdr:row>
      <xdr:rowOff>147836</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47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132613</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390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88595</xdr:rowOff>
    </xdr:from>
    <xdr:to>
      <xdr:col>20</xdr:col>
      <xdr:colOff>38100</xdr:colOff>
      <xdr:row>58</xdr:row>
      <xdr:rowOff>18745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8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9872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95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77371</xdr:rowOff>
    </xdr:from>
    <xdr:to>
      <xdr:col>15</xdr:col>
      <xdr:colOff>101600</xdr:colOff>
      <xdr:row>58</xdr:row>
      <xdr:rowOff>7521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850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170098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942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115757</xdr:rowOff>
    </xdr:from>
    <xdr:to>
      <xdr:col>10</xdr:col>
      <xdr:colOff>165100</xdr:colOff>
      <xdr:row>58</xdr:row>
      <xdr:rowOff>45907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8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37034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981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107859</xdr:rowOff>
    </xdr:from>
    <xdr:to>
      <xdr:col>6</xdr:col>
      <xdr:colOff>38100</xdr:colOff>
      <xdr:row>58</xdr:row>
      <xdr:rowOff>38009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8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29136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97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37891</xdr:rowOff>
    </xdr:from>
    <xdr:to>
      <xdr:col>24</xdr:col>
      <xdr:colOff>62865</xdr:colOff>
      <xdr:row>77</xdr:row>
      <xdr:rowOff>147358</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039391"/>
          <a:ext cx="1270" cy="1309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151185</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52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147358</xdr:rowOff>
    </xdr:from>
    <xdr:to>
      <xdr:col>24</xdr:col>
      <xdr:colOff>152400</xdr:colOff>
      <xdr:row>77</xdr:row>
      <xdr:rowOff>147358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156018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14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218,235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37891</xdr:rowOff>
    </xdr:from>
    <xdr:to>
      <xdr:col>24</xdr:col>
      <xdr:colOff>152400</xdr:colOff>
      <xdr:row>70</xdr:row>
      <xdr:rowOff>37891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039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66515</xdr:rowOff>
    </xdr:from>
    <xdr:to>
      <xdr:col>24</xdr:col>
      <xdr:colOff>63500</xdr:colOff>
      <xdr:row>76</xdr:row>
      <xdr:rowOff>5496</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925265"/>
          <a:ext cx="838200" cy="110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165253</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096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142376</xdr:rowOff>
    </xdr:from>
    <xdr:to>
      <xdr:col>24</xdr:col>
      <xdr:colOff>114300</xdr:colOff>
      <xdr:row>74</xdr:row>
      <xdr:rowOff>72526</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6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5496</xdr:rowOff>
    </xdr:from>
    <xdr:to>
      <xdr:col>19</xdr:col>
      <xdr:colOff>177800</xdr:colOff>
      <xdr:row>77</xdr:row>
      <xdr:rowOff>84167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35696"/>
          <a:ext cx="889000" cy="250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74106</xdr:rowOff>
    </xdr:from>
    <xdr:to>
      <xdr:col>20</xdr:col>
      <xdr:colOff>38100</xdr:colOff>
      <xdr:row>75</xdr:row>
      <xdr:rowOff>4256</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6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20783</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3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84167</xdr:rowOff>
    </xdr:from>
    <xdr:to>
      <xdr:col>15</xdr:col>
      <xdr:colOff>50800</xdr:colOff>
      <xdr:row>78</xdr:row>
      <xdr:rowOff>49141</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85817"/>
          <a:ext cx="889000" cy="13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161399</xdr:rowOff>
    </xdr:from>
    <xdr:to>
      <xdr:col>15</xdr:col>
      <xdr:colOff>101600</xdr:colOff>
      <xdr:row>75</xdr:row>
      <xdr:rowOff>91549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84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108076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623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110488</xdr:rowOff>
    </xdr:from>
    <xdr:to>
      <xdr:col>10</xdr:col>
      <xdr:colOff>114300</xdr:colOff>
      <xdr:row>78</xdr:row>
      <xdr:rowOff>49141</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12138"/>
          <a:ext cx="889000" cy="110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131649</xdr:rowOff>
    </xdr:from>
    <xdr:to>
      <xdr:col>10</xdr:col>
      <xdr:colOff>165100</xdr:colOff>
      <xdr:row>75</xdr:row>
      <xdr:rowOff>61799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2818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78326</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594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142932</xdr:rowOff>
    </xdr:from>
    <xdr:to>
      <xdr:col>6</xdr:col>
      <xdr:colOff>38100</xdr:colOff>
      <xdr:row>75</xdr:row>
      <xdr:rowOff>73082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8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89609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60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15715</xdr:rowOff>
    </xdr:from>
    <xdr:to>
      <xdr:col>24</xdr:col>
      <xdr:colOff>114300</xdr:colOff>
      <xdr:row>75</xdr:row>
      <xdr:rowOff>117315</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87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165592</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852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126146</xdr:rowOff>
    </xdr:from>
    <xdr:to>
      <xdr:col>20</xdr:col>
      <xdr:colOff>38100</xdr:colOff>
      <xdr:row>76</xdr:row>
      <xdr:rowOff>56296</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8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47423</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077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33367</xdr:rowOff>
    </xdr:from>
    <xdr:to>
      <xdr:col>15</xdr:col>
      <xdr:colOff>101600</xdr:colOff>
      <xdr:row>77</xdr:row>
      <xdr:rowOff>134967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3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126094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27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169791</xdr:rowOff>
    </xdr:from>
    <xdr:to>
      <xdr:col>10</xdr:col>
      <xdr:colOff>165100</xdr:colOff>
      <xdr:row>78</xdr:row>
      <xdr:rowOff>99941</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91068</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59688</xdr:rowOff>
    </xdr:from>
    <xdr:to>
      <xdr:col>6</xdr:col>
      <xdr:colOff>38100</xdr:colOff>
      <xdr:row>77</xdr:row>
      <xdr:rowOff>161288</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6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152415</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5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146376</xdr:rowOff>
    </xdr:from>
    <xdr:to>
      <xdr:col>24</xdr:col>
      <xdr:colOff>62865</xdr:colOff>
      <xdr:row>98</xdr:row>
      <xdr:rowOff>7471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76876"/>
          <a:ext cx="1270" cy="1232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1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7471</xdr:rowOff>
    </xdr:from>
    <xdr:to>
      <xdr:col>24</xdr:col>
      <xdr:colOff>152400</xdr:colOff>
      <xdr:row>98</xdr:row>
      <xdr:rowOff>7471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09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93053</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5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189,124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146376</xdr:rowOff>
    </xdr:from>
    <xdr:to>
      <xdr:col>24</xdr:col>
      <xdr:colOff>152400</xdr:colOff>
      <xdr:row>90</xdr:row>
      <xdr:rowOff>146376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7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8499</xdr:rowOff>
    </xdr:from>
    <xdr:to>
      <xdr:col>24</xdr:col>
      <xdr:colOff>63500</xdr:colOff>
      <xdr:row>95</xdr:row>
      <xdr:rowOff>118449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296249"/>
          <a:ext cx="838200" cy="109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102951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390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124524</xdr:rowOff>
    </xdr:from>
    <xdr:to>
      <xdr:col>24</xdr:col>
      <xdr:colOff>114300</xdr:colOff>
      <xdr:row>96</xdr:row>
      <xdr:rowOff>54674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118449</xdr:rowOff>
    </xdr:from>
    <xdr:to>
      <xdr:col>19</xdr:col>
      <xdr:colOff>177800</xdr:colOff>
      <xdr:row>96</xdr:row>
      <xdr:rowOff>86771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06199"/>
          <a:ext cx="889000" cy="139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33807</xdr:rowOff>
    </xdr:from>
    <xdr:to>
      <xdr:col>20</xdr:col>
      <xdr:colOff>38100</xdr:colOff>
      <xdr:row>96</xdr:row>
      <xdr:rowOff>135407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93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126534</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85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37226</xdr:rowOff>
    </xdr:from>
    <xdr:to>
      <xdr:col>15</xdr:col>
      <xdr:colOff>50800</xdr:colOff>
      <xdr:row>96</xdr:row>
      <xdr:rowOff>86771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496426"/>
          <a:ext cx="889000" cy="49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98464</xdr:rowOff>
    </xdr:from>
    <xdr:to>
      <xdr:col>15</xdr:col>
      <xdr:colOff>101600</xdr:colOff>
      <xdr:row>97</xdr:row>
      <xdr:rowOff>28614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55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19741</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65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26414</xdr:rowOff>
    </xdr:from>
    <xdr:to>
      <xdr:col>10</xdr:col>
      <xdr:colOff>114300</xdr:colOff>
      <xdr:row>96</xdr:row>
      <xdr:rowOff>37226</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485614"/>
          <a:ext cx="889000" cy="1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90196</xdr:rowOff>
    </xdr:from>
    <xdr:to>
      <xdr:col>10</xdr:col>
      <xdr:colOff>165100</xdr:colOff>
      <xdr:row>97</xdr:row>
      <xdr:rowOff>20346</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49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11473</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64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81448</xdr:rowOff>
    </xdr:from>
    <xdr:to>
      <xdr:col>6</xdr:col>
      <xdr:colOff>38100</xdr:colOff>
      <xdr:row>97</xdr:row>
      <xdr:rowOff>11598</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54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2725</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63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129149</xdr:rowOff>
    </xdr:from>
    <xdr:to>
      <xdr:col>24</xdr:col>
      <xdr:colOff>114300</xdr:colOff>
      <xdr:row>95</xdr:row>
      <xdr:rowOff>59299</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24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152026</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09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67649</xdr:rowOff>
    </xdr:from>
    <xdr:to>
      <xdr:col>20</xdr:col>
      <xdr:colOff>38100</xdr:colOff>
      <xdr:row>95</xdr:row>
      <xdr:rowOff>169249</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5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14326</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13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35971</xdr:rowOff>
    </xdr:from>
    <xdr:to>
      <xdr:col>15</xdr:col>
      <xdr:colOff>101600</xdr:colOff>
      <xdr:row>96</xdr:row>
      <xdr:rowOff>137571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495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154098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27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157876</xdr:rowOff>
    </xdr:from>
    <xdr:to>
      <xdr:col>10</xdr:col>
      <xdr:colOff>165100</xdr:colOff>
      <xdr:row>96</xdr:row>
      <xdr:rowOff>88026</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4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104553</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22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147064</xdr:rowOff>
    </xdr:from>
    <xdr:to>
      <xdr:col>6</xdr:col>
      <xdr:colOff>38100</xdr:colOff>
      <xdr:row>96</xdr:row>
      <xdr:rowOff>77214</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43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93741</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210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116383</xdr:rowOff>
    </xdr:from>
    <xdr:to>
      <xdr:col>54</xdr:col>
      <xdr:colOff>189865</xdr:colOff>
      <xdr:row>38</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431333"/>
          <a:ext cx="1270" cy="1223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63060</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5206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116383</xdr:rowOff>
    </xdr:from>
    <xdr:to>
      <xdr:col>55</xdr:col>
      <xdr:colOff>88900</xdr:colOff>
      <xdr:row>31</xdr:row>
      <xdr:rowOff>116383</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431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139471</xdr:rowOff>
    </xdr:from>
    <xdr:to>
      <xdr:col>55</xdr:col>
      <xdr:colOff>0</xdr:colOff>
      <xdr:row>38</xdr:row>
      <xdr:rowOff>139471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9639300" y="66545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160926</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31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138049</xdr:rowOff>
    </xdr:from>
    <xdr:to>
      <xdr:col>55</xdr:col>
      <xdr:colOff>50800</xdr:colOff>
      <xdr:row>38</xdr:row>
      <xdr:rowOff>68199</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139243</xdr:rowOff>
    </xdr:from>
    <xdr:to>
      <xdr:col>50</xdr:col>
      <xdr:colOff>114300</xdr:colOff>
      <xdr:row>38</xdr:row>
      <xdr:rowOff>139471</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171424</xdr:rowOff>
    </xdr:from>
    <xdr:to>
      <xdr:col>50</xdr:col>
      <xdr:colOff>165100</xdr:colOff>
      <xdr:row>38</xdr:row>
      <xdr:rowOff>101574</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51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118101</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903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139243</xdr:rowOff>
    </xdr:from>
    <xdr:to>
      <xdr:col>45</xdr:col>
      <xdr:colOff>177800</xdr:colOff>
      <xdr:row>38</xdr:row>
      <xdr:rowOff>139471</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54343"/>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31293</xdr:rowOff>
    </xdr:from>
    <xdr:to>
      <xdr:col>46</xdr:col>
      <xdr:colOff>38100</xdr:colOff>
      <xdr:row>38</xdr:row>
      <xdr:rowOff>132893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4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149420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321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139471</xdr:rowOff>
    </xdr:from>
    <xdr:to>
      <xdr:col>41</xdr:col>
      <xdr:colOff>50800</xdr:colOff>
      <xdr:row>38</xdr:row>
      <xdr:rowOff>139471</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6545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15291</xdr:rowOff>
    </xdr:from>
    <xdr:to>
      <xdr:col>41</xdr:col>
      <xdr:colOff>101600</xdr:colOff>
      <xdr:row>38</xdr:row>
      <xdr:rowOff>116891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530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133418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3056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121133</xdr:rowOff>
    </xdr:from>
    <xdr:to>
      <xdr:col>36</xdr:col>
      <xdr:colOff>165100</xdr:colOff>
      <xdr:row>38</xdr:row>
      <xdr:rowOff>51282</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6478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67810</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240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88671</xdr:rowOff>
    </xdr:from>
    <xdr:to>
      <xdr:col>55</xdr:col>
      <xdr:colOff>50800</xdr:colOff>
      <xdr:row>39</xdr:row>
      <xdr:rowOff>18821</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3598</xdr:rowOff>
    </xdr:from>
    <xdr:ext cx="249299"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18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88671</xdr:rowOff>
    </xdr:from>
    <xdr:to>
      <xdr:col>50</xdr:col>
      <xdr:colOff>165100</xdr:colOff>
      <xdr:row>39</xdr:row>
      <xdr:rowOff>18821</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9948</xdr:rowOff>
    </xdr:from>
    <xdr:ext cx="249299"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514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88443</xdr:rowOff>
    </xdr:from>
    <xdr:to>
      <xdr:col>46</xdr:col>
      <xdr:colOff>38100</xdr:colOff>
      <xdr:row>39</xdr:row>
      <xdr:rowOff>18593</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0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9720</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625650" y="669627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88671</xdr:rowOff>
    </xdr:from>
    <xdr:to>
      <xdr:col>41</xdr:col>
      <xdr:colOff>101600</xdr:colOff>
      <xdr:row>39</xdr:row>
      <xdr:rowOff>18821</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9948</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736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88671</xdr:rowOff>
    </xdr:from>
    <xdr:to>
      <xdr:col>36</xdr:col>
      <xdr:colOff>165100</xdr:colOff>
      <xdr:row>39</xdr:row>
      <xdr:rowOff>18821</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60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9948</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847650" y="66964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農林水産業費グラフ枠">
          <a:extLst>
            <a:ext uri="{FF2B5EF4-FFF2-40B4-BE49-F238E27FC236}">
              <a16:creationId xmlns:a16="http://schemas.microsoft.com/office/drawing/2014/main" id="{00000000-0008-0000-07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107833</xdr:rowOff>
    </xdr:from>
    <xdr:to>
      <xdr:col>54</xdr:col>
      <xdr:colOff>189865</xdr:colOff>
      <xdr:row>58</xdr:row>
      <xdr:rowOff>46783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flipV="1">
          <a:off x="10475595" y="8851783"/>
          <a:ext cx="1270" cy="1139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50610</xdr:rowOff>
    </xdr:from>
    <xdr:ext cx="534377" cy="259045"/>
    <xdr:sp macro="" textlink="">
      <xdr:nvSpPr>
        <xdr:cNvPr id="339" name="農林水産業費最小値テキスト">
          <a:extLst>
            <a:ext uri="{FF2B5EF4-FFF2-40B4-BE49-F238E27FC236}">
              <a16:creationId xmlns:a16="http://schemas.microsoft.com/office/drawing/2014/main" id="{00000000-0008-0000-0700-000053010000}"/>
            </a:ext>
          </a:extLst>
        </xdr:cNvPr>
        <xdr:cNvSpPr txBox="1"/>
      </xdr:nvSpPr>
      <xdr:spPr>
        <a:xfrm>
          <a:off x="10528300" y="999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46783</xdr:rowOff>
    </xdr:from>
    <xdr:to>
      <xdr:col>55</xdr:col>
      <xdr:colOff>88900</xdr:colOff>
      <xdr:row>58</xdr:row>
      <xdr:rowOff>46783</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999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54510</xdr:rowOff>
    </xdr:from>
    <xdr:ext cx="599010" cy="259045"/>
    <xdr:sp macro="" textlink="">
      <xdr:nvSpPr>
        <xdr:cNvPr id="341" name="農林水産業費最大値テキスト">
          <a:extLst>
            <a:ext uri="{FF2B5EF4-FFF2-40B4-BE49-F238E27FC236}">
              <a16:creationId xmlns:a16="http://schemas.microsoft.com/office/drawing/2014/main" id="{00000000-0008-0000-0700-000055010000}"/>
            </a:ext>
          </a:extLst>
        </xdr:cNvPr>
        <xdr:cNvSpPr txBox="1"/>
      </xdr:nvSpPr>
      <xdr:spPr>
        <a:xfrm>
          <a:off x="10528300" y="8627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269,470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107833</xdr:rowOff>
    </xdr:from>
    <xdr:to>
      <xdr:col>55</xdr:col>
      <xdr:colOff>88900</xdr:colOff>
      <xdr:row>51</xdr:row>
      <xdr:rowOff>107833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8851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14409</xdr:rowOff>
    </xdr:from>
    <xdr:to>
      <xdr:col>55</xdr:col>
      <xdr:colOff>0</xdr:colOff>
      <xdr:row>58</xdr:row>
      <xdr:rowOff>21335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9639300" y="9958509"/>
          <a:ext cx="838200" cy="6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89223</xdr:rowOff>
    </xdr:from>
    <xdr:ext cx="534377" cy="259045"/>
    <xdr:sp macro="" textlink="">
      <xdr:nvSpPr>
        <xdr:cNvPr id="344" name="農林水産業費平均値テキスト">
          <a:extLst>
            <a:ext uri="{FF2B5EF4-FFF2-40B4-BE49-F238E27FC236}">
              <a16:creationId xmlns:a16="http://schemas.microsoft.com/office/drawing/2014/main" id="{00000000-0008-0000-0700-000058010000}"/>
            </a:ext>
          </a:extLst>
        </xdr:cNvPr>
        <xdr:cNvSpPr txBox="1"/>
      </xdr:nvSpPr>
      <xdr:spPr>
        <a:xfrm>
          <a:off x="10528300" y="9518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66346</xdr:rowOff>
    </xdr:from>
    <xdr:to>
      <xdr:col>55</xdr:col>
      <xdr:colOff>50800</xdr:colOff>
      <xdr:row>56</xdr:row>
      <xdr:rowOff>167946</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10426700" y="966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21335</xdr:rowOff>
    </xdr:from>
    <xdr:to>
      <xdr:col>50</xdr:col>
      <xdr:colOff>114300</xdr:colOff>
      <xdr:row>58</xdr:row>
      <xdr:rowOff>32221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8750300" y="9965435"/>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86267</xdr:rowOff>
    </xdr:from>
    <xdr:to>
      <xdr:col>50</xdr:col>
      <xdr:colOff>165100</xdr:colOff>
      <xdr:row>57</xdr:row>
      <xdr:rowOff>16417</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9588500" y="9687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32944</xdr:rowOff>
    </xdr:from>
    <xdr:ext cx="534377" cy="259045"/>
    <xdr:sp macro="" textlink="">
      <xdr:nvSpPr>
        <xdr:cNvPr id="348" name="テキスト ボックス 347">
          <a:extLst>
            <a:ext uri="{FF2B5EF4-FFF2-40B4-BE49-F238E27FC236}">
              <a16:creationId xmlns:a16="http://schemas.microsoft.com/office/drawing/2014/main" id="{00000000-0008-0000-0700-00005C010000}"/>
            </a:ext>
          </a:extLst>
        </xdr:cNvPr>
        <xdr:cNvSpPr txBox="1"/>
      </xdr:nvSpPr>
      <xdr:spPr>
        <a:xfrm>
          <a:off x="9372111" y="946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27174</xdr:rowOff>
    </xdr:from>
    <xdr:to>
      <xdr:col>45</xdr:col>
      <xdr:colOff>177800</xdr:colOff>
      <xdr:row>58</xdr:row>
      <xdr:rowOff>32221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7861300" y="9971274"/>
          <a:ext cx="889000" cy="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107421</xdr:rowOff>
    </xdr:from>
    <xdr:to>
      <xdr:col>46</xdr:col>
      <xdr:colOff>38100</xdr:colOff>
      <xdr:row>57</xdr:row>
      <xdr:rowOff>37571</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8699500" y="970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54098</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8483111" y="948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27174</xdr:rowOff>
    </xdr:from>
    <xdr:to>
      <xdr:col>41</xdr:col>
      <xdr:colOff>50800</xdr:colOff>
      <xdr:row>58</xdr:row>
      <xdr:rowOff>50331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6972300" y="9971274"/>
          <a:ext cx="889000" cy="23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109949</xdr:rowOff>
    </xdr:from>
    <xdr:to>
      <xdr:col>41</xdr:col>
      <xdr:colOff>101600</xdr:colOff>
      <xdr:row>57</xdr:row>
      <xdr:rowOff>40099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7810500" y="971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56626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7594111" y="9486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159323</xdr:rowOff>
    </xdr:from>
    <xdr:to>
      <xdr:col>36</xdr:col>
      <xdr:colOff>165100</xdr:colOff>
      <xdr:row>57</xdr:row>
      <xdr:rowOff>89473</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69215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106000</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6705111" y="953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135059</xdr:rowOff>
    </xdr:from>
    <xdr:to>
      <xdr:col>55</xdr:col>
      <xdr:colOff>50800</xdr:colOff>
      <xdr:row>58</xdr:row>
      <xdr:rowOff>65209</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10426700" y="9907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49986</xdr:rowOff>
    </xdr:from>
    <xdr:ext cx="534377" cy="259045"/>
    <xdr:sp macro="" textlink="">
      <xdr:nvSpPr>
        <xdr:cNvPr id="363" name="農林水産業費該当値テキスト">
          <a:extLst>
            <a:ext uri="{FF2B5EF4-FFF2-40B4-BE49-F238E27FC236}">
              <a16:creationId xmlns:a16="http://schemas.microsoft.com/office/drawing/2014/main" id="{00000000-0008-0000-0700-00006B010000}"/>
            </a:ext>
          </a:extLst>
        </xdr:cNvPr>
        <xdr:cNvSpPr txBox="1"/>
      </xdr:nvSpPr>
      <xdr:spPr>
        <a:xfrm>
          <a:off x="10528300" y="982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141985</xdr:rowOff>
    </xdr:from>
    <xdr:to>
      <xdr:col>50</xdr:col>
      <xdr:colOff>165100</xdr:colOff>
      <xdr:row>58</xdr:row>
      <xdr:rowOff>72135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9588500" y="991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63262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372111" y="1000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152871</xdr:rowOff>
    </xdr:from>
    <xdr:to>
      <xdr:col>46</xdr:col>
      <xdr:colOff>38100</xdr:colOff>
      <xdr:row>58</xdr:row>
      <xdr:rowOff>83021</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8699500" y="992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74148</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483111" y="10018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147824</xdr:rowOff>
    </xdr:from>
    <xdr:to>
      <xdr:col>41</xdr:col>
      <xdr:colOff>101600</xdr:colOff>
      <xdr:row>58</xdr:row>
      <xdr:rowOff>77974</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7810500" y="992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69101</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7594111" y="1001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170981</xdr:rowOff>
    </xdr:from>
    <xdr:to>
      <xdr:col>36</xdr:col>
      <xdr:colOff>165100</xdr:colOff>
      <xdr:row>58</xdr:row>
      <xdr:rowOff>101131</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6921500" y="99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92258</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05111" y="1003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7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168046</xdr:rowOff>
    </xdr:from>
    <xdr:to>
      <xdr:col>54</xdr:col>
      <xdr:colOff>189865</xdr:colOff>
      <xdr:row>77</xdr:row>
      <xdr:rowOff>139883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69546"/>
          <a:ext cx="1270" cy="1171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143710</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34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139883</xdr:rowOff>
    </xdr:from>
    <xdr:to>
      <xdr:col>55</xdr:col>
      <xdr:colOff>88900</xdr:colOff>
      <xdr:row>77</xdr:row>
      <xdr:rowOff>139883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114723</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94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58,760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168046</xdr:rowOff>
    </xdr:from>
    <xdr:to>
      <xdr:col>55</xdr:col>
      <xdr:colOff>88900</xdr:colOff>
      <xdr:row>70</xdr:row>
      <xdr:rowOff>168046</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6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160663</xdr:rowOff>
    </xdr:from>
    <xdr:to>
      <xdr:col>55</xdr:col>
      <xdr:colOff>0</xdr:colOff>
      <xdr:row>77</xdr:row>
      <xdr:rowOff>27298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019413"/>
          <a:ext cx="838200" cy="20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137678</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653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114801</xdr:rowOff>
    </xdr:from>
    <xdr:to>
      <xdr:col>55</xdr:col>
      <xdr:colOff>50800</xdr:colOff>
      <xdr:row>75</xdr:row>
      <xdr:rowOff>44951</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8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27298</xdr:rowOff>
    </xdr:from>
    <xdr:to>
      <xdr:col>50</xdr:col>
      <xdr:colOff>114300</xdr:colOff>
      <xdr:row>77</xdr:row>
      <xdr:rowOff>77201</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228948"/>
          <a:ext cx="889000" cy="4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62999</xdr:rowOff>
    </xdr:from>
    <xdr:to>
      <xdr:col>50</xdr:col>
      <xdr:colOff>165100</xdr:colOff>
      <xdr:row>75</xdr:row>
      <xdr:rowOff>164599</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2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9676</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2696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77201</xdr:rowOff>
    </xdr:from>
    <xdr:to>
      <xdr:col>45</xdr:col>
      <xdr:colOff>177800</xdr:colOff>
      <xdr:row>77</xdr:row>
      <xdr:rowOff>118326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7861300" y="13278851"/>
          <a:ext cx="889000" cy="41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72</xdr:row>
      <xdr:rowOff>70749</xdr:rowOff>
    </xdr:from>
    <xdr:to>
      <xdr:col>46</xdr:col>
      <xdr:colOff>38100</xdr:colOff>
      <xdr:row>73</xdr:row>
      <xdr:rowOff>899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4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17426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1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118326</xdr:rowOff>
    </xdr:from>
    <xdr:to>
      <xdr:col>41</xdr:col>
      <xdr:colOff>50800</xdr:colOff>
      <xdr:row>78</xdr:row>
      <xdr:rowOff>11889</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319976"/>
          <a:ext cx="889000" cy="6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83893</xdr:rowOff>
    </xdr:from>
    <xdr:to>
      <xdr:col>41</xdr:col>
      <xdr:colOff>101600</xdr:colOff>
      <xdr:row>75</xdr:row>
      <xdr:rowOff>14043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7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30570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254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69994</xdr:rowOff>
    </xdr:from>
    <xdr:to>
      <xdr:col>36</xdr:col>
      <xdr:colOff>165100</xdr:colOff>
      <xdr:row>77</xdr:row>
      <xdr:rowOff>144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287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109862</xdr:rowOff>
    </xdr:from>
    <xdr:to>
      <xdr:col>55</xdr:col>
      <xdr:colOff>50800</xdr:colOff>
      <xdr:row>76</xdr:row>
      <xdr:rowOff>40013</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68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88289</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147948</xdr:rowOff>
    </xdr:from>
    <xdr:to>
      <xdr:col>50</xdr:col>
      <xdr:colOff>165100</xdr:colOff>
      <xdr:row>77</xdr:row>
      <xdr:rowOff>78098</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17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69225</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27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26401</xdr:rowOff>
    </xdr:from>
    <xdr:to>
      <xdr:col>46</xdr:col>
      <xdr:colOff>38100</xdr:colOff>
      <xdr:row>77</xdr:row>
      <xdr:rowOff>128001</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22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119128</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320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67526</xdr:rowOff>
    </xdr:from>
    <xdr:to>
      <xdr:col>41</xdr:col>
      <xdr:colOff>101600</xdr:colOff>
      <xdr:row>77</xdr:row>
      <xdr:rowOff>169126</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2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160253</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26428" y="1336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132539</xdr:rowOff>
    </xdr:from>
    <xdr:to>
      <xdr:col>36</xdr:col>
      <xdr:colOff>165100</xdr:colOff>
      <xdr:row>78</xdr:row>
      <xdr:rowOff>62689</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33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53816</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42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a:extLst>
            <a:ext uri="{FF2B5EF4-FFF2-40B4-BE49-F238E27FC236}">
              <a16:creationId xmlns:a16="http://schemas.microsoft.com/office/drawing/2014/main" id="{00000000-0008-0000-07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106406</xdr:rowOff>
    </xdr:from>
    <xdr:to>
      <xdr:col>54</xdr:col>
      <xdr:colOff>189865</xdr:colOff>
      <xdr:row>99</xdr:row>
      <xdr:rowOff>142966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flipV="1">
          <a:off x="10475595" y="15536906"/>
          <a:ext cx="1270" cy="1579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146793</xdr:rowOff>
    </xdr:from>
    <xdr:ext cx="534377" cy="259045"/>
    <xdr:sp macro="" textlink="">
      <xdr:nvSpPr>
        <xdr:cNvPr id="454" name="土木費最小値テキスト">
          <a:extLst>
            <a:ext uri="{FF2B5EF4-FFF2-40B4-BE49-F238E27FC236}">
              <a16:creationId xmlns:a16="http://schemas.microsoft.com/office/drawing/2014/main" id="{00000000-0008-0000-0700-0000C6010000}"/>
            </a:ext>
          </a:extLst>
        </xdr:cNvPr>
        <xdr:cNvSpPr txBox="1"/>
      </xdr:nvSpPr>
      <xdr:spPr>
        <a:xfrm>
          <a:off x="10528300" y="17120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142966</xdr:rowOff>
    </xdr:from>
    <xdr:to>
      <xdr:col>55</xdr:col>
      <xdr:colOff>88900</xdr:colOff>
      <xdr:row>99</xdr:row>
      <xdr:rowOff>142966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7116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53083</xdr:rowOff>
    </xdr:from>
    <xdr:ext cx="599010" cy="259045"/>
    <xdr:sp macro="" textlink="">
      <xdr:nvSpPr>
        <xdr:cNvPr id="456" name="土木費最大値テキスト">
          <a:extLst>
            <a:ext uri="{FF2B5EF4-FFF2-40B4-BE49-F238E27FC236}">
              <a16:creationId xmlns:a16="http://schemas.microsoft.com/office/drawing/2014/main" id="{00000000-0008-0000-0700-0000C8010000}"/>
            </a:ext>
          </a:extLst>
        </xdr:cNvPr>
        <xdr:cNvSpPr txBox="1"/>
      </xdr:nvSpPr>
      <xdr:spPr>
        <a:xfrm>
          <a:off x="10528300" y="1531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106406</xdr:rowOff>
    </xdr:from>
    <xdr:to>
      <xdr:col>55</xdr:col>
      <xdr:colOff>88900</xdr:colOff>
      <xdr:row>90</xdr:row>
      <xdr:rowOff>106406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553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52245</xdr:rowOff>
    </xdr:from>
    <xdr:to>
      <xdr:col>55</xdr:col>
      <xdr:colOff>0</xdr:colOff>
      <xdr:row>97</xdr:row>
      <xdr:rowOff>84982</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9639300" y="16682895"/>
          <a:ext cx="838200" cy="3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129869</xdr:rowOff>
    </xdr:from>
    <xdr:ext cx="534377" cy="259045"/>
    <xdr:sp macro="" textlink="">
      <xdr:nvSpPr>
        <xdr:cNvPr id="459" name="土木費平均値テキスト">
          <a:extLst>
            <a:ext uri="{FF2B5EF4-FFF2-40B4-BE49-F238E27FC236}">
              <a16:creationId xmlns:a16="http://schemas.microsoft.com/office/drawing/2014/main" id="{00000000-0008-0000-0700-0000CB010000}"/>
            </a:ext>
          </a:extLst>
        </xdr:cNvPr>
        <xdr:cNvSpPr txBox="1"/>
      </xdr:nvSpPr>
      <xdr:spPr>
        <a:xfrm>
          <a:off x="10528300" y="16246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106992</xdr:rowOff>
    </xdr:from>
    <xdr:to>
      <xdr:col>55</xdr:col>
      <xdr:colOff>50800</xdr:colOff>
      <xdr:row>96</xdr:row>
      <xdr:rowOff>37142</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10426700" y="1639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84982</xdr:rowOff>
    </xdr:from>
    <xdr:to>
      <xdr:col>50</xdr:col>
      <xdr:colOff>114300</xdr:colOff>
      <xdr:row>97</xdr:row>
      <xdr:rowOff>137675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8750300" y="16715632"/>
          <a:ext cx="889000" cy="52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95774</xdr:rowOff>
    </xdr:from>
    <xdr:to>
      <xdr:col>50</xdr:col>
      <xdr:colOff>165100</xdr:colOff>
      <xdr:row>96</xdr:row>
      <xdr:rowOff>25924</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9588500" y="1638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42451</xdr:rowOff>
    </xdr:from>
    <xdr:ext cx="534377" cy="259045"/>
    <xdr:sp macro="" textlink="">
      <xdr:nvSpPr>
        <xdr:cNvPr id="463" name="テキスト ボックス 462">
          <a:extLst>
            <a:ext uri="{FF2B5EF4-FFF2-40B4-BE49-F238E27FC236}">
              <a16:creationId xmlns:a16="http://schemas.microsoft.com/office/drawing/2014/main" id="{00000000-0008-0000-0700-0000CF010000}"/>
            </a:ext>
          </a:extLst>
        </xdr:cNvPr>
        <xdr:cNvSpPr txBox="1"/>
      </xdr:nvSpPr>
      <xdr:spPr>
        <a:xfrm>
          <a:off x="9372111" y="161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139210</xdr:rowOff>
    </xdr:from>
    <xdr:to>
      <xdr:col>45</xdr:col>
      <xdr:colOff>177800</xdr:colOff>
      <xdr:row>97</xdr:row>
      <xdr:rowOff>137675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7861300" y="16598410"/>
          <a:ext cx="889000" cy="16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129933</xdr:rowOff>
    </xdr:from>
    <xdr:to>
      <xdr:col>46</xdr:col>
      <xdr:colOff>38100</xdr:colOff>
      <xdr:row>96</xdr:row>
      <xdr:rowOff>60083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8699500" y="164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76610</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8483111" y="16192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3666</xdr:rowOff>
    </xdr:from>
    <xdr:to>
      <xdr:col>41</xdr:col>
      <xdr:colOff>50800</xdr:colOff>
      <xdr:row>96</xdr:row>
      <xdr:rowOff>139210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6972300" y="16462866"/>
          <a:ext cx="889000" cy="13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137674</xdr:rowOff>
    </xdr:from>
    <xdr:to>
      <xdr:col>41</xdr:col>
      <xdr:colOff>101600</xdr:colOff>
      <xdr:row>96</xdr:row>
      <xdr:rowOff>67824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7810500" y="1642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84351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7594111" y="16200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82173</xdr:rowOff>
    </xdr:from>
    <xdr:to>
      <xdr:col>36</xdr:col>
      <xdr:colOff>165100</xdr:colOff>
      <xdr:row>96</xdr:row>
      <xdr:rowOff>12323</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6921500" y="16369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28850</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05111" y="16145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1445</xdr:rowOff>
    </xdr:from>
    <xdr:to>
      <xdr:col>55</xdr:col>
      <xdr:colOff>50800</xdr:colOff>
      <xdr:row>97</xdr:row>
      <xdr:rowOff>103045</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10426700" y="1663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151322</xdr:rowOff>
    </xdr:from>
    <xdr:ext cx="534377" cy="259045"/>
    <xdr:sp macro="" textlink="">
      <xdr:nvSpPr>
        <xdr:cNvPr id="478" name="土木費該当値テキスト">
          <a:extLst>
            <a:ext uri="{FF2B5EF4-FFF2-40B4-BE49-F238E27FC236}">
              <a16:creationId xmlns:a16="http://schemas.microsoft.com/office/drawing/2014/main" id="{00000000-0008-0000-0700-0000DE010000}"/>
            </a:ext>
          </a:extLst>
        </xdr:cNvPr>
        <xdr:cNvSpPr txBox="1"/>
      </xdr:nvSpPr>
      <xdr:spPr>
        <a:xfrm>
          <a:off x="10528300" y="1661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34182</xdr:rowOff>
    </xdr:from>
    <xdr:to>
      <xdr:col>50</xdr:col>
      <xdr:colOff>165100</xdr:colOff>
      <xdr:row>97</xdr:row>
      <xdr:rowOff>135782</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9588500" y="1666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126909</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372111" y="1675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86875</xdr:rowOff>
    </xdr:from>
    <xdr:to>
      <xdr:col>46</xdr:col>
      <xdr:colOff>38100</xdr:colOff>
      <xdr:row>98</xdr:row>
      <xdr:rowOff>17025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8699500" y="167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8152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8483111" y="1681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88410</xdr:rowOff>
    </xdr:from>
    <xdr:to>
      <xdr:col>41</xdr:col>
      <xdr:colOff>101600</xdr:colOff>
      <xdr:row>97</xdr:row>
      <xdr:rowOff>18560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7810500" y="1654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9687</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594111" y="166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124316</xdr:rowOff>
    </xdr:from>
    <xdr:to>
      <xdr:col>36</xdr:col>
      <xdr:colOff>165100</xdr:colOff>
      <xdr:row>96</xdr:row>
      <xdr:rowOff>54466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6921500" y="1641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45593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05111" y="165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59690</xdr:rowOff>
    </xdr:from>
    <xdr:to>
      <xdr:col>85</xdr:col>
      <xdr:colOff>126364</xdr:colOff>
      <xdr:row>38</xdr:row>
      <xdr:rowOff>63805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203190"/>
          <a:ext cx="1269" cy="1375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67632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582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63805</xdr:rowOff>
    </xdr:from>
    <xdr:to>
      <xdr:col>86</xdr:col>
      <xdr:colOff>25400</xdr:colOff>
      <xdr:row>38</xdr:row>
      <xdr:rowOff>63805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578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6367</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7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58,450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59690</xdr:rowOff>
    </xdr:from>
    <xdr:to>
      <xdr:col>86</xdr:col>
      <xdr:colOff>25400</xdr:colOff>
      <xdr:row>30</xdr:row>
      <xdr:rowOff>59690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203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31148</xdr:rowOff>
    </xdr:from>
    <xdr:to>
      <xdr:col>85</xdr:col>
      <xdr:colOff>127000</xdr:colOff>
      <xdr:row>37</xdr:row>
      <xdr:rowOff>48195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374798"/>
          <a:ext cx="838200" cy="17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76213</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59055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53336</xdr:rowOff>
    </xdr:from>
    <xdr:to>
      <xdr:col>85</xdr:col>
      <xdr:colOff>177800</xdr:colOff>
      <xdr:row>35</xdr:row>
      <xdr:rowOff>154936</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054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30364</xdr:rowOff>
    </xdr:from>
    <xdr:to>
      <xdr:col>81</xdr:col>
      <xdr:colOff>50800</xdr:colOff>
      <xdr:row>37</xdr:row>
      <xdr:rowOff>31148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5516764"/>
          <a:ext cx="889000" cy="85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57647</xdr:rowOff>
    </xdr:from>
    <xdr:to>
      <xdr:col>81</xdr:col>
      <xdr:colOff>101600</xdr:colOff>
      <xdr:row>35</xdr:row>
      <xdr:rowOff>159247</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058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4324</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583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30364</xdr:rowOff>
    </xdr:from>
    <xdr:to>
      <xdr:col>76</xdr:col>
      <xdr:colOff>114300</xdr:colOff>
      <xdr:row>32</xdr:row>
      <xdr:rowOff>123763</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5516764"/>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45335</xdr:rowOff>
    </xdr:from>
    <xdr:to>
      <xdr:col>76</xdr:col>
      <xdr:colOff>165100</xdr:colOff>
      <xdr:row>35</xdr:row>
      <xdr:rowOff>146935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04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138062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8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123763</xdr:rowOff>
    </xdr:from>
    <xdr:to>
      <xdr:col>71</xdr:col>
      <xdr:colOff>177800</xdr:colOff>
      <xdr:row>37</xdr:row>
      <xdr:rowOff>8059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2814300" y="5610163"/>
          <a:ext cx="889000" cy="74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49026</xdr:rowOff>
    </xdr:from>
    <xdr:to>
      <xdr:col>72</xdr:col>
      <xdr:colOff>38100</xdr:colOff>
      <xdr:row>35</xdr:row>
      <xdr:rowOff>150626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141753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142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12417</xdr:rowOff>
    </xdr:from>
    <xdr:to>
      <xdr:col>67</xdr:col>
      <xdr:colOff>101600</xdr:colOff>
      <xdr:row>35</xdr:row>
      <xdr:rowOff>114017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130544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168845</xdr:rowOff>
    </xdr:from>
    <xdr:to>
      <xdr:col>85</xdr:col>
      <xdr:colOff>177800</xdr:colOff>
      <xdr:row>37</xdr:row>
      <xdr:rowOff>98995</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4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147272</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1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151798</xdr:rowOff>
    </xdr:from>
    <xdr:to>
      <xdr:col>81</xdr:col>
      <xdr:colOff>101600</xdr:colOff>
      <xdr:row>37</xdr:row>
      <xdr:rowOff>81948</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32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73075</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41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151014</xdr:rowOff>
    </xdr:from>
    <xdr:to>
      <xdr:col>76</xdr:col>
      <xdr:colOff>165100</xdr:colOff>
      <xdr:row>32</xdr:row>
      <xdr:rowOff>81164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5465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97691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5241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72963</xdr:rowOff>
    </xdr:from>
    <xdr:to>
      <xdr:col>72</xdr:col>
      <xdr:colOff>38100</xdr:colOff>
      <xdr:row>33</xdr:row>
      <xdr:rowOff>3113</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55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19640</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53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128709</xdr:rowOff>
    </xdr:from>
    <xdr:to>
      <xdr:col>67</xdr:col>
      <xdr:colOff>101600</xdr:colOff>
      <xdr:row>37</xdr:row>
      <xdr:rowOff>58859</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0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49986</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3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36922</xdr:rowOff>
    </xdr:from>
    <xdr:to>
      <xdr:col>85</xdr:col>
      <xdr:colOff>126364</xdr:colOff>
      <xdr:row>57</xdr:row>
      <xdr:rowOff>107993</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609422"/>
          <a:ext cx="1269" cy="1271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111820</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8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107993</xdr:rowOff>
    </xdr:from>
    <xdr:to>
      <xdr:col>86</xdr:col>
      <xdr:colOff>25400</xdr:colOff>
      <xdr:row>57</xdr:row>
      <xdr:rowOff>107993</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88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155049</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84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104,496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36922</xdr:rowOff>
    </xdr:from>
    <xdr:to>
      <xdr:col>86</xdr:col>
      <xdr:colOff>25400</xdr:colOff>
      <xdr:row>50</xdr:row>
      <xdr:rowOff>36922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609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113777</xdr:rowOff>
    </xdr:from>
    <xdr:to>
      <xdr:col>85</xdr:col>
      <xdr:colOff>127000</xdr:colOff>
      <xdr:row>56</xdr:row>
      <xdr:rowOff>67097</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543527"/>
          <a:ext cx="838200" cy="12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44294</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131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21417</xdr:rowOff>
    </xdr:from>
    <xdr:to>
      <xdr:col>85</xdr:col>
      <xdr:colOff>177800</xdr:colOff>
      <xdr:row>54</xdr:row>
      <xdr:rowOff>123017</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279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67097</xdr:rowOff>
    </xdr:from>
    <xdr:to>
      <xdr:col>81</xdr:col>
      <xdr:colOff>50800</xdr:colOff>
      <xdr:row>57</xdr:row>
      <xdr:rowOff>50500</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68297"/>
          <a:ext cx="889000" cy="154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295</xdr:rowOff>
    </xdr:from>
    <xdr:to>
      <xdr:col>81</xdr:col>
      <xdr:colOff>101600</xdr:colOff>
      <xdr:row>54</xdr:row>
      <xdr:rowOff>101895</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2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52</xdr:row>
      <xdr:rowOff>118422</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03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39893</xdr:rowOff>
    </xdr:from>
    <xdr:to>
      <xdr:col>76</xdr:col>
      <xdr:colOff>114300</xdr:colOff>
      <xdr:row>57</xdr:row>
      <xdr:rowOff>50500</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469643"/>
          <a:ext cx="889000" cy="353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127099</xdr:rowOff>
    </xdr:from>
    <xdr:to>
      <xdr:col>76</xdr:col>
      <xdr:colOff>165100</xdr:colOff>
      <xdr:row>55</xdr:row>
      <xdr:rowOff>57249</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38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73776</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160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39893</xdr:rowOff>
    </xdr:from>
    <xdr:to>
      <xdr:col>71</xdr:col>
      <xdr:colOff>177800</xdr:colOff>
      <xdr:row>55</xdr:row>
      <xdr:rowOff>138192</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469643"/>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58999</xdr:rowOff>
    </xdr:from>
    <xdr:to>
      <xdr:col>72</xdr:col>
      <xdr:colOff>38100</xdr:colOff>
      <xdr:row>55</xdr:row>
      <xdr:rowOff>160599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48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151726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581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39111</xdr:rowOff>
    </xdr:from>
    <xdr:to>
      <xdr:col>67</xdr:col>
      <xdr:colOff>101600</xdr:colOff>
      <xdr:row>55</xdr:row>
      <xdr:rowOff>140711</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468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157238</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24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62977</xdr:rowOff>
    </xdr:from>
    <xdr:to>
      <xdr:col>85</xdr:col>
      <xdr:colOff>177800</xdr:colOff>
      <xdr:row>55</xdr:row>
      <xdr:rowOff>164577</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492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41404</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7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16297</xdr:rowOff>
    </xdr:from>
    <xdr:to>
      <xdr:col>81</xdr:col>
      <xdr:colOff>101600</xdr:colOff>
      <xdr:row>56</xdr:row>
      <xdr:rowOff>117897</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1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109024</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10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171150</xdr:rowOff>
    </xdr:from>
    <xdr:to>
      <xdr:col>76</xdr:col>
      <xdr:colOff>165100</xdr:colOff>
      <xdr:row>57</xdr:row>
      <xdr:rowOff>101300</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77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92427</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86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160543</xdr:rowOff>
    </xdr:from>
    <xdr:to>
      <xdr:col>72</xdr:col>
      <xdr:colOff>38100</xdr:colOff>
      <xdr:row>55</xdr:row>
      <xdr:rowOff>90693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41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107220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194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87392</xdr:rowOff>
    </xdr:from>
    <xdr:to>
      <xdr:col>67</xdr:col>
      <xdr:colOff>101600</xdr:colOff>
      <xdr:row>56</xdr:row>
      <xdr:rowOff>17542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1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8669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163749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165249"/>
          <a:ext cx="1269" cy="1347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110426</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163749</xdr:rowOff>
    </xdr:from>
    <xdr:to>
      <xdr:col>86</xdr:col>
      <xdr:colOff>25400</xdr:colOff>
      <xdr:row>70</xdr:row>
      <xdr:rowOff>163749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165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63440</xdr:rowOff>
    </xdr:from>
    <xdr:to>
      <xdr:col>85</xdr:col>
      <xdr:colOff>127000</xdr:colOff>
      <xdr:row>78</xdr:row>
      <xdr:rowOff>107513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5481300" y="13436540"/>
          <a:ext cx="838200" cy="44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121424</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29801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98547</xdr:rowOff>
    </xdr:from>
    <xdr:to>
      <xdr:col>85</xdr:col>
      <xdr:colOff>177800</xdr:colOff>
      <xdr:row>77</xdr:row>
      <xdr:rowOff>28697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12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107513</xdr:rowOff>
    </xdr:from>
    <xdr:to>
      <xdr:col>81</xdr:col>
      <xdr:colOff>50800</xdr:colOff>
      <xdr:row>78</xdr:row>
      <xdr:rowOff>138740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480613"/>
          <a:ext cx="889000" cy="3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6055</xdr:rowOff>
    </xdr:from>
    <xdr:to>
      <xdr:col>81</xdr:col>
      <xdr:colOff>101600</xdr:colOff>
      <xdr:row>75</xdr:row>
      <xdr:rowOff>107655</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286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124182</xdr:rowOff>
    </xdr:from>
    <xdr:ext cx="534377"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14111" y="1264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131471</xdr:rowOff>
    </xdr:from>
    <xdr:to>
      <xdr:col>76</xdr:col>
      <xdr:colOff>114300</xdr:colOff>
      <xdr:row>78</xdr:row>
      <xdr:rowOff>138740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04571"/>
          <a:ext cx="889000" cy="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155605</xdr:rowOff>
    </xdr:from>
    <xdr:to>
      <xdr:col>76</xdr:col>
      <xdr:colOff>165100</xdr:colOff>
      <xdr:row>75</xdr:row>
      <xdr:rowOff>85755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284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102282</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25111" y="12618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20143</xdr:rowOff>
    </xdr:from>
    <xdr:to>
      <xdr:col>71</xdr:col>
      <xdr:colOff>177800</xdr:colOff>
      <xdr:row>78</xdr:row>
      <xdr:rowOff>131471</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2814300" y="13393243"/>
          <a:ext cx="889000" cy="1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84145</xdr:rowOff>
    </xdr:from>
    <xdr:to>
      <xdr:col>72</xdr:col>
      <xdr:colOff>38100</xdr:colOff>
      <xdr:row>77</xdr:row>
      <xdr:rowOff>14295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1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30822</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288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54015</xdr:rowOff>
    </xdr:from>
    <xdr:to>
      <xdr:col>67</xdr:col>
      <xdr:colOff>101600</xdr:colOff>
      <xdr:row>77</xdr:row>
      <xdr:rowOff>155615</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255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692</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030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12640</xdr:rowOff>
    </xdr:from>
    <xdr:to>
      <xdr:col>85</xdr:col>
      <xdr:colOff>177800</xdr:colOff>
      <xdr:row>78</xdr:row>
      <xdr:rowOff>114240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85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99017</xdr:rowOff>
    </xdr:from>
    <xdr:ext cx="469744"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0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56713</xdr:rowOff>
    </xdr:from>
    <xdr:to>
      <xdr:col>81</xdr:col>
      <xdr:colOff>101600</xdr:colOff>
      <xdr:row>78</xdr:row>
      <xdr:rowOff>158313</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429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149440</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522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87940</xdr:rowOff>
    </xdr:from>
    <xdr:to>
      <xdr:col>76</xdr:col>
      <xdr:colOff>165100</xdr:colOff>
      <xdr:row>79</xdr:row>
      <xdr:rowOff>18090</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4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79</xdr:row>
      <xdr:rowOff>9217</xdr:rowOff>
    </xdr:from>
    <xdr:ext cx="313932"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35333" y="13553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80671</xdr:rowOff>
    </xdr:from>
    <xdr:to>
      <xdr:col>72</xdr:col>
      <xdr:colOff>38100</xdr:colOff>
      <xdr:row>79</xdr:row>
      <xdr:rowOff>10821</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453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1948</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546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140793</xdr:rowOff>
    </xdr:from>
    <xdr:to>
      <xdr:col>67</xdr:col>
      <xdr:colOff>101600</xdr:colOff>
      <xdr:row>78</xdr:row>
      <xdr:rowOff>70943</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34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62070</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579428" y="13435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114357</xdr:rowOff>
    </xdr:from>
    <xdr:to>
      <xdr:col>85</xdr:col>
      <xdr:colOff>126364</xdr:colOff>
      <xdr:row>100</xdr:row>
      <xdr:rowOff>6246</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544857"/>
          <a:ext cx="1269" cy="1606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10073</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55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6246</xdr:rowOff>
    </xdr:from>
    <xdr:to>
      <xdr:col>86</xdr:col>
      <xdr:colOff>25400</xdr:colOff>
      <xdr:row>100</xdr:row>
      <xdr:rowOff>6246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5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61034</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32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133,552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114357</xdr:rowOff>
    </xdr:from>
    <xdr:to>
      <xdr:col>86</xdr:col>
      <xdr:colOff>25400</xdr:colOff>
      <xdr:row>90</xdr:row>
      <xdr:rowOff>114357</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54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83415</xdr:rowOff>
    </xdr:from>
    <xdr:to>
      <xdr:col>85</xdr:col>
      <xdr:colOff>127000</xdr:colOff>
      <xdr:row>97</xdr:row>
      <xdr:rowOff>90436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5481300" y="16714065"/>
          <a:ext cx="838200" cy="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142262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258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119385</xdr:rowOff>
    </xdr:from>
    <xdr:to>
      <xdr:col>85</xdr:col>
      <xdr:colOff>177800</xdr:colOff>
      <xdr:row>96</xdr:row>
      <xdr:rowOff>49535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40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5331</xdr:rowOff>
    </xdr:from>
    <xdr:to>
      <xdr:col>81</xdr:col>
      <xdr:colOff>50800</xdr:colOff>
      <xdr:row>97</xdr:row>
      <xdr:rowOff>83415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4592300" y="16635981"/>
          <a:ext cx="889000" cy="78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165839</xdr:rowOff>
    </xdr:from>
    <xdr:to>
      <xdr:col>81</xdr:col>
      <xdr:colOff>101600</xdr:colOff>
      <xdr:row>96</xdr:row>
      <xdr:rowOff>95989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45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112516</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22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161336</xdr:rowOff>
    </xdr:from>
    <xdr:to>
      <xdr:col>76</xdr:col>
      <xdr:colOff>114300</xdr:colOff>
      <xdr:row>97</xdr:row>
      <xdr:rowOff>5331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6620536"/>
          <a:ext cx="889000" cy="1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26084</xdr:rowOff>
    </xdr:from>
    <xdr:to>
      <xdr:col>76</xdr:col>
      <xdr:colOff>165100</xdr:colOff>
      <xdr:row>96</xdr:row>
      <xdr:rowOff>127684</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485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144211</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260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161336</xdr:rowOff>
    </xdr:from>
    <xdr:to>
      <xdr:col>71</xdr:col>
      <xdr:colOff>177800</xdr:colOff>
      <xdr:row>97</xdr:row>
      <xdr:rowOff>60882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2814300" y="16620536"/>
          <a:ext cx="889000" cy="7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150997</xdr:rowOff>
    </xdr:from>
    <xdr:to>
      <xdr:col>72</xdr:col>
      <xdr:colOff>38100</xdr:colOff>
      <xdr:row>96</xdr:row>
      <xdr:rowOff>81147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4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97674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2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137689</xdr:rowOff>
    </xdr:from>
    <xdr:to>
      <xdr:col>67</xdr:col>
      <xdr:colOff>101600</xdr:colOff>
      <xdr:row>96</xdr:row>
      <xdr:rowOff>67839</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42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84366</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20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39636</xdr:rowOff>
    </xdr:from>
    <xdr:to>
      <xdr:col>85</xdr:col>
      <xdr:colOff>177800</xdr:colOff>
      <xdr:row>97</xdr:row>
      <xdr:rowOff>141236</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67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18063</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648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32615</xdr:rowOff>
    </xdr:from>
    <xdr:to>
      <xdr:col>81</xdr:col>
      <xdr:colOff>101600</xdr:colOff>
      <xdr:row>97</xdr:row>
      <xdr:rowOff>134215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666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125342</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6755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125981</xdr:rowOff>
    </xdr:from>
    <xdr:to>
      <xdr:col>76</xdr:col>
      <xdr:colOff>165100</xdr:colOff>
      <xdr:row>97</xdr:row>
      <xdr:rowOff>56131</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6585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47258</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667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110536</xdr:rowOff>
    </xdr:from>
    <xdr:to>
      <xdr:col>72</xdr:col>
      <xdr:colOff>38100</xdr:colOff>
      <xdr:row>97</xdr:row>
      <xdr:rowOff>40686</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56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31813</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6662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10082</xdr:rowOff>
    </xdr:from>
    <xdr:to>
      <xdr:col>67</xdr:col>
      <xdr:colOff>101600</xdr:colOff>
      <xdr:row>97</xdr:row>
      <xdr:rowOff>111682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64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102809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6733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a:extLst>
            <a:ext uri="{FF2B5EF4-FFF2-40B4-BE49-F238E27FC236}">
              <a16:creationId xmlns:a16="http://schemas.microsoft.com/office/drawing/2014/main" id="{00000000-0008-0000-07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23767</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flipV="1">
          <a:off x="22159595" y="5338717"/>
          <a:ext cx="1269"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a:extLst>
            <a:ext uri="{FF2B5EF4-FFF2-40B4-BE49-F238E27FC236}">
              <a16:creationId xmlns:a16="http://schemas.microsoft.com/office/drawing/2014/main" id="{00000000-0008-0000-07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141894</xdr:rowOff>
    </xdr:from>
    <xdr:ext cx="469744" cy="259045"/>
    <xdr:sp macro="" textlink="">
      <xdr:nvSpPr>
        <xdr:cNvPr id="746" name="諸支出金最大値テキスト">
          <a:extLst>
            <a:ext uri="{FF2B5EF4-FFF2-40B4-BE49-F238E27FC236}">
              <a16:creationId xmlns:a16="http://schemas.microsoft.com/office/drawing/2014/main" id="{00000000-0008-0000-0700-0000EA020000}"/>
            </a:ext>
          </a:extLst>
        </xdr:cNvPr>
        <xdr:cNvSpPr txBox="1"/>
      </xdr:nvSpPr>
      <xdr:spPr>
        <a:xfrm>
          <a:off x="22212300" y="511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23767</xdr:rowOff>
    </xdr:from>
    <xdr:to>
      <xdr:col>116</xdr:col>
      <xdr:colOff>152400</xdr:colOff>
      <xdr:row>31</xdr:row>
      <xdr:rowOff>23767</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5338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138992</xdr:rowOff>
    </xdr:from>
    <xdr:ext cx="313932" cy="259045"/>
    <xdr:sp macro="" textlink="">
      <xdr:nvSpPr>
        <xdr:cNvPr id="749" name="諸支出金平均値テキスト">
          <a:extLst>
            <a:ext uri="{FF2B5EF4-FFF2-40B4-BE49-F238E27FC236}">
              <a16:creationId xmlns:a16="http://schemas.microsoft.com/office/drawing/2014/main" id="{00000000-0008-0000-0700-0000ED020000}"/>
            </a:ext>
          </a:extLst>
        </xdr:cNvPr>
        <xdr:cNvSpPr txBox="1"/>
      </xdr:nvSpPr>
      <xdr:spPr>
        <a:xfrm>
          <a:off x="22212300" y="6482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116115</xdr:rowOff>
    </xdr:from>
    <xdr:to>
      <xdr:col>116</xdr:col>
      <xdr:colOff>114300</xdr:colOff>
      <xdr:row>39</xdr:row>
      <xdr:rowOff>46265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2110700" y="663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43724</xdr:rowOff>
    </xdr:from>
    <xdr:to>
      <xdr:col>112</xdr:col>
      <xdr:colOff>38100</xdr:colOff>
      <xdr:row>39</xdr:row>
      <xdr:rowOff>145324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1272500" y="6730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161851</xdr:rowOff>
    </xdr:from>
    <xdr:ext cx="249299"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98650" y="65055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36104</xdr:rowOff>
    </xdr:from>
    <xdr:to>
      <xdr:col>107</xdr:col>
      <xdr:colOff>101600</xdr:colOff>
      <xdr:row>39</xdr:row>
      <xdr:rowOff>137704</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0383500" y="672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154231</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0277333" y="649788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13244</xdr:rowOff>
    </xdr:from>
    <xdr:to>
      <xdr:col>102</xdr:col>
      <xdr:colOff>165100</xdr:colOff>
      <xdr:row>39</xdr:row>
      <xdr:rowOff>114844</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9494500" y="669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131371</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9388333" y="64750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33927</xdr:rowOff>
    </xdr:from>
    <xdr:to>
      <xdr:col>98</xdr:col>
      <xdr:colOff>38100</xdr:colOff>
      <xdr:row>39</xdr:row>
      <xdr:rowOff>135527</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8605500" y="67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152054</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99333" y="64957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8" name="諸支出金該当値テキスト">
          <a:extLst>
            <a:ext uri="{FF2B5EF4-FFF2-40B4-BE49-F238E27FC236}">
              <a16:creationId xmlns:a16="http://schemas.microsoft.com/office/drawing/2014/main" id="{00000000-0008-0000-0700-00000003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a:extLst>
            <a:ext uri="{FF2B5EF4-FFF2-40B4-BE49-F238E27FC236}">
              <a16:creationId xmlns:a16="http://schemas.microsoft.com/office/drawing/2014/main" id="{00000000-0008-0000-07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a:extLst>
            <a:ext uri="{FF2B5EF4-FFF2-40B4-BE49-F238E27FC236}">
              <a16:creationId xmlns:a16="http://schemas.microsoft.com/office/drawing/2014/main" id="{00000000-0008-0000-0700-000019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a:extLst>
            <a:ext uri="{FF2B5EF4-FFF2-40B4-BE49-F238E27FC236}">
              <a16:creationId xmlns:a16="http://schemas.microsoft.com/office/drawing/2014/main" id="{00000000-0008-0000-0700-00001B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a:extLst>
            <a:ext uri="{FF2B5EF4-FFF2-40B4-BE49-F238E27FC236}">
              <a16:creationId xmlns:a16="http://schemas.microsoft.com/office/drawing/2014/main" id="{00000000-0008-0000-0700-00001E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a:extLst>
            <a:ext uri="{FF2B5EF4-FFF2-40B4-BE49-F238E27FC236}">
              <a16:creationId xmlns:a16="http://schemas.microsoft.com/office/drawing/2014/main" id="{00000000-0008-0000-0700-000031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a:extLst>
            <a:ext uri="{FF2B5EF4-FFF2-40B4-BE49-F238E27FC236}">
              <a16:creationId xmlns:a16="http://schemas.microsoft.com/office/drawing/2014/main" id="{00000000-0008-0000-0700-00003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a:extLst>
            <a:ext uri="{FF2B5EF4-FFF2-40B4-BE49-F238E27FC236}">
              <a16:creationId xmlns:a16="http://schemas.microsoft.com/office/drawing/2014/main" id="{00000000-0008-0000-0700-00003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94,718</a:t>
          </a:r>
          <a:r>
            <a:rPr kumimoji="1" lang="ja-JP" altLang="en-US" sz="1300">
              <a:latin typeface="ＭＳ Ｐゴシック" panose="020B0600070205080204" pitchFamily="50" charset="-128"/>
              <a:ea typeface="ＭＳ Ｐゴシック" panose="020B0600070205080204" pitchFamily="50" charset="-128"/>
            </a:rPr>
            <a:t>円となっており、類似団体内平均値より高い値である。主な要因は、病院事業会計への多額の基準外繰出によるものである。早期の病院事業会計の経営健全化に努める。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実質収支は、財政調整基金の取り崩しを行って黒字となっている。財政調整基金の残高は、取崩額を上回る歳計剰余金を積み立てたため、前年度比で増加となっている。</a:t>
          </a:r>
        </a:p>
        <a:p>
          <a:r>
            <a:rPr kumimoji="1" lang="ja-JP" altLang="en-US" sz="1400">
              <a:latin typeface="ＭＳ ゴシック" pitchFamily="49" charset="-128"/>
              <a:ea typeface="ＭＳ ゴシック" pitchFamily="49" charset="-128"/>
            </a:rPr>
            <a:t>　今後も、計画的な事業の実施により健全な財政運営につとめる。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青森県五戸町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病院事業において、新五戸総合病院改革プラン（平成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まで）に基づく取り組み及び一般会計からの支援の継続等を行ってきた。令和２年度においては、累積元金償還金と累積減価償却額の差額が増加したことにより、解消可能資金不足額が増額となったため赤字は無くなっているものの、一般会計における病院事業への負担はかなり大きく、財政を逼迫している。今後とも病院機能の見直しや経営改革に総合的に取り組み、経営健全化に努めていく。</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90" zoomScaleNormal="9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11439208</v>
      </c>
      <c r="BO4" s="464"/>
      <c r="BP4" s="464"/>
      <c r="BQ4" s="464"/>
      <c r="BR4" s="464"/>
      <c r="BS4" s="464"/>
      <c r="BT4" s="464"/>
      <c r="BU4" s="465"/>
      <c r="BV4" s="463">
        <v>9218296</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3.6</v>
      </c>
      <c r="CU4" s="648"/>
      <c r="CV4" s="648"/>
      <c r="CW4" s="648"/>
      <c r="CX4" s="648"/>
      <c r="CY4" s="648"/>
      <c r="CZ4" s="648"/>
      <c r="DA4" s="649"/>
      <c r="DB4" s="647">
        <v>2.7</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11210103</v>
      </c>
      <c r="BO5" s="469"/>
      <c r="BP5" s="469"/>
      <c r="BQ5" s="469"/>
      <c r="BR5" s="469"/>
      <c r="BS5" s="469"/>
      <c r="BT5" s="469"/>
      <c r="BU5" s="470"/>
      <c r="BV5" s="468">
        <v>9052930</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88</v>
      </c>
      <c r="CU5" s="439"/>
      <c r="CV5" s="439"/>
      <c r="CW5" s="439"/>
      <c r="CX5" s="439"/>
      <c r="CY5" s="439"/>
      <c r="CZ5" s="439"/>
      <c r="DA5" s="440"/>
      <c r="DB5" s="438">
        <v>89.3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229105</v>
      </c>
      <c r="BO6" s="469"/>
      <c r="BP6" s="469"/>
      <c r="BQ6" s="469"/>
      <c r="BR6" s="469"/>
      <c r="BS6" s="469"/>
      <c r="BT6" s="469"/>
      <c r="BU6" s="470"/>
      <c r="BV6" s="468">
        <v>165366</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91.1</v>
      </c>
      <c r="CU6" s="622"/>
      <c r="CV6" s="622"/>
      <c r="CW6" s="622"/>
      <c r="CX6" s="622"/>
      <c r="CY6" s="622"/>
      <c r="CZ6" s="622"/>
      <c r="DA6" s="623"/>
      <c r="DB6" s="621">
        <v>92.2</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106</v>
      </c>
      <c r="AV7" s="526"/>
      <c r="AW7" s="526"/>
      <c r="AX7" s="526"/>
      <c r="AY7" s="448" t="s">
        <v>107</v>
      </c>
      <c r="AZ7" s="449"/>
      <c r="BA7" s="449"/>
      <c r="BB7" s="449"/>
      <c r="BC7" s="449"/>
      <c r="BD7" s="449"/>
      <c r="BE7" s="449"/>
      <c r="BF7" s="449"/>
      <c r="BG7" s="449"/>
      <c r="BH7" s="449"/>
      <c r="BI7" s="449"/>
      <c r="BJ7" s="449"/>
      <c r="BK7" s="449"/>
      <c r="BL7" s="449"/>
      <c r="BM7" s="450"/>
      <c r="BN7" s="468">
        <v>8272</v>
      </c>
      <c r="BO7" s="469"/>
      <c r="BP7" s="469"/>
      <c r="BQ7" s="469"/>
      <c r="BR7" s="469"/>
      <c r="BS7" s="469"/>
      <c r="BT7" s="469"/>
      <c r="BU7" s="470"/>
      <c r="BV7" s="468">
        <v>6068</v>
      </c>
      <c r="BW7" s="469"/>
      <c r="BX7" s="469"/>
      <c r="BY7" s="469"/>
      <c r="BZ7" s="469"/>
      <c r="CA7" s="469"/>
      <c r="CB7" s="469"/>
      <c r="CC7" s="470"/>
      <c r="CD7" s="477" t="s">
        <v>108</v>
      </c>
      <c r="CE7" s="478"/>
      <c r="CF7" s="478"/>
      <c r="CG7" s="478"/>
      <c r="CH7" s="478"/>
      <c r="CI7" s="478"/>
      <c r="CJ7" s="478"/>
      <c r="CK7" s="478"/>
      <c r="CL7" s="478"/>
      <c r="CM7" s="478"/>
      <c r="CN7" s="478"/>
      <c r="CO7" s="478"/>
      <c r="CP7" s="478"/>
      <c r="CQ7" s="478"/>
      <c r="CR7" s="478"/>
      <c r="CS7" s="479"/>
      <c r="CT7" s="468">
        <v>6116903</v>
      </c>
      <c r="CU7" s="469"/>
      <c r="CV7" s="469"/>
      <c r="CW7" s="469"/>
      <c r="CX7" s="469"/>
      <c r="CY7" s="469"/>
      <c r="CZ7" s="469"/>
      <c r="DA7" s="470"/>
      <c r="DB7" s="468">
        <v>5976696</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109</v>
      </c>
      <c r="AN8" s="442"/>
      <c r="AO8" s="442"/>
      <c r="AP8" s="442"/>
      <c r="AQ8" s="442"/>
      <c r="AR8" s="442"/>
      <c r="AS8" s="442"/>
      <c r="AT8" s="443"/>
      <c r="AU8" s="525" t="s">
        <v>110</v>
      </c>
      <c r="AV8" s="526"/>
      <c r="AW8" s="526"/>
      <c r="AX8" s="526"/>
      <c r="AY8" s="448" t="s">
        <v>111</v>
      </c>
      <c r="AZ8" s="449"/>
      <c r="BA8" s="449"/>
      <c r="BB8" s="449"/>
      <c r="BC8" s="449"/>
      <c r="BD8" s="449"/>
      <c r="BE8" s="449"/>
      <c r="BF8" s="449"/>
      <c r="BG8" s="449"/>
      <c r="BH8" s="449"/>
      <c r="BI8" s="449"/>
      <c r="BJ8" s="449"/>
      <c r="BK8" s="449"/>
      <c r="BL8" s="449"/>
      <c r="BM8" s="450"/>
      <c r="BN8" s="468">
        <v>220833</v>
      </c>
      <c r="BO8" s="469"/>
      <c r="BP8" s="469"/>
      <c r="BQ8" s="469"/>
      <c r="BR8" s="469"/>
      <c r="BS8" s="469"/>
      <c r="BT8" s="469"/>
      <c r="BU8" s="470"/>
      <c r="BV8" s="468">
        <v>159298</v>
      </c>
      <c r="BW8" s="469"/>
      <c r="BX8" s="469"/>
      <c r="BY8" s="469"/>
      <c r="BZ8" s="469"/>
      <c r="CA8" s="469"/>
      <c r="CB8" s="469"/>
      <c r="CC8" s="470"/>
      <c r="CD8" s="477" t="s">
        <v>112</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0.28999999999999998</v>
      </c>
      <c r="DC8" s="582"/>
      <c r="DD8" s="582"/>
      <c r="DE8" s="582"/>
      <c r="DF8" s="582"/>
      <c r="DG8" s="582"/>
      <c r="DH8" s="582"/>
      <c r="DI8" s="583"/>
      <c r="DJ8" s="186"/>
      <c r="DK8" s="186"/>
      <c r="DL8" s="186"/>
      <c r="DM8" s="186"/>
      <c r="DN8" s="186"/>
      <c r="DO8" s="186"/>
    </row>
    <row r="9" spans="1:119" ht="18.75" customHeight="1" thickBot="1" x14ac:dyDescent="0.2">
      <c r="A9" s="187"/>
      <c r="B9" s="610" t="s">
        <v>113</v>
      </c>
      <c r="C9" s="611"/>
      <c r="D9" s="611"/>
      <c r="E9" s="611"/>
      <c r="F9" s="611"/>
      <c r="G9" s="611"/>
      <c r="H9" s="611"/>
      <c r="I9" s="611"/>
      <c r="J9" s="611"/>
      <c r="K9" s="531"/>
      <c r="L9" s="612" t="s">
        <v>114</v>
      </c>
      <c r="M9" s="613"/>
      <c r="N9" s="613"/>
      <c r="O9" s="613"/>
      <c r="P9" s="613"/>
      <c r="Q9" s="614"/>
      <c r="R9" s="615">
        <v>16042</v>
      </c>
      <c r="S9" s="616"/>
      <c r="T9" s="616"/>
      <c r="U9" s="616"/>
      <c r="V9" s="617"/>
      <c r="W9" s="547" t="s">
        <v>115</v>
      </c>
      <c r="X9" s="548"/>
      <c r="Y9" s="548"/>
      <c r="Z9" s="548"/>
      <c r="AA9" s="548"/>
      <c r="AB9" s="548"/>
      <c r="AC9" s="548"/>
      <c r="AD9" s="548"/>
      <c r="AE9" s="548"/>
      <c r="AF9" s="548"/>
      <c r="AG9" s="548"/>
      <c r="AH9" s="548"/>
      <c r="AI9" s="548"/>
      <c r="AJ9" s="548"/>
      <c r="AK9" s="548"/>
      <c r="AL9" s="618"/>
      <c r="AM9" s="537" t="s">
        <v>116</v>
      </c>
      <c r="AN9" s="442"/>
      <c r="AO9" s="442"/>
      <c r="AP9" s="442"/>
      <c r="AQ9" s="442"/>
      <c r="AR9" s="442"/>
      <c r="AS9" s="442"/>
      <c r="AT9" s="443"/>
      <c r="AU9" s="525" t="s">
        <v>94</v>
      </c>
      <c r="AV9" s="526"/>
      <c r="AW9" s="526"/>
      <c r="AX9" s="526"/>
      <c r="AY9" s="448" t="s">
        <v>117</v>
      </c>
      <c r="AZ9" s="449"/>
      <c r="BA9" s="449"/>
      <c r="BB9" s="449"/>
      <c r="BC9" s="449"/>
      <c r="BD9" s="449"/>
      <c r="BE9" s="449"/>
      <c r="BF9" s="449"/>
      <c r="BG9" s="449"/>
      <c r="BH9" s="449"/>
      <c r="BI9" s="449"/>
      <c r="BJ9" s="449"/>
      <c r="BK9" s="449"/>
      <c r="BL9" s="449"/>
      <c r="BM9" s="450"/>
      <c r="BN9" s="468">
        <v>61535</v>
      </c>
      <c r="BO9" s="469"/>
      <c r="BP9" s="469"/>
      <c r="BQ9" s="469"/>
      <c r="BR9" s="469"/>
      <c r="BS9" s="469"/>
      <c r="BT9" s="469"/>
      <c r="BU9" s="470"/>
      <c r="BV9" s="468">
        <v>-62239</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13.9</v>
      </c>
      <c r="CU9" s="439"/>
      <c r="CV9" s="439"/>
      <c r="CW9" s="439"/>
      <c r="CX9" s="439"/>
      <c r="CY9" s="439"/>
      <c r="CZ9" s="439"/>
      <c r="DA9" s="440"/>
      <c r="DB9" s="438">
        <v>15.3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17433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61</v>
      </c>
      <c r="BO10" s="469"/>
      <c r="BP10" s="469"/>
      <c r="BQ10" s="469"/>
      <c r="BR10" s="469"/>
      <c r="BS10" s="469"/>
      <c r="BT10" s="469"/>
      <c r="BU10" s="470"/>
      <c r="BV10" s="468">
        <v>198</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16679</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106</v>
      </c>
      <c r="AV12" s="526"/>
      <c r="AW12" s="526"/>
      <c r="AX12" s="526"/>
      <c r="AY12" s="448" t="s">
        <v>137</v>
      </c>
      <c r="AZ12" s="449"/>
      <c r="BA12" s="449"/>
      <c r="BB12" s="449"/>
      <c r="BC12" s="449"/>
      <c r="BD12" s="449"/>
      <c r="BE12" s="449"/>
      <c r="BF12" s="449"/>
      <c r="BG12" s="449"/>
      <c r="BH12" s="449"/>
      <c r="BI12" s="449"/>
      <c r="BJ12" s="449"/>
      <c r="BK12" s="449"/>
      <c r="BL12" s="449"/>
      <c r="BM12" s="450"/>
      <c r="BN12" s="468">
        <v>75157</v>
      </c>
      <c r="BO12" s="469"/>
      <c r="BP12" s="469"/>
      <c r="BQ12" s="469"/>
      <c r="BR12" s="469"/>
      <c r="BS12" s="469"/>
      <c r="BT12" s="469"/>
      <c r="BU12" s="470"/>
      <c r="BV12" s="468">
        <v>197077</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130</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16607</v>
      </c>
      <c r="S13" s="572"/>
      <c r="T13" s="572"/>
      <c r="U13" s="572"/>
      <c r="V13" s="573"/>
      <c r="W13" s="559" t="s">
        <v>141</v>
      </c>
      <c r="X13" s="481"/>
      <c r="Y13" s="481"/>
      <c r="Z13" s="481"/>
      <c r="AA13" s="481"/>
      <c r="AB13" s="482"/>
      <c r="AC13" s="444">
        <v>2069</v>
      </c>
      <c r="AD13" s="445"/>
      <c r="AE13" s="445"/>
      <c r="AF13" s="445"/>
      <c r="AG13" s="446"/>
      <c r="AH13" s="444">
        <v>2117</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-13561</v>
      </c>
      <c r="BO13" s="469"/>
      <c r="BP13" s="469"/>
      <c r="BQ13" s="469"/>
      <c r="BR13" s="469"/>
      <c r="BS13" s="469"/>
      <c r="BT13" s="469"/>
      <c r="BU13" s="470"/>
      <c r="BV13" s="468">
        <v>-259118</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9.4</v>
      </c>
      <c r="CU13" s="439"/>
      <c r="CV13" s="439"/>
      <c r="CW13" s="439"/>
      <c r="CX13" s="439"/>
      <c r="CY13" s="439"/>
      <c r="CZ13" s="439"/>
      <c r="DA13" s="440"/>
      <c r="DB13" s="438">
        <v>9.6999999999999993</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17018</v>
      </c>
      <c r="S14" s="572"/>
      <c r="T14" s="572"/>
      <c r="U14" s="572"/>
      <c r="V14" s="573"/>
      <c r="W14" s="574"/>
      <c r="X14" s="484"/>
      <c r="Y14" s="484"/>
      <c r="Z14" s="484"/>
      <c r="AA14" s="484"/>
      <c r="AB14" s="485"/>
      <c r="AC14" s="564">
        <v>23</v>
      </c>
      <c r="AD14" s="565"/>
      <c r="AE14" s="565"/>
      <c r="AF14" s="565"/>
      <c r="AG14" s="566"/>
      <c r="AH14" s="564">
        <v>22.8</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19.100000000000001</v>
      </c>
      <c r="CU14" s="576"/>
      <c r="CV14" s="576"/>
      <c r="CW14" s="576"/>
      <c r="CX14" s="576"/>
      <c r="CY14" s="576"/>
      <c r="CZ14" s="576"/>
      <c r="DA14" s="577"/>
      <c r="DB14" s="575">
        <v>26.5</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148</v>
      </c>
      <c r="N15" s="569"/>
      <c r="O15" s="569"/>
      <c r="P15" s="569"/>
      <c r="Q15" s="570"/>
      <c r="R15" s="571">
        <v>16947</v>
      </c>
      <c r="S15" s="572"/>
      <c r="T15" s="572"/>
      <c r="U15" s="572"/>
      <c r="V15" s="573"/>
      <c r="W15" s="559" t="s">
        <v>149</v>
      </c>
      <c r="X15" s="481"/>
      <c r="Y15" s="481"/>
      <c r="Z15" s="481"/>
      <c r="AA15" s="481"/>
      <c r="AB15" s="482"/>
      <c r="AC15" s="444">
        <v>2344</v>
      </c>
      <c r="AD15" s="445"/>
      <c r="AE15" s="445"/>
      <c r="AF15" s="445"/>
      <c r="AG15" s="446"/>
      <c r="AH15" s="444">
        <v>2506</v>
      </c>
      <c r="AI15" s="445"/>
      <c r="AJ15" s="445"/>
      <c r="AK15" s="445"/>
      <c r="AL15" s="447"/>
      <c r="AM15" s="537"/>
      <c r="AN15" s="442"/>
      <c r="AO15" s="442"/>
      <c r="AP15" s="442"/>
      <c r="AQ15" s="442"/>
      <c r="AR15" s="442"/>
      <c r="AS15" s="442"/>
      <c r="AT15" s="443"/>
      <c r="AU15" s="525"/>
      <c r="AV15" s="526"/>
      <c r="AW15" s="526"/>
      <c r="AX15" s="526"/>
      <c r="AY15" s="460" t="s">
        <v>150</v>
      </c>
      <c r="AZ15" s="461"/>
      <c r="BA15" s="461"/>
      <c r="BB15" s="461"/>
      <c r="BC15" s="461"/>
      <c r="BD15" s="461"/>
      <c r="BE15" s="461"/>
      <c r="BF15" s="461"/>
      <c r="BG15" s="461"/>
      <c r="BH15" s="461"/>
      <c r="BI15" s="461"/>
      <c r="BJ15" s="461"/>
      <c r="BK15" s="461"/>
      <c r="BL15" s="461"/>
      <c r="BM15" s="462"/>
      <c r="BN15" s="463">
        <v>1616903</v>
      </c>
      <c r="BO15" s="464"/>
      <c r="BP15" s="464"/>
      <c r="BQ15" s="464"/>
      <c r="BR15" s="464"/>
      <c r="BS15" s="464"/>
      <c r="BT15" s="464"/>
      <c r="BU15" s="465"/>
      <c r="BV15" s="463">
        <v>1557735</v>
      </c>
      <c r="BW15" s="464"/>
      <c r="BX15" s="464"/>
      <c r="BY15" s="464"/>
      <c r="BZ15" s="464"/>
      <c r="CA15" s="464"/>
      <c r="CB15" s="464"/>
      <c r="CC15" s="465"/>
      <c r="CD15" s="578" t="s">
        <v>151</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152</v>
      </c>
      <c r="M16" s="562"/>
      <c r="N16" s="562"/>
      <c r="O16" s="562"/>
      <c r="P16" s="562"/>
      <c r="Q16" s="563"/>
      <c r="R16" s="556" t="s">
        <v>153</v>
      </c>
      <c r="S16" s="557"/>
      <c r="T16" s="557"/>
      <c r="U16" s="557"/>
      <c r="V16" s="558"/>
      <c r="W16" s="574"/>
      <c r="X16" s="484"/>
      <c r="Y16" s="484"/>
      <c r="Z16" s="484"/>
      <c r="AA16" s="484"/>
      <c r="AB16" s="485"/>
      <c r="AC16" s="564">
        <v>26</v>
      </c>
      <c r="AD16" s="565"/>
      <c r="AE16" s="565"/>
      <c r="AF16" s="565"/>
      <c r="AG16" s="566"/>
      <c r="AH16" s="564">
        <v>27</v>
      </c>
      <c r="AI16" s="565"/>
      <c r="AJ16" s="565"/>
      <c r="AK16" s="565"/>
      <c r="AL16" s="567"/>
      <c r="AM16" s="537"/>
      <c r="AN16" s="442"/>
      <c r="AO16" s="442"/>
      <c r="AP16" s="442"/>
      <c r="AQ16" s="442"/>
      <c r="AR16" s="442"/>
      <c r="AS16" s="442"/>
      <c r="AT16" s="443"/>
      <c r="AU16" s="525"/>
      <c r="AV16" s="526"/>
      <c r="AW16" s="526"/>
      <c r="AX16" s="526"/>
      <c r="AY16" s="448" t="s">
        <v>154</v>
      </c>
      <c r="AZ16" s="449"/>
      <c r="BA16" s="449"/>
      <c r="BB16" s="449"/>
      <c r="BC16" s="449"/>
      <c r="BD16" s="449"/>
      <c r="BE16" s="449"/>
      <c r="BF16" s="449"/>
      <c r="BG16" s="449"/>
      <c r="BH16" s="449"/>
      <c r="BI16" s="449"/>
      <c r="BJ16" s="449"/>
      <c r="BK16" s="449"/>
      <c r="BL16" s="449"/>
      <c r="BM16" s="450"/>
      <c r="BN16" s="468">
        <v>5555836</v>
      </c>
      <c r="BO16" s="469"/>
      <c r="BP16" s="469"/>
      <c r="BQ16" s="469"/>
      <c r="BR16" s="469"/>
      <c r="BS16" s="469"/>
      <c r="BT16" s="469"/>
      <c r="BU16" s="470"/>
      <c r="BV16" s="468">
        <v>5354645</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155</v>
      </c>
      <c r="N17" s="554"/>
      <c r="O17" s="554"/>
      <c r="P17" s="554"/>
      <c r="Q17" s="555"/>
      <c r="R17" s="556" t="s">
        <v>156</v>
      </c>
      <c r="S17" s="557"/>
      <c r="T17" s="557"/>
      <c r="U17" s="557"/>
      <c r="V17" s="558"/>
      <c r="W17" s="559" t="s">
        <v>157</v>
      </c>
      <c r="X17" s="481"/>
      <c r="Y17" s="481"/>
      <c r="Z17" s="481"/>
      <c r="AA17" s="481"/>
      <c r="AB17" s="482"/>
      <c r="AC17" s="444">
        <v>4594</v>
      </c>
      <c r="AD17" s="445"/>
      <c r="AE17" s="445"/>
      <c r="AF17" s="445"/>
      <c r="AG17" s="446"/>
      <c r="AH17" s="444">
        <v>4672</v>
      </c>
      <c r="AI17" s="445"/>
      <c r="AJ17" s="445"/>
      <c r="AK17" s="445"/>
      <c r="AL17" s="447"/>
      <c r="AM17" s="537"/>
      <c r="AN17" s="442"/>
      <c r="AO17" s="442"/>
      <c r="AP17" s="442"/>
      <c r="AQ17" s="442"/>
      <c r="AR17" s="442"/>
      <c r="AS17" s="442"/>
      <c r="AT17" s="443"/>
      <c r="AU17" s="525"/>
      <c r="AV17" s="526"/>
      <c r="AW17" s="526"/>
      <c r="AX17" s="526"/>
      <c r="AY17" s="448" t="s">
        <v>158</v>
      </c>
      <c r="AZ17" s="449"/>
      <c r="BA17" s="449"/>
      <c r="BB17" s="449"/>
      <c r="BC17" s="449"/>
      <c r="BD17" s="449"/>
      <c r="BE17" s="449"/>
      <c r="BF17" s="449"/>
      <c r="BG17" s="449"/>
      <c r="BH17" s="449"/>
      <c r="BI17" s="449"/>
      <c r="BJ17" s="449"/>
      <c r="BK17" s="449"/>
      <c r="BL17" s="449"/>
      <c r="BM17" s="450"/>
      <c r="BN17" s="468">
        <v>1990189</v>
      </c>
      <c r="BO17" s="469"/>
      <c r="BP17" s="469"/>
      <c r="BQ17" s="469"/>
      <c r="BR17" s="469"/>
      <c r="BS17" s="469"/>
      <c r="BT17" s="469"/>
      <c r="BU17" s="470"/>
      <c r="BV17" s="468">
        <v>1940903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159</v>
      </c>
      <c r="C18" s="531"/>
      <c r="D18" s="531"/>
      <c r="E18" s="532"/>
      <c r="F18" s="532"/>
      <c r="G18" s="532"/>
      <c r="H18" s="532"/>
      <c r="I18" s="532"/>
      <c r="J18" s="532"/>
      <c r="K18" s="532"/>
      <c r="L18" s="533">
        <v>177.67</v>
      </c>
      <c r="M18" s="533"/>
      <c r="N18" s="533"/>
      <c r="O18" s="533"/>
      <c r="P18" s="533"/>
      <c r="Q18" s="533"/>
      <c r="R18" s="534"/>
      <c r="S18" s="534"/>
      <c r="T18" s="534"/>
      <c r="U18" s="534"/>
      <c r="V18" s="535"/>
      <c r="W18" s="549"/>
      <c r="X18" s="550"/>
      <c r="Y18" s="550"/>
      <c r="Z18" s="550"/>
      <c r="AA18" s="550"/>
      <c r="AB18" s="560"/>
      <c r="AC18" s="432">
        <v>51</v>
      </c>
      <c r="AD18" s="433"/>
      <c r="AE18" s="433"/>
      <c r="AF18" s="433"/>
      <c r="AG18" s="536"/>
      <c r="AH18" s="432">
        <v>50.3</v>
      </c>
      <c r="AI18" s="433"/>
      <c r="AJ18" s="433"/>
      <c r="AK18" s="433"/>
      <c r="AL18" s="434"/>
      <c r="AM18" s="537"/>
      <c r="AN18" s="442"/>
      <c r="AO18" s="442"/>
      <c r="AP18" s="442"/>
      <c r="AQ18" s="442"/>
      <c r="AR18" s="442"/>
      <c r="AS18" s="442"/>
      <c r="AT18" s="443"/>
      <c r="AU18" s="525"/>
      <c r="AV18" s="526"/>
      <c r="AW18" s="526"/>
      <c r="AX18" s="526"/>
      <c r="AY18" s="448" t="s">
        <v>160</v>
      </c>
      <c r="AZ18" s="449"/>
      <c r="BA18" s="449"/>
      <c r="BB18" s="449"/>
      <c r="BC18" s="449"/>
      <c r="BD18" s="449"/>
      <c r="BE18" s="449"/>
      <c r="BF18" s="449"/>
      <c r="BG18" s="449"/>
      <c r="BH18" s="449"/>
      <c r="BI18" s="449"/>
      <c r="BJ18" s="449"/>
      <c r="BK18" s="449"/>
      <c r="BL18" s="449"/>
      <c r="BM18" s="450"/>
      <c r="BN18" s="468">
        <v>5393979</v>
      </c>
      <c r="BO18" s="469"/>
      <c r="BP18" s="469"/>
      <c r="BQ18" s="469"/>
      <c r="BR18" s="469"/>
      <c r="BS18" s="469"/>
      <c r="BT18" s="469"/>
      <c r="BU18" s="470"/>
      <c r="BV18" s="468">
        <v>5303165</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161</v>
      </c>
      <c r="C19" s="531"/>
      <c r="D19" s="531"/>
      <c r="E19" s="532"/>
      <c r="F19" s="532"/>
      <c r="G19" s="532"/>
      <c r="H19" s="532"/>
      <c r="I19" s="532"/>
      <c r="J19" s="532"/>
      <c r="K19" s="532"/>
      <c r="L19" s="538">
        <v>90</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162</v>
      </c>
      <c r="AZ19" s="449"/>
      <c r="BA19" s="449"/>
      <c r="BB19" s="449"/>
      <c r="BC19" s="449"/>
      <c r="BD19" s="449"/>
      <c r="BE19" s="449"/>
      <c r="BF19" s="449"/>
      <c r="BG19" s="449"/>
      <c r="BH19" s="449"/>
      <c r="BI19" s="449"/>
      <c r="BJ19" s="449"/>
      <c r="BK19" s="449"/>
      <c r="BL19" s="449"/>
      <c r="BM19" s="450"/>
      <c r="BN19" s="468">
        <v>7076632</v>
      </c>
      <c r="BO19" s="469"/>
      <c r="BP19" s="469"/>
      <c r="BQ19" s="469"/>
      <c r="BR19" s="469"/>
      <c r="BS19" s="469"/>
      <c r="BT19" s="469"/>
      <c r="BU19" s="470"/>
      <c r="BV19" s="468">
        <v>6625427</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163</v>
      </c>
      <c r="C20" s="531"/>
      <c r="D20" s="531"/>
      <c r="E20" s="532"/>
      <c r="F20" s="532"/>
      <c r="G20" s="532"/>
      <c r="H20" s="532"/>
      <c r="I20" s="532"/>
      <c r="J20" s="532"/>
      <c r="K20" s="532"/>
      <c r="L20" s="538">
        <v>6059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164</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165</v>
      </c>
      <c r="C22" s="498"/>
      <c r="D22" s="499"/>
      <c r="E22" s="506" t="s">
        <v>1</v>
      </c>
      <c r="F22" s="481"/>
      <c r="G22" s="481"/>
      <c r="H22" s="481"/>
      <c r="I22" s="481"/>
      <c r="J22" s="481"/>
      <c r="K22" s="482"/>
      <c r="L22" s="506" t="s">
        <v>166</v>
      </c>
      <c r="M22" s="481"/>
      <c r="N22" s="481"/>
      <c r="O22" s="481"/>
      <c r="P22" s="482"/>
      <c r="Q22" s="491" t="s">
        <v>167</v>
      </c>
      <c r="R22" s="492"/>
      <c r="S22" s="492"/>
      <c r="T22" s="492"/>
      <c r="U22" s="492"/>
      <c r="V22" s="507"/>
      <c r="W22" s="509" t="s">
        <v>168</v>
      </c>
      <c r="X22" s="498"/>
      <c r="Y22" s="499"/>
      <c r="Z22" s="506" t="s">
        <v>1</v>
      </c>
      <c r="AA22" s="481"/>
      <c r="AB22" s="481"/>
      <c r="AC22" s="481"/>
      <c r="AD22" s="481"/>
      <c r="AE22" s="481"/>
      <c r="AF22" s="481"/>
      <c r="AG22" s="482"/>
      <c r="AH22" s="480" t="s">
        <v>169</v>
      </c>
      <c r="AI22" s="481"/>
      <c r="AJ22" s="481"/>
      <c r="AK22" s="481"/>
      <c r="AL22" s="482"/>
      <c r="AM22" s="480" t="s">
        <v>170</v>
      </c>
      <c r="AN22" s="486"/>
      <c r="AO22" s="486"/>
      <c r="AP22" s="486"/>
      <c r="AQ22" s="486"/>
      <c r="AR22" s="487"/>
      <c r="AS22" s="491" t="s">
        <v>167</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171</v>
      </c>
      <c r="AZ23" s="461"/>
      <c r="BA23" s="461"/>
      <c r="BB23" s="461"/>
      <c r="BC23" s="461"/>
      <c r="BD23" s="461"/>
      <c r="BE23" s="461"/>
      <c r="BF23" s="461"/>
      <c r="BG23" s="461"/>
      <c r="BH23" s="461"/>
      <c r="BI23" s="461"/>
      <c r="BJ23" s="461"/>
      <c r="BK23" s="461"/>
      <c r="BL23" s="461"/>
      <c r="BM23" s="462"/>
      <c r="BN23" s="468">
        <v>10632804</v>
      </c>
      <c r="BO23" s="469"/>
      <c r="BP23" s="469"/>
      <c r="BQ23" s="469"/>
      <c r="BR23" s="469"/>
      <c r="BS23" s="469"/>
      <c r="BT23" s="469"/>
      <c r="BU23" s="470"/>
      <c r="BV23" s="468">
        <v>10937591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172</v>
      </c>
      <c r="F24" s="442"/>
      <c r="G24" s="442"/>
      <c r="H24" s="442"/>
      <c r="I24" s="442"/>
      <c r="J24" s="442"/>
      <c r="K24" s="443"/>
      <c r="L24" s="444">
        <v>1</v>
      </c>
      <c r="M24" s="445"/>
      <c r="N24" s="445"/>
      <c r="O24" s="445"/>
      <c r="P24" s="446"/>
      <c r="Q24" s="444">
        <v>7680</v>
      </c>
      <c r="R24" s="445"/>
      <c r="S24" s="445"/>
      <c r="T24" s="445"/>
      <c r="U24" s="445"/>
      <c r="V24" s="446"/>
      <c r="W24" s="510"/>
      <c r="X24" s="501"/>
      <c r="Y24" s="502"/>
      <c r="Z24" s="441" t="s">
        <v>173</v>
      </c>
      <c r="AA24" s="442"/>
      <c r="AB24" s="442"/>
      <c r="AC24" s="442"/>
      <c r="AD24" s="442"/>
      <c r="AE24" s="442"/>
      <c r="AF24" s="442"/>
      <c r="AG24" s="443"/>
      <c r="AH24" s="444">
        <v>137</v>
      </c>
      <c r="AI24" s="445"/>
      <c r="AJ24" s="445"/>
      <c r="AK24" s="445"/>
      <c r="AL24" s="446"/>
      <c r="AM24" s="444">
        <v>385929</v>
      </c>
      <c r="AN24" s="445"/>
      <c r="AO24" s="445"/>
      <c r="AP24" s="445"/>
      <c r="AQ24" s="445"/>
      <c r="AR24" s="446"/>
      <c r="AS24" s="444">
        <v>2817</v>
      </c>
      <c r="AT24" s="445"/>
      <c r="AU24" s="445"/>
      <c r="AV24" s="445"/>
      <c r="AW24" s="445"/>
      <c r="AX24" s="447"/>
      <c r="AY24" s="435" t="s">
        <v>174</v>
      </c>
      <c r="AZ24" s="436"/>
      <c r="BA24" s="436"/>
      <c r="BB24" s="436"/>
      <c r="BC24" s="436"/>
      <c r="BD24" s="436"/>
      <c r="BE24" s="436"/>
      <c r="BF24" s="436"/>
      <c r="BG24" s="436"/>
      <c r="BH24" s="436"/>
      <c r="BI24" s="436"/>
      <c r="BJ24" s="436"/>
      <c r="BK24" s="436"/>
      <c r="BL24" s="436"/>
      <c r="BM24" s="437"/>
      <c r="BN24" s="468">
        <v>9190397</v>
      </c>
      <c r="BO24" s="469"/>
      <c r="BP24" s="469"/>
      <c r="BQ24" s="469"/>
      <c r="BR24" s="469"/>
      <c r="BS24" s="469"/>
      <c r="BT24" s="469"/>
      <c r="BU24" s="470"/>
      <c r="BV24" s="468">
        <v>9274964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175</v>
      </c>
      <c r="F25" s="442"/>
      <c r="G25" s="442"/>
      <c r="H25" s="442"/>
      <c r="I25" s="442"/>
      <c r="J25" s="442"/>
      <c r="K25" s="443"/>
      <c r="L25" s="444">
        <v>1</v>
      </c>
      <c r="M25" s="445"/>
      <c r="N25" s="445"/>
      <c r="O25" s="445"/>
      <c r="P25" s="446"/>
      <c r="Q25" s="444">
        <v>6090</v>
      </c>
      <c r="R25" s="445"/>
      <c r="S25" s="445"/>
      <c r="T25" s="445"/>
      <c r="U25" s="445"/>
      <c r="V25" s="446"/>
      <c r="W25" s="510"/>
      <c r="X25" s="501"/>
      <c r="Y25" s="502"/>
      <c r="Z25" s="441" t="s">
        <v>176</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334824</v>
      </c>
      <c r="BO25" s="464"/>
      <c r="BP25" s="464"/>
      <c r="BQ25" s="464"/>
      <c r="BR25" s="464"/>
      <c r="BS25" s="464"/>
      <c r="BT25" s="464"/>
      <c r="BU25" s="465"/>
      <c r="BV25" s="463">
        <v>448562</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5610</v>
      </c>
      <c r="R26" s="445"/>
      <c r="S26" s="445"/>
      <c r="T26" s="445"/>
      <c r="U26" s="445"/>
      <c r="V26" s="446"/>
      <c r="W26" s="510"/>
      <c r="X26" s="501"/>
      <c r="Y26" s="502"/>
      <c r="Z26" s="441" t="s">
        <v>179</v>
      </c>
      <c r="AA26" s="523"/>
      <c r="AB26" s="523"/>
      <c r="AC26" s="523"/>
      <c r="AD26" s="523"/>
      <c r="AE26" s="523"/>
      <c r="AF26" s="523"/>
      <c r="AG26" s="524"/>
      <c r="AH26" s="444">
        <v>11</v>
      </c>
      <c r="AI26" s="445"/>
      <c r="AJ26" s="445"/>
      <c r="AK26" s="445"/>
      <c r="AL26" s="446"/>
      <c r="AM26" s="444">
        <v>28974</v>
      </c>
      <c r="AN26" s="445"/>
      <c r="AO26" s="445"/>
      <c r="AP26" s="445"/>
      <c r="AQ26" s="445"/>
      <c r="AR26" s="446"/>
      <c r="AS26" s="444">
        <v>2634</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2840</v>
      </c>
      <c r="R27" s="445"/>
      <c r="S27" s="445"/>
      <c r="T27" s="445"/>
      <c r="U27" s="445"/>
      <c r="V27" s="446"/>
      <c r="W27" s="510"/>
      <c r="X27" s="501"/>
      <c r="Y27" s="502"/>
      <c r="Z27" s="441" t="s">
        <v>182</v>
      </c>
      <c r="AA27" s="442"/>
      <c r="AB27" s="442"/>
      <c r="AC27" s="442"/>
      <c r="AD27" s="442"/>
      <c r="AE27" s="442"/>
      <c r="AF27" s="442"/>
      <c r="AG27" s="443"/>
      <c r="AH27" s="444" t="s">
        <v>139</v>
      </c>
      <c r="AI27" s="445"/>
      <c r="AJ27" s="445"/>
      <c r="AK27" s="445"/>
      <c r="AL27" s="446"/>
      <c r="AM27" s="444" t="s">
        <v>139</v>
      </c>
      <c r="AN27" s="445"/>
      <c r="AO27" s="445"/>
      <c r="AP27" s="445"/>
      <c r="AQ27" s="445"/>
      <c r="AR27" s="446"/>
      <c r="AS27" s="444" t="s">
        <v>139</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145783</v>
      </c>
      <c r="BO27" s="472"/>
      <c r="BP27" s="472"/>
      <c r="BQ27" s="472"/>
      <c r="BR27" s="472"/>
      <c r="BS27" s="472"/>
      <c r="BT27" s="472"/>
      <c r="BU27" s="473"/>
      <c r="BV27" s="471">
        <v>145768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2410</v>
      </c>
      <c r="R28" s="445"/>
      <c r="S28" s="445"/>
      <c r="T28" s="445"/>
      <c r="U28" s="445"/>
      <c r="V28" s="446"/>
      <c r="W28" s="510"/>
      <c r="X28" s="501"/>
      <c r="Y28" s="502"/>
      <c r="Z28" s="441" t="s">
        <v>185</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1991373</v>
      </c>
      <c r="BO28" s="464"/>
      <c r="BP28" s="464"/>
      <c r="BQ28" s="464"/>
      <c r="BR28" s="464"/>
      <c r="BS28" s="464"/>
      <c r="BT28" s="464"/>
      <c r="BU28" s="465"/>
      <c r="BV28" s="463">
        <v>1939469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14</v>
      </c>
      <c r="M29" s="445"/>
      <c r="N29" s="445"/>
      <c r="O29" s="445"/>
      <c r="P29" s="446"/>
      <c r="Q29" s="444">
        <v>2260</v>
      </c>
      <c r="R29" s="445"/>
      <c r="S29" s="445"/>
      <c r="T29" s="445"/>
      <c r="U29" s="445"/>
      <c r="V29" s="446"/>
      <c r="W29" s="511"/>
      <c r="X29" s="512"/>
      <c r="Y29" s="513"/>
      <c r="Z29" s="441" t="s">
        <v>188</v>
      </c>
      <c r="AA29" s="442"/>
      <c r="AB29" s="442"/>
      <c r="AC29" s="442"/>
      <c r="AD29" s="442"/>
      <c r="AE29" s="442"/>
      <c r="AF29" s="442"/>
      <c r="AG29" s="443"/>
      <c r="AH29" s="444">
        <v>137</v>
      </c>
      <c r="AI29" s="445"/>
      <c r="AJ29" s="445"/>
      <c r="AK29" s="445"/>
      <c r="AL29" s="446"/>
      <c r="AM29" s="444">
        <v>385929</v>
      </c>
      <c r="AN29" s="445"/>
      <c r="AO29" s="445"/>
      <c r="AP29" s="445"/>
      <c r="AQ29" s="445"/>
      <c r="AR29" s="446"/>
      <c r="AS29" s="444">
        <v>2817</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674514</v>
      </c>
      <c r="BO29" s="469"/>
      <c r="BP29" s="469"/>
      <c r="BQ29" s="469"/>
      <c r="BR29" s="469"/>
      <c r="BS29" s="469"/>
      <c r="BT29" s="469"/>
      <c r="BU29" s="470"/>
      <c r="BV29" s="468">
        <v>674447</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94.3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1676823</v>
      </c>
      <c r="BO30" s="472"/>
      <c r="BP30" s="472"/>
      <c r="BQ30" s="472"/>
      <c r="BR30" s="472"/>
      <c r="BS30" s="472"/>
      <c r="BT30" s="472"/>
      <c r="BU30" s="473"/>
      <c r="BV30" s="471">
        <v>1554032</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五戸町国民健康保険特別会計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五戸町病院事業会計</v>
      </c>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IF('各会計、関係団体の財政状況及び健全化判断比率'!B32="","",'各会計、関係団体の財政状況及び健全化判断比率'!B32)</f>
        <v>五戸町下水道事業特別会計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八戸圏域水道企業団</v>
      </c>
      <c r="BZ34" s="426"/>
      <c r="CA34" s="426"/>
      <c r="CB34" s="426"/>
      <c r="CC34" s="426"/>
      <c r="CD34" s="426"/>
      <c r="CE34" s="426"/>
      <c r="CF34" s="426"/>
      <c r="CG34" s="426"/>
      <c r="CH34" s="426"/>
      <c r="CI34" s="426"/>
      <c r="CJ34" s="426"/>
      <c r="CK34" s="426"/>
      <c r="CL34" s="426"/>
      <c r="CM34" s="426"/>
      <c r="CN34" s="214"/>
      <c r="CO34" s="427">
        <f>IF(CQ34="","",MAX(C34:D43,U34:V43,AM34:AN43,BE34:BF43,BW34:BX43)+1)</f>
        <v>21</v>
      </c>
      <c r="CP34" s="427"/>
      <c r="CQ34" s="426" t="str">
        <f>IF('各会計、関係団体の財政状況及び健全化判断比率'!BS7="","",'各会計、関係団体の財政状況及び健全化判断比率'!BS7)</f>
        <v>五戸町スポーツ振興公社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五戸町ケーブルテレビ事業特別会計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五戸町介護保険特別会計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IF('各会計、関係団体の財政状況及び健全化判断比率'!B33="","",'各会計、関係団体の財政状況及び健全化判断比率'!B33)</f>
        <v>五戸町農業集落排水処理施設事業特別会計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八戸地域広域市町村圏事務組合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五戸町後期高齢者医療特別会計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IF('各会計、関係団体の財政状況及び健全化判断比率'!B34="","",'各会計、関係団体の財政状況及び健全化判断比率'!B34)</f>
        <v>五戸町簡易水道事業特別会計</v>
      </c>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十和田地域広域事務組合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10</v>
      </c>
      <c r="BF37" s="427"/>
      <c r="BG37" s="426" t="str">
        <f>IF('各会計、関係団体の財政状況及び健全化判断比率'!B35="","",'各会計、関係団体の財政状況及び健全化判断比率'!B35)</f>
        <v>五戸町住宅用地造成事業等特別会計</v>
      </c>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十和田地区環境整備事務組合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田子高原広域事務組合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青森県市町村総合事務組合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青森県市町村職員退職手当組合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青森県交通災害共済組合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青森県後期高齢者医療広域連合（一般会計）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20</v>
      </c>
      <c r="BX43" s="427"/>
      <c r="BY43" s="426" t="str">
        <f>IF('各会計、関係団体の財政状況及び健全化判断比率'!B77="","",'各会計、関係団体の財政状況及び健全化判断比率'!B77)</f>
        <v>青森県後期高齢者医療広域連合（特別会計）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7jWcPjbuwR1DowZ55RLlD6i2+2Rb8Evq7IcMo5bxigdgEeGm2rjBcoZLLHCZOaVwwYHCod9KxxaBwmKvUq3t/A==" saltValue="wYwpAEuClaz4VUu31g6IW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28" zoomScale="90" zoomScaleNormal="90" zoomScaleSheetLayoutView="100" workbookViewId="0">
      <selection activeCell="AO38" sqref="AO38:BC38"/>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572</v>
      </c>
      <c r="G33" s="29" t="s">
        <v>573</v>
      </c>
      <c r="H33" s="29" t="s">
        <v>574</v>
      </c>
      <c r="I33" s="29" t="s">
        <v>575</v>
      </c>
      <c r="J33" s="30" t="s">
        <v>576</v>
      </c>
      <c r="K33" s="22"/>
      <c r="L33" s="22"/>
      <c r="M33" s="22"/>
      <c r="N33" s="22"/>
      <c r="O33" s="22"/>
      <c r="P33" s="22"/>
    </row>
    <row r="34" spans="1:16" ht="39" customHeight="1" x14ac:dyDescent="0.15">
      <c r="A34" s="22"/>
      <c r="B34" s="31"/>
      <c r="C34" s="1250" t="s">
        <v>580</v>
      </c>
      <c r="D34" s="1250"/>
      <c r="E34" s="1251"/>
      <c r="F34" s="32">
        <v>3.11</v>
      </c>
      <c r="G34" s="33">
        <v>4.7699999999999996</v>
      </c>
      <c r="H34" s="33">
        <v>3.63</v>
      </c>
      <c r="I34" s="33">
        <v>2.64</v>
      </c>
      <c r="J34" s="34">
        <v>3.6</v>
      </c>
      <c r="K34" s="22"/>
      <c r="L34" s="22"/>
      <c r="M34" s="22"/>
      <c r="N34" s="22"/>
      <c r="O34" s="22"/>
      <c r="P34" s="22"/>
    </row>
    <row r="35" spans="1:16" ht="39" customHeight="1" x14ac:dyDescent="0.15">
      <c r="A35" s="22"/>
      <c r="B35" s="35"/>
      <c r="C35" s="1244" t="s">
        <v>581</v>
      </c>
      <c r="D35" s="1245"/>
      <c r="E35" s="1246"/>
      <c r="F35" s="36">
        <v>2.39</v>
      </c>
      <c r="G35" s="37">
        <v>2.29</v>
      </c>
      <c r="H35" s="37">
        <v>2.88</v>
      </c>
      <c r="I35" s="37">
        <v>2.5499999999999998</v>
      </c>
      <c r="J35" s="38">
        <v>2.11</v>
      </c>
      <c r="K35" s="22"/>
      <c r="L35" s="22"/>
      <c r="M35" s="22"/>
      <c r="N35" s="22"/>
      <c r="O35" s="22"/>
      <c r="P35" s="22"/>
    </row>
    <row r="36" spans="1:16" ht="39" customHeight="1" x14ac:dyDescent="0.15">
      <c r="A36" s="22"/>
      <c r="B36" s="35"/>
      <c r="C36" s="1244" t="s">
        <v>582</v>
      </c>
      <c r="D36" s="1245"/>
      <c r="E36" s="1246"/>
      <c r="F36" s="36">
        <v>2.09</v>
      </c>
      <c r="G36" s="37">
        <v>2.31</v>
      </c>
      <c r="H36" s="37">
        <v>0.86</v>
      </c>
      <c r="I36" s="37">
        <v>0.36</v>
      </c>
      <c r="J36" s="38">
        <v>0.15</v>
      </c>
      <c r="K36" s="22"/>
      <c r="L36" s="22"/>
      <c r="M36" s="22"/>
      <c r="N36" s="22"/>
      <c r="O36" s="22"/>
      <c r="P36" s="22"/>
    </row>
    <row r="37" spans="1:16" ht="39" customHeight="1" x14ac:dyDescent="0.15">
      <c r="A37" s="22"/>
      <c r="B37" s="35"/>
      <c r="C37" s="1244" t="s">
        <v>583</v>
      </c>
      <c r="D37" s="1245"/>
      <c r="E37" s="1246"/>
      <c r="F37" s="36">
        <v>0.04</v>
      </c>
      <c r="G37" s="37">
        <v>7.0000000000000007E-2</v>
      </c>
      <c r="H37" s="37">
        <v>0.04</v>
      </c>
      <c r="I37" s="37">
        <v>0.04</v>
      </c>
      <c r="J37" s="38">
        <v>0.04</v>
      </c>
      <c r="K37" s="22"/>
      <c r="L37" s="22"/>
      <c r="M37" s="22"/>
      <c r="N37" s="22"/>
      <c r="O37" s="22"/>
      <c r="P37" s="22"/>
    </row>
    <row r="38" spans="1:16" ht="39" customHeight="1" x14ac:dyDescent="0.15">
      <c r="A38" s="22"/>
      <c r="B38" s="35"/>
      <c r="C38" s="1244" t="s">
        <v>584</v>
      </c>
      <c r="D38" s="1245"/>
      <c r="E38" s="1246"/>
      <c r="F38" s="36">
        <v>0.06</v>
      </c>
      <c r="G38" s="37">
        <v>0.05</v>
      </c>
      <c r="H38" s="37">
        <v>7.0000000000000007E-2</v>
      </c>
      <c r="I38" s="37">
        <v>0.05</v>
      </c>
      <c r="J38" s="38">
        <v>0.04</v>
      </c>
      <c r="K38" s="22"/>
      <c r="L38" s="22"/>
      <c r="M38" s="22"/>
      <c r="N38" s="22"/>
      <c r="O38" s="22"/>
      <c r="P38" s="22"/>
    </row>
    <row r="39" spans="1:16" ht="39" customHeight="1" x14ac:dyDescent="0.15">
      <c r="A39" s="22"/>
      <c r="B39" s="35"/>
      <c r="C39" s="1244" t="s">
        <v>585</v>
      </c>
      <c r="D39" s="1245"/>
      <c r="E39" s="1246"/>
      <c r="F39" s="36">
        <v>0.02</v>
      </c>
      <c r="G39" s="37">
        <v>0.03</v>
      </c>
      <c r="H39" s="37">
        <v>0.04</v>
      </c>
      <c r="I39" s="37">
        <v>0.01</v>
      </c>
      <c r="J39" s="38">
        <v>0.02</v>
      </c>
      <c r="K39" s="22"/>
      <c r="L39" s="22"/>
      <c r="M39" s="22"/>
      <c r="N39" s="22"/>
      <c r="O39" s="22"/>
      <c r="P39" s="22"/>
    </row>
    <row r="40" spans="1:16" ht="39" customHeight="1" x14ac:dyDescent="0.15">
      <c r="A40" s="22"/>
      <c r="B40" s="35"/>
      <c r="C40" s="1244" t="s">
        <v>586</v>
      </c>
      <c r="D40" s="1245"/>
      <c r="E40" s="1246"/>
      <c r="F40" s="36">
        <v>0.04</v>
      </c>
      <c r="G40" s="37">
        <v>0.01</v>
      </c>
      <c r="H40" s="37">
        <v>0.05</v>
      </c>
      <c r="I40" s="37">
        <v>0.03</v>
      </c>
      <c r="J40" s="38">
        <v>0.01</v>
      </c>
      <c r="K40" s="22"/>
      <c r="L40" s="22"/>
      <c r="M40" s="22"/>
      <c r="N40" s="22"/>
      <c r="O40" s="22"/>
      <c r="P40" s="22"/>
    </row>
    <row r="41" spans="1:16" ht="39" customHeight="1" x14ac:dyDescent="0.15">
      <c r="A41" s="22"/>
      <c r="B41" s="35"/>
      <c r="C41" s="1244" t="s">
        <v>587</v>
      </c>
      <c r="D41" s="1245"/>
      <c r="E41" s="1246"/>
      <c r="F41" s="36">
        <v>0.03</v>
      </c>
      <c r="G41" s="37">
        <v>0.01</v>
      </c>
      <c r="H41" s="37">
        <v>0.03</v>
      </c>
      <c r="I41" s="37">
        <v>0.02</v>
      </c>
      <c r="J41" s="38">
        <v>0</v>
      </c>
      <c r="K41" s="22"/>
      <c r="L41" s="22"/>
      <c r="M41" s="22"/>
      <c r="N41" s="22"/>
      <c r="O41" s="22"/>
      <c r="P41" s="22"/>
    </row>
    <row r="42" spans="1:16" ht="39" customHeight="1" x14ac:dyDescent="0.15">
      <c r="A42" s="22"/>
      <c r="B42" s="39"/>
      <c r="C42" s="1244" t="s">
        <v>588</v>
      </c>
      <c r="D42" s="1245"/>
      <c r="E42" s="1246"/>
      <c r="F42" s="36" t="s">
        <v>531</v>
      </c>
      <c r="G42" s="37" t="s">
        <v>589</v>
      </c>
      <c r="H42" s="37" t="s">
        <v>590</v>
      </c>
      <c r="I42" s="37" t="s">
        <v>591</v>
      </c>
      <c r="J42" s="38" t="s">
        <v>531</v>
      </c>
      <c r="K42" s="22"/>
      <c r="L42" s="22"/>
      <c r="M42" s="22"/>
      <c r="N42" s="22"/>
      <c r="O42" s="22"/>
      <c r="P42" s="22"/>
    </row>
    <row r="43" spans="1:16" ht="39" customHeight="1" thickBot="1" x14ac:dyDescent="0.2">
      <c r="A43" s="22"/>
      <c r="B43" s="40"/>
      <c r="C43" s="1247" t="s">
        <v>592</v>
      </c>
      <c r="D43" s="1248"/>
      <c r="E43" s="1249"/>
      <c r="F43" s="41">
        <v>0.28999999999999998</v>
      </c>
      <c r="G43" s="42">
        <v>0.12</v>
      </c>
      <c r="H43" s="42">
        <v>0.19</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t9KhusccTAigOSWaLLd/zA1QLyKtqt5xMOLd6q0LbCDxCYiXeWH7A4/1I7WFRx+OARIlbzSwSJ3SpwGFFxD+g==" saltValue="6LycCmxeV+WsFMZJzrTf4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6" zoomScaleSheetLayoutView="55" workbookViewId="0">
      <selection activeCell="AO38" sqref="AO38:BC3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572</v>
      </c>
      <c r="L44" s="56" t="s">
        <v>573</v>
      </c>
      <c r="M44" s="56" t="s">
        <v>574</v>
      </c>
      <c r="N44" s="56" t="s">
        <v>575</v>
      </c>
      <c r="O44" s="57" t="s">
        <v>576</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1140</v>
      </c>
      <c r="L45" s="60">
        <v>1193</v>
      </c>
      <c r="M45" s="60">
        <v>1155</v>
      </c>
      <c r="N45" s="60">
        <v>1054</v>
      </c>
      <c r="O45" s="61">
        <v>1026</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531</v>
      </c>
      <c r="L46" s="64" t="s">
        <v>531</v>
      </c>
      <c r="M46" s="64" t="s">
        <v>531</v>
      </c>
      <c r="N46" s="64" t="s">
        <v>531</v>
      </c>
      <c r="O46" s="65" t="s">
        <v>531</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531</v>
      </c>
      <c r="L47" s="64" t="s">
        <v>531</v>
      </c>
      <c r="M47" s="64" t="s">
        <v>531</v>
      </c>
      <c r="N47" s="64" t="s">
        <v>531</v>
      </c>
      <c r="O47" s="65" t="s">
        <v>531</v>
      </c>
      <c r="P47" s="48"/>
      <c r="Q47" s="48"/>
      <c r="R47" s="48"/>
      <c r="S47" s="48"/>
      <c r="T47" s="48"/>
      <c r="U47" s="48"/>
    </row>
    <row r="48" spans="1:21" ht="30.75" customHeight="1" x14ac:dyDescent="0.15">
      <c r="A48" s="48"/>
      <c r="B48" s="1272"/>
      <c r="C48" s="1273"/>
      <c r="D48" s="62"/>
      <c r="E48" s="1254" t="s">
        <v>15</v>
      </c>
      <c r="F48" s="1254"/>
      <c r="G48" s="1254"/>
      <c r="H48" s="1254"/>
      <c r="I48" s="1254"/>
      <c r="J48" s="1255"/>
      <c r="K48" s="63">
        <v>526</v>
      </c>
      <c r="L48" s="64">
        <v>519</v>
      </c>
      <c r="M48" s="64">
        <v>517</v>
      </c>
      <c r="N48" s="64">
        <v>548</v>
      </c>
      <c r="O48" s="65">
        <v>577</v>
      </c>
      <c r="P48" s="48"/>
      <c r="Q48" s="48"/>
      <c r="R48" s="48"/>
      <c r="S48" s="48"/>
      <c r="T48" s="48"/>
      <c r="U48" s="48"/>
    </row>
    <row r="49" spans="1:21" ht="30.75" customHeight="1" x14ac:dyDescent="0.15">
      <c r="A49" s="48"/>
      <c r="B49" s="1272"/>
      <c r="C49" s="1273"/>
      <c r="D49" s="62"/>
      <c r="E49" s="1254" t="s">
        <v>16</v>
      </c>
      <c r="F49" s="1254"/>
      <c r="G49" s="1254"/>
      <c r="H49" s="1254"/>
      <c r="I49" s="1254"/>
      <c r="J49" s="1255"/>
      <c r="K49" s="63">
        <v>19</v>
      </c>
      <c r="L49" s="64">
        <v>22</v>
      </c>
      <c r="M49" s="64">
        <v>22</v>
      </c>
      <c r="N49" s="64">
        <v>21</v>
      </c>
      <c r="O49" s="65">
        <v>18</v>
      </c>
      <c r="P49" s="48"/>
      <c r="Q49" s="48"/>
      <c r="R49" s="48"/>
      <c r="S49" s="48"/>
      <c r="T49" s="48"/>
      <c r="U49" s="48"/>
    </row>
    <row r="50" spans="1:21" ht="30.75" customHeight="1" x14ac:dyDescent="0.15">
      <c r="A50" s="48"/>
      <c r="B50" s="1272"/>
      <c r="C50" s="1273"/>
      <c r="D50" s="62"/>
      <c r="E50" s="1254" t="s">
        <v>17</v>
      </c>
      <c r="F50" s="1254"/>
      <c r="G50" s="1254"/>
      <c r="H50" s="1254"/>
      <c r="I50" s="1254"/>
      <c r="J50" s="1255"/>
      <c r="K50" s="63" t="s">
        <v>531</v>
      </c>
      <c r="L50" s="64" t="s">
        <v>531</v>
      </c>
      <c r="M50" s="64" t="s">
        <v>531</v>
      </c>
      <c r="N50" s="64" t="s">
        <v>531</v>
      </c>
      <c r="O50" s="65" t="s">
        <v>531</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531</v>
      </c>
      <c r="M51" s="64" t="s">
        <v>531</v>
      </c>
      <c r="N51" s="64" t="s">
        <v>531</v>
      </c>
      <c r="O51" s="65" t="s">
        <v>531</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1180</v>
      </c>
      <c r="L52" s="64">
        <v>1224</v>
      </c>
      <c r="M52" s="64">
        <v>1214</v>
      </c>
      <c r="N52" s="64">
        <v>1177</v>
      </c>
      <c r="O52" s="65">
        <v>1153</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505</v>
      </c>
      <c r="L53" s="69">
        <v>510</v>
      </c>
      <c r="M53" s="69">
        <v>480</v>
      </c>
      <c r="N53" s="69">
        <v>446</v>
      </c>
      <c r="O53" s="70">
        <v>468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593</v>
      </c>
      <c r="P55" s="48"/>
      <c r="Q55" s="48"/>
      <c r="R55" s="48"/>
      <c r="S55" s="48"/>
      <c r="T55" s="48"/>
      <c r="U55" s="48"/>
    </row>
    <row r="56" spans="1:21" ht="31.5" customHeight="1" thickBot="1" x14ac:dyDescent="0.2">
      <c r="A56" s="48"/>
      <c r="B56" s="76"/>
      <c r="C56" s="77"/>
      <c r="D56" s="77"/>
      <c r="E56" s="78"/>
      <c r="F56" s="78"/>
      <c r="G56" s="78"/>
      <c r="H56" s="78"/>
      <c r="I56" s="78"/>
      <c r="J56" s="79" t="s">
        <v>2</v>
      </c>
      <c r="K56" s="80" t="s">
        <v>594</v>
      </c>
      <c r="L56" s="81" t="s">
        <v>595</v>
      </c>
      <c r="M56" s="81" t="s">
        <v>596</v>
      </c>
      <c r="N56" s="81" t="s">
        <v>597</v>
      </c>
      <c r="O56" s="82" t="s">
        <v>598</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XmVC5bBpajkNe+wkdvTpcshz4mBCBmRFpy7cAdwuCAz6CnX4MkzUWqNEa2M/T32D18hEbt8ZNat23Nq14aAsQ==" saltValue="TdQ4Yqt6rjh37YiwwcOH0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8"/>
  <sheetViews>
    <sheetView showGridLines="0" topLeftCell="C37" zoomScaleSheetLayoutView="100" workbookViewId="0">
      <selection activeCell="AO38" sqref="AO38:BC38"/>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572</v>
      </c>
      <c r="J40" s="100" t="s">
        <v>573</v>
      </c>
      <c r="K40" s="100" t="s">
        <v>574</v>
      </c>
      <c r="L40" s="100" t="s">
        <v>575</v>
      </c>
      <c r="M40" s="101" t="s">
        <v>576</v>
      </c>
    </row>
    <row r="41" spans="2:13" ht="27.75" customHeight="1" x14ac:dyDescent="0.15">
      <c r="B41" s="1290" t="s">
        <v>30</v>
      </c>
      <c r="C41" s="1291"/>
      <c r="D41" s="102"/>
      <c r="E41" s="1292" t="s">
        <v>31</v>
      </c>
      <c r="F41" s="1292"/>
      <c r="G41" s="1292"/>
      <c r="H41" s="1293"/>
      <c r="I41" s="103">
        <v>11031</v>
      </c>
      <c r="J41" s="104">
        <v>11163</v>
      </c>
      <c r="K41" s="104">
        <v>11172</v>
      </c>
      <c r="L41" s="104">
        <v>10938</v>
      </c>
      <c r="M41" s="105">
        <v>10633</v>
      </c>
    </row>
    <row r="42" spans="2:13" ht="27.75" customHeight="1" x14ac:dyDescent="0.15">
      <c r="B42" s="1280"/>
      <c r="C42" s="1281"/>
      <c r="D42" s="106"/>
      <c r="E42" s="1284" t="s">
        <v>32</v>
      </c>
      <c r="F42" s="1284"/>
      <c r="G42" s="1284"/>
      <c r="H42" s="1285"/>
      <c r="I42" s="107" t="s">
        <v>531</v>
      </c>
      <c r="J42" s="108" t="s">
        <v>531</v>
      </c>
      <c r="K42" s="108" t="s">
        <v>531</v>
      </c>
      <c r="L42" s="108" t="s">
        <v>531</v>
      </c>
      <c r="M42" s="109" t="s">
        <v>531</v>
      </c>
    </row>
    <row r="43" spans="2:13" ht="27.75" customHeight="1" x14ac:dyDescent="0.15">
      <c r="B43" s="1280"/>
      <c r="C43" s="1281"/>
      <c r="D43" s="106"/>
      <c r="E43" s="1284" t="s">
        <v>33</v>
      </c>
      <c r="F43" s="1284"/>
      <c r="G43" s="1284"/>
      <c r="H43" s="1285"/>
      <c r="I43" s="107">
        <v>4994</v>
      </c>
      <c r="J43" s="108">
        <v>4719</v>
      </c>
      <c r="K43" s="108">
        <v>4394</v>
      </c>
      <c r="L43" s="108">
        <v>4067</v>
      </c>
      <c r="M43" s="109">
        <v>3772</v>
      </c>
    </row>
    <row r="44" spans="2:13" ht="27.75" customHeight="1" x14ac:dyDescent="0.15">
      <c r="B44" s="1280"/>
      <c r="C44" s="1281"/>
      <c r="D44" s="106"/>
      <c r="E44" s="1284" t="s">
        <v>34</v>
      </c>
      <c r="F44" s="1284"/>
      <c r="G44" s="1284"/>
      <c r="H44" s="1285"/>
      <c r="I44" s="107">
        <v>207</v>
      </c>
      <c r="J44" s="108">
        <v>193</v>
      </c>
      <c r="K44" s="108">
        <v>193</v>
      </c>
      <c r="L44" s="108">
        <v>228</v>
      </c>
      <c r="M44" s="109">
        <v>421</v>
      </c>
    </row>
    <row r="45" spans="2:13" ht="27.75" customHeight="1" x14ac:dyDescent="0.15">
      <c r="B45" s="1280"/>
      <c r="C45" s="1281"/>
      <c r="D45" s="106"/>
      <c r="E45" s="1284" t="s">
        <v>35</v>
      </c>
      <c r="F45" s="1284"/>
      <c r="G45" s="1284"/>
      <c r="H45" s="1285"/>
      <c r="I45" s="107">
        <v>1102</v>
      </c>
      <c r="J45" s="108">
        <v>1074</v>
      </c>
      <c r="K45" s="108">
        <v>1007</v>
      </c>
      <c r="L45" s="108">
        <v>939</v>
      </c>
      <c r="M45" s="109">
        <v>904</v>
      </c>
    </row>
    <row r="46" spans="2:13" ht="27.75" customHeight="1" x14ac:dyDescent="0.15">
      <c r="B46" s="1280"/>
      <c r="C46" s="1281"/>
      <c r="D46" s="110"/>
      <c r="E46" s="1284" t="s">
        <v>36</v>
      </c>
      <c r="F46" s="1284"/>
      <c r="G46" s="1284"/>
      <c r="H46" s="1285"/>
      <c r="I46" s="107" t="s">
        <v>531</v>
      </c>
      <c r="J46" s="108" t="s">
        <v>531</v>
      </c>
      <c r="K46" s="108" t="s">
        <v>531</v>
      </c>
      <c r="L46" s="108" t="s">
        <v>531</v>
      </c>
      <c r="M46" s="109" t="s">
        <v>531</v>
      </c>
    </row>
    <row r="47" spans="2:13" ht="27.75" customHeight="1" x14ac:dyDescent="0.15">
      <c r="B47" s="1280"/>
      <c r="C47" s="1281"/>
      <c r="D47" s="111"/>
      <c r="E47" s="1294" t="s">
        <v>37</v>
      </c>
      <c r="F47" s="1295"/>
      <c r="G47" s="1295"/>
      <c r="H47" s="1296"/>
      <c r="I47" s="107" t="s">
        <v>531</v>
      </c>
      <c r="J47" s="108" t="s">
        <v>531</v>
      </c>
      <c r="K47" s="108" t="s">
        <v>531</v>
      </c>
      <c r="L47" s="108" t="s">
        <v>531</v>
      </c>
      <c r="M47" s="109" t="s">
        <v>531</v>
      </c>
    </row>
    <row r="48" spans="2:13" ht="27.75" customHeight="1" x14ac:dyDescent="0.15">
      <c r="B48" s="1280"/>
      <c r="C48" s="1281"/>
      <c r="D48" s="106"/>
      <c r="E48" s="1284" t="s">
        <v>38</v>
      </c>
      <c r="F48" s="1284"/>
      <c r="G48" s="1284"/>
      <c r="H48" s="1285"/>
      <c r="I48" s="107" t="s">
        <v>531</v>
      </c>
      <c r="J48" s="108" t="s">
        <v>531</v>
      </c>
      <c r="K48" s="108" t="s">
        <v>531</v>
      </c>
      <c r="L48" s="108" t="s">
        <v>531</v>
      </c>
      <c r="M48" s="109" t="s">
        <v>531</v>
      </c>
    </row>
    <row r="49" spans="2:13" ht="27.75" customHeight="1" x14ac:dyDescent="0.15">
      <c r="B49" s="1282"/>
      <c r="C49" s="1283"/>
      <c r="D49" s="106"/>
      <c r="E49" s="1284" t="s">
        <v>39</v>
      </c>
      <c r="F49" s="1284"/>
      <c r="G49" s="1284"/>
      <c r="H49" s="1285"/>
      <c r="I49" s="107" t="s">
        <v>531</v>
      </c>
      <c r="J49" s="108" t="s">
        <v>531</v>
      </c>
      <c r="K49" s="108" t="s">
        <v>531</v>
      </c>
      <c r="L49" s="108" t="s">
        <v>531</v>
      </c>
      <c r="M49" s="109" t="s">
        <v>531</v>
      </c>
    </row>
    <row r="50" spans="2:13" ht="27.75" customHeight="1" x14ac:dyDescent="0.15">
      <c r="B50" s="1278" t="s">
        <v>40</v>
      </c>
      <c r="C50" s="1279"/>
      <c r="D50" s="112"/>
      <c r="E50" s="1284" t="s">
        <v>41</v>
      </c>
      <c r="F50" s="1284"/>
      <c r="G50" s="1284"/>
      <c r="H50" s="1285"/>
      <c r="I50" s="107">
        <v>2701</v>
      </c>
      <c r="J50" s="108">
        <v>2976</v>
      </c>
      <c r="K50" s="108">
        <v>3505</v>
      </c>
      <c r="L50" s="108">
        <v>3654</v>
      </c>
      <c r="M50" s="109">
        <v>3849</v>
      </c>
    </row>
    <row r="51" spans="2:13" ht="27.75" customHeight="1" x14ac:dyDescent="0.15">
      <c r="B51" s="1280"/>
      <c r="C51" s="1281"/>
      <c r="D51" s="106"/>
      <c r="E51" s="1284" t="s">
        <v>42</v>
      </c>
      <c r="F51" s="1284"/>
      <c r="G51" s="1284"/>
      <c r="H51" s="1285"/>
      <c r="I51" s="107">
        <v>506</v>
      </c>
      <c r="J51" s="108">
        <v>528</v>
      </c>
      <c r="K51" s="108">
        <v>497</v>
      </c>
      <c r="L51" s="108">
        <v>479</v>
      </c>
      <c r="M51" s="109">
        <v>419</v>
      </c>
    </row>
    <row r="52" spans="2:13" ht="27.75" customHeight="1" x14ac:dyDescent="0.15">
      <c r="B52" s="1282"/>
      <c r="C52" s="1283"/>
      <c r="D52" s="106"/>
      <c r="E52" s="1284" t="s">
        <v>43</v>
      </c>
      <c r="F52" s="1284"/>
      <c r="G52" s="1284"/>
      <c r="H52" s="1285"/>
      <c r="I52" s="107">
        <v>11280</v>
      </c>
      <c r="J52" s="108">
        <v>11290</v>
      </c>
      <c r="K52" s="108">
        <v>11440</v>
      </c>
      <c r="L52" s="108">
        <v>10751</v>
      </c>
      <c r="M52" s="109">
        <v>10504</v>
      </c>
    </row>
    <row r="53" spans="2:13" ht="27.75" customHeight="1" thickBot="1" x14ac:dyDescent="0.2">
      <c r="B53" s="1286" t="s">
        <v>44</v>
      </c>
      <c r="C53" s="1287"/>
      <c r="D53" s="113"/>
      <c r="E53" s="1288" t="s">
        <v>45</v>
      </c>
      <c r="F53" s="1288"/>
      <c r="G53" s="1288"/>
      <c r="H53" s="1289"/>
      <c r="I53" s="114">
        <v>2846</v>
      </c>
      <c r="J53" s="115">
        <v>2355</v>
      </c>
      <c r="K53" s="115">
        <v>1324</v>
      </c>
      <c r="L53" s="115">
        <v>1287</v>
      </c>
      <c r="M53" s="116">
        <v>958</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2YxjmBs90MtjtfzIJFYF/RLk5j56nzudHz8Bz1nOSb+E6l+/oKcycbxZq7XLOWPHosAPEGDxx9vEAT/+lac1lw==" saltValue="aLyMcpSzzNBrdDqBLIMGl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B43" zoomScale="70" zoomScaleNormal="70" zoomScaleSheetLayoutView="100" workbookViewId="0">
      <selection activeCell="AO38" sqref="AO38:BC3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574</v>
      </c>
      <c r="G54" s="125" t="s">
        <v>575</v>
      </c>
      <c r="H54" s="126" t="s">
        <v>576</v>
      </c>
    </row>
    <row r="55" spans="2:8" ht="52.5" customHeight="1" x14ac:dyDescent="0.15">
      <c r="B55" s="127"/>
      <c r="C55" s="1305" t="s">
        <v>48</v>
      </c>
      <c r="D55" s="1305"/>
      <c r="E55" s="1306"/>
      <c r="F55" s="128">
        <v>2136</v>
      </c>
      <c r="G55" s="128">
        <v>1939</v>
      </c>
      <c r="H55" s="129">
        <v>1991</v>
      </c>
    </row>
    <row r="56" spans="2:8" ht="52.5" customHeight="1" x14ac:dyDescent="0.15">
      <c r="B56" s="130"/>
      <c r="C56" s="1307" t="s">
        <v>49</v>
      </c>
      <c r="D56" s="1307"/>
      <c r="E56" s="1308"/>
      <c r="F56" s="131">
        <v>589</v>
      </c>
      <c r="G56" s="131">
        <v>674</v>
      </c>
      <c r="H56" s="132">
        <v>675</v>
      </c>
    </row>
    <row r="57" spans="2:8" ht="53.25" customHeight="1" x14ac:dyDescent="0.15">
      <c r="B57" s="130"/>
      <c r="C57" s="1309" t="s">
        <v>50</v>
      </c>
      <c r="D57" s="1309"/>
      <c r="E57" s="1310"/>
      <c r="F57" s="133">
        <v>1397</v>
      </c>
      <c r="G57" s="133">
        <v>1554</v>
      </c>
      <c r="H57" s="134">
        <v>1677</v>
      </c>
    </row>
    <row r="58" spans="2:8" ht="45.75" customHeight="1" x14ac:dyDescent="0.15">
      <c r="B58" s="135"/>
      <c r="C58" s="1297" t="s">
        <v>599</v>
      </c>
      <c r="D58" s="1298"/>
      <c r="E58" s="1299"/>
      <c r="F58" s="136">
        <v>1008</v>
      </c>
      <c r="G58" s="136">
        <v>1008</v>
      </c>
      <c r="H58" s="137">
        <v>1008</v>
      </c>
    </row>
    <row r="59" spans="2:8" ht="45.75" customHeight="1" x14ac:dyDescent="0.15">
      <c r="B59" s="135"/>
      <c r="C59" s="1297" t="s">
        <v>602</v>
      </c>
      <c r="D59" s="1298"/>
      <c r="E59" s="1299"/>
      <c r="F59" s="136">
        <v>35</v>
      </c>
      <c r="G59" s="136">
        <v>118</v>
      </c>
      <c r="H59" s="137">
        <v>215</v>
      </c>
    </row>
    <row r="60" spans="2:8" ht="45.75" customHeight="1" x14ac:dyDescent="0.15">
      <c r="B60" s="135"/>
      <c r="C60" s="1297" t="s">
        <v>600</v>
      </c>
      <c r="D60" s="1298"/>
      <c r="E60" s="1299"/>
      <c r="F60" s="136">
        <v>100</v>
      </c>
      <c r="G60" s="136">
        <v>200</v>
      </c>
      <c r="H60" s="137">
        <v>200</v>
      </c>
    </row>
    <row r="61" spans="2:8" ht="45.75" customHeight="1" x14ac:dyDescent="0.15">
      <c r="B61" s="135"/>
      <c r="C61" s="1297" t="s">
        <v>601</v>
      </c>
      <c r="D61" s="1298"/>
      <c r="E61" s="1299"/>
      <c r="F61" s="136">
        <v>150</v>
      </c>
      <c r="G61" s="136">
        <v>162</v>
      </c>
      <c r="H61" s="137">
        <v>164</v>
      </c>
    </row>
    <row r="62" spans="2:8" ht="45.75" customHeight="1" thickBot="1" x14ac:dyDescent="0.2">
      <c r="B62" s="138"/>
      <c r="C62" s="1300" t="s">
        <v>603</v>
      </c>
      <c r="D62" s="1301"/>
      <c r="E62" s="1302"/>
      <c r="F62" s="139">
        <v>34</v>
      </c>
      <c r="G62" s="139">
        <v>36</v>
      </c>
      <c r="H62" s="140">
        <v>37</v>
      </c>
    </row>
    <row r="63" spans="2:8" ht="52.5" customHeight="1" thickBot="1" x14ac:dyDescent="0.2">
      <c r="B63" s="141"/>
      <c r="C63" s="1303" t="s">
        <v>51</v>
      </c>
      <c r="D63" s="1303"/>
      <c r="E63" s="1304"/>
      <c r="F63" s="142">
        <v>4122</v>
      </c>
      <c r="G63" s="142">
        <v>4168</v>
      </c>
      <c r="H63" s="143">
        <v>4343</v>
      </c>
    </row>
    <row r="64" spans="2:8" ht="15" customHeight="1" x14ac:dyDescent="0.15"/>
  </sheetData>
  <sheetProtection algorithmName="SHA-512" hashValue="GX6Ll64BBKo6kDCD/0NNXIm3utv8uPvtwz10r8QQRp+gRjCrpVhsxYY+wPZ1YmPcEIwzyb+gyFKekqgXzTc4mg==" saltValue="3cpR8fkE+EqOIFoNnFiBS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90" zoomScaleNormal="90" zoomScaleSheetLayoutView="55" workbookViewId="0"/>
  </sheetViews>
  <sheetFormatPr defaultColWidth="0" defaultRowHeight="0" customHeight="1" zeroHeight="1" x14ac:dyDescent="0.15"/>
  <cols>
    <col min="1" max="1" width="6.375" style="388" customWidth="1"/>
    <col min="2" max="107" width="2.5" style="388" customWidth="1"/>
    <col min="108" max="108" width="6.125" style="390" customWidth="1"/>
    <col min="109" max="109" width="5.875" style="389"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425"/>
      <c r="B1" s="424"/>
      <c r="DD1" s="388"/>
      <c r="DE1" s="388"/>
    </row>
    <row r="2" spans="1:143" ht="25.5" customHeight="1" x14ac:dyDescent="0.15">
      <c r="A2" s="423"/>
      <c r="C2" s="423"/>
      <c r="O2" s="423"/>
      <c r="P2" s="423"/>
      <c r="Q2" s="423"/>
      <c r="R2" s="423"/>
      <c r="S2" s="423"/>
      <c r="T2" s="423"/>
      <c r="U2" s="423"/>
      <c r="V2" s="423"/>
      <c r="W2" s="423"/>
      <c r="X2" s="423"/>
      <c r="Y2" s="423"/>
      <c r="Z2" s="423"/>
      <c r="AA2" s="423"/>
      <c r="AB2" s="423"/>
      <c r="AC2" s="423"/>
      <c r="AD2" s="423"/>
      <c r="AE2" s="423"/>
      <c r="AF2" s="423"/>
      <c r="AG2" s="423"/>
      <c r="AH2" s="423"/>
      <c r="AI2" s="423"/>
      <c r="AU2" s="423"/>
      <c r="BG2" s="423"/>
      <c r="BS2" s="423"/>
      <c r="CE2" s="423"/>
      <c r="CQ2" s="423"/>
      <c r="DD2" s="388"/>
      <c r="DE2" s="388"/>
    </row>
    <row r="3" spans="1:143" ht="25.5" customHeight="1" x14ac:dyDescent="0.15">
      <c r="A3" s="423"/>
      <c r="C3" s="423"/>
      <c r="O3" s="423"/>
      <c r="P3" s="423"/>
      <c r="Q3" s="423"/>
      <c r="R3" s="423"/>
      <c r="S3" s="423"/>
      <c r="T3" s="423"/>
      <c r="U3" s="423"/>
      <c r="V3" s="423"/>
      <c r="W3" s="423"/>
      <c r="X3" s="423"/>
      <c r="Y3" s="423"/>
      <c r="Z3" s="423"/>
      <c r="AA3" s="423"/>
      <c r="AB3" s="423"/>
      <c r="AC3" s="423"/>
      <c r="AD3" s="423"/>
      <c r="AE3" s="423"/>
      <c r="AF3" s="423"/>
      <c r="AG3" s="423"/>
      <c r="AH3" s="423"/>
      <c r="AI3" s="423"/>
      <c r="AU3" s="423"/>
      <c r="BG3" s="423"/>
      <c r="BS3" s="423"/>
      <c r="CE3" s="423"/>
      <c r="CQ3" s="423"/>
      <c r="DD3" s="388"/>
      <c r="DE3" s="388"/>
    </row>
    <row r="4" spans="1:143" s="292" customFormat="1" ht="13.5" x14ac:dyDescent="0.15">
      <c r="A4" s="423"/>
      <c r="B4" s="423"/>
      <c r="C4" s="423"/>
      <c r="D4" s="423"/>
      <c r="E4" s="423"/>
      <c r="F4" s="423"/>
      <c r="G4" s="423"/>
      <c r="H4" s="423"/>
      <c r="I4" s="423"/>
      <c r="J4" s="423"/>
      <c r="K4" s="423"/>
      <c r="L4" s="423"/>
      <c r="M4" s="423"/>
      <c r="N4" s="423"/>
      <c r="O4" s="423"/>
      <c r="P4" s="423"/>
      <c r="Q4" s="423"/>
      <c r="R4" s="423"/>
      <c r="S4" s="423"/>
      <c r="T4" s="423"/>
      <c r="U4" s="423"/>
      <c r="V4" s="423"/>
      <c r="W4" s="423"/>
      <c r="X4" s="423"/>
      <c r="Y4" s="423"/>
      <c r="Z4" s="423"/>
      <c r="AA4" s="423"/>
      <c r="AB4" s="423"/>
      <c r="AC4" s="423"/>
      <c r="AD4" s="423"/>
      <c r="AE4" s="423"/>
      <c r="AF4" s="423"/>
      <c r="AG4" s="423"/>
      <c r="AH4" s="423"/>
      <c r="AI4" s="423"/>
      <c r="AJ4" s="423"/>
      <c r="AK4" s="423"/>
      <c r="AL4" s="423"/>
      <c r="AM4" s="423"/>
      <c r="AN4" s="423"/>
      <c r="AO4" s="423"/>
      <c r="AP4" s="423"/>
      <c r="AQ4" s="423"/>
      <c r="AR4" s="423"/>
      <c r="AS4" s="423"/>
      <c r="AT4" s="423"/>
      <c r="AU4" s="423"/>
      <c r="AV4" s="423"/>
      <c r="AW4" s="423"/>
      <c r="AX4" s="423"/>
      <c r="AY4" s="423"/>
      <c r="AZ4" s="423"/>
      <c r="BA4" s="423"/>
      <c r="BB4" s="423"/>
      <c r="BC4" s="423"/>
      <c r="BD4" s="423"/>
      <c r="BE4" s="423"/>
      <c r="BF4" s="423"/>
      <c r="BG4" s="423"/>
      <c r="BH4" s="423"/>
      <c r="BI4" s="423"/>
      <c r="BJ4" s="423"/>
      <c r="BK4" s="423"/>
      <c r="BL4" s="423"/>
      <c r="BM4" s="423"/>
      <c r="BN4" s="423"/>
      <c r="BO4" s="423"/>
      <c r="BP4" s="423"/>
      <c r="BQ4" s="423"/>
      <c r="BR4" s="423"/>
      <c r="BS4" s="423"/>
      <c r="BT4" s="423"/>
      <c r="BU4" s="423"/>
      <c r="BV4" s="423"/>
      <c r="BW4" s="423"/>
      <c r="BX4" s="423"/>
      <c r="BY4" s="423"/>
      <c r="BZ4" s="423"/>
      <c r="CA4" s="423"/>
      <c r="CB4" s="423"/>
      <c r="CC4" s="423"/>
      <c r="CD4" s="423"/>
      <c r="CE4" s="423"/>
      <c r="CF4" s="423"/>
      <c r="CG4" s="423"/>
      <c r="CH4" s="423"/>
      <c r="CI4" s="423"/>
      <c r="CJ4" s="423"/>
      <c r="CK4" s="423"/>
      <c r="CL4" s="423"/>
      <c r="CM4" s="423"/>
      <c r="CN4" s="423"/>
      <c r="CO4" s="423"/>
      <c r="CP4" s="423"/>
      <c r="CQ4" s="423"/>
      <c r="CR4" s="423"/>
      <c r="CS4" s="423"/>
      <c r="CT4" s="423"/>
      <c r="CU4" s="423"/>
      <c r="CV4" s="423"/>
      <c r="CW4" s="423"/>
      <c r="CX4" s="423"/>
      <c r="CY4" s="423"/>
      <c r="CZ4" s="423"/>
      <c r="DA4" s="423"/>
      <c r="DB4" s="423"/>
      <c r="DC4" s="423"/>
      <c r="DD4" s="423"/>
      <c r="DE4" s="423"/>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423"/>
      <c r="B5" s="423"/>
      <c r="C5" s="423"/>
      <c r="D5" s="423"/>
      <c r="E5" s="423"/>
      <c r="F5" s="423"/>
      <c r="G5" s="423"/>
      <c r="H5" s="423"/>
      <c r="I5" s="423"/>
      <c r="J5" s="423"/>
      <c r="K5" s="423"/>
      <c r="L5" s="423"/>
      <c r="M5" s="423"/>
      <c r="N5" s="423"/>
      <c r="O5" s="423"/>
      <c r="P5" s="423"/>
      <c r="Q5" s="423"/>
      <c r="R5" s="423"/>
      <c r="S5" s="423"/>
      <c r="T5" s="423"/>
      <c r="U5" s="423"/>
      <c r="V5" s="423"/>
      <c r="W5" s="423"/>
      <c r="X5" s="423"/>
      <c r="Y5" s="423"/>
      <c r="Z5" s="423"/>
      <c r="AA5" s="423"/>
      <c r="AB5" s="423"/>
      <c r="AC5" s="423"/>
      <c r="AD5" s="423"/>
      <c r="AE5" s="423"/>
      <c r="AF5" s="423"/>
      <c r="AG5" s="423"/>
      <c r="AH5" s="423"/>
      <c r="AI5" s="423"/>
      <c r="AJ5" s="423"/>
      <c r="AK5" s="423"/>
      <c r="AL5" s="423"/>
      <c r="AM5" s="423"/>
      <c r="AN5" s="423"/>
      <c r="AO5" s="423"/>
      <c r="AP5" s="423"/>
      <c r="AQ5" s="423"/>
      <c r="AR5" s="423"/>
      <c r="AS5" s="423"/>
      <c r="AT5" s="423"/>
      <c r="AU5" s="423"/>
      <c r="AV5" s="423"/>
      <c r="AW5" s="423"/>
      <c r="AX5" s="423"/>
      <c r="AY5" s="423"/>
      <c r="AZ5" s="423"/>
      <c r="BA5" s="423"/>
      <c r="BB5" s="423"/>
      <c r="BC5" s="423"/>
      <c r="BD5" s="423"/>
      <c r="BE5" s="423"/>
      <c r="BF5" s="423"/>
      <c r="BG5" s="423"/>
      <c r="BH5" s="423"/>
      <c r="BI5" s="423"/>
      <c r="BJ5" s="423"/>
      <c r="BK5" s="423"/>
      <c r="BL5" s="423"/>
      <c r="BM5" s="423"/>
      <c r="BN5" s="423"/>
      <c r="BO5" s="423"/>
      <c r="BP5" s="423"/>
      <c r="BQ5" s="423"/>
      <c r="BR5" s="423"/>
      <c r="BS5" s="423"/>
      <c r="BT5" s="423"/>
      <c r="BU5" s="423"/>
      <c r="BV5" s="423"/>
      <c r="BW5" s="423"/>
      <c r="BX5" s="423"/>
      <c r="BY5" s="423"/>
      <c r="BZ5" s="423"/>
      <c r="CA5" s="423"/>
      <c r="CB5" s="423"/>
      <c r="CC5" s="423"/>
      <c r="CD5" s="423"/>
      <c r="CE5" s="423"/>
      <c r="CF5" s="423"/>
      <c r="CG5" s="423"/>
      <c r="CH5" s="423"/>
      <c r="CI5" s="423"/>
      <c r="CJ5" s="423"/>
      <c r="CK5" s="423"/>
      <c r="CL5" s="423"/>
      <c r="CM5" s="423"/>
      <c r="CN5" s="423"/>
      <c r="CO5" s="423"/>
      <c r="CP5" s="423"/>
      <c r="CQ5" s="423"/>
      <c r="CR5" s="423"/>
      <c r="CS5" s="423"/>
      <c r="CT5" s="423"/>
      <c r="CU5" s="423"/>
      <c r="CV5" s="423"/>
      <c r="CW5" s="423"/>
      <c r="CX5" s="423"/>
      <c r="CY5" s="423"/>
      <c r="CZ5" s="423"/>
      <c r="DA5" s="423"/>
      <c r="DB5" s="423"/>
      <c r="DC5" s="423"/>
      <c r="DD5" s="423"/>
      <c r="DE5" s="423"/>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423"/>
      <c r="B6" s="423"/>
      <c r="C6" s="423"/>
      <c r="D6" s="423"/>
      <c r="E6" s="423"/>
      <c r="F6" s="423"/>
      <c r="G6" s="423"/>
      <c r="H6" s="423"/>
      <c r="I6" s="423"/>
      <c r="J6" s="423"/>
      <c r="K6" s="423"/>
      <c r="L6" s="423"/>
      <c r="M6" s="423"/>
      <c r="N6" s="423"/>
      <c r="O6" s="423"/>
      <c r="P6" s="423"/>
      <c r="Q6" s="423"/>
      <c r="R6" s="423"/>
      <c r="S6" s="423"/>
      <c r="T6" s="423"/>
      <c r="U6" s="423"/>
      <c r="V6" s="423"/>
      <c r="W6" s="423"/>
      <c r="X6" s="423"/>
      <c r="Y6" s="423"/>
      <c r="Z6" s="423"/>
      <c r="AA6" s="423"/>
      <c r="AB6" s="423"/>
      <c r="AC6" s="423"/>
      <c r="AD6" s="423"/>
      <c r="AE6" s="423"/>
      <c r="AF6" s="423"/>
      <c r="AG6" s="423"/>
      <c r="AH6" s="423"/>
      <c r="AI6" s="423"/>
      <c r="AJ6" s="423"/>
      <c r="AK6" s="423"/>
      <c r="AL6" s="423"/>
      <c r="AM6" s="423"/>
      <c r="AN6" s="423"/>
      <c r="AO6" s="423"/>
      <c r="AP6" s="423"/>
      <c r="AQ6" s="423"/>
      <c r="AR6" s="423"/>
      <c r="AS6" s="423"/>
      <c r="AT6" s="423"/>
      <c r="AU6" s="423"/>
      <c r="AV6" s="423"/>
      <c r="AW6" s="423"/>
      <c r="AX6" s="423"/>
      <c r="AY6" s="423"/>
      <c r="AZ6" s="423"/>
      <c r="BA6" s="423"/>
      <c r="BB6" s="423"/>
      <c r="BC6" s="423"/>
      <c r="BD6" s="423"/>
      <c r="BE6" s="423"/>
      <c r="BF6" s="423"/>
      <c r="BG6" s="423"/>
      <c r="BH6" s="423"/>
      <c r="BI6" s="423"/>
      <c r="BJ6" s="423"/>
      <c r="BK6" s="423"/>
      <c r="BL6" s="423"/>
      <c r="BM6" s="423"/>
      <c r="BN6" s="423"/>
      <c r="BO6" s="423"/>
      <c r="BP6" s="423"/>
      <c r="BQ6" s="423"/>
      <c r="BR6" s="423"/>
      <c r="BS6" s="423"/>
      <c r="BT6" s="423"/>
      <c r="BU6" s="423"/>
      <c r="BV6" s="423"/>
      <c r="BW6" s="423"/>
      <c r="BX6" s="423"/>
      <c r="BY6" s="423"/>
      <c r="BZ6" s="423"/>
      <c r="CA6" s="423"/>
      <c r="CB6" s="423"/>
      <c r="CC6" s="423"/>
      <c r="CD6" s="423"/>
      <c r="CE6" s="423"/>
      <c r="CF6" s="423"/>
      <c r="CG6" s="423"/>
      <c r="CH6" s="423"/>
      <c r="CI6" s="423"/>
      <c r="CJ6" s="423"/>
      <c r="CK6" s="423"/>
      <c r="CL6" s="423"/>
      <c r="CM6" s="423"/>
      <c r="CN6" s="423"/>
      <c r="CO6" s="423"/>
      <c r="CP6" s="423"/>
      <c r="CQ6" s="423"/>
      <c r="CR6" s="423"/>
      <c r="CS6" s="423"/>
      <c r="CT6" s="423"/>
      <c r="CU6" s="423"/>
      <c r="CV6" s="423"/>
      <c r="CW6" s="423"/>
      <c r="CX6" s="423"/>
      <c r="CY6" s="423"/>
      <c r="CZ6" s="423"/>
      <c r="DA6" s="423"/>
      <c r="DB6" s="423"/>
      <c r="DC6" s="423"/>
      <c r="DD6" s="423"/>
      <c r="DE6" s="423"/>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423"/>
      <c r="B7" s="423"/>
      <c r="C7" s="423"/>
      <c r="D7" s="423"/>
      <c r="E7" s="423"/>
      <c r="F7" s="423"/>
      <c r="G7" s="423"/>
      <c r="H7" s="423"/>
      <c r="I7" s="423"/>
      <c r="J7" s="423"/>
      <c r="K7" s="423"/>
      <c r="L7" s="423"/>
      <c r="M7" s="423"/>
      <c r="N7" s="423"/>
      <c r="O7" s="423"/>
      <c r="P7" s="423"/>
      <c r="Q7" s="423"/>
      <c r="R7" s="423"/>
      <c r="S7" s="423"/>
      <c r="T7" s="423"/>
      <c r="U7" s="423"/>
      <c r="V7" s="423"/>
      <c r="W7" s="423"/>
      <c r="X7" s="423"/>
      <c r="Y7" s="423"/>
      <c r="Z7" s="423"/>
      <c r="AA7" s="423"/>
      <c r="AB7" s="423"/>
      <c r="AC7" s="423"/>
      <c r="AD7" s="423"/>
      <c r="AE7" s="423"/>
      <c r="AF7" s="423"/>
      <c r="AG7" s="423"/>
      <c r="AH7" s="423"/>
      <c r="AI7" s="423"/>
      <c r="AJ7" s="423"/>
      <c r="AK7" s="423"/>
      <c r="AL7" s="423"/>
      <c r="AM7" s="423"/>
      <c r="AN7" s="423"/>
      <c r="AO7" s="423"/>
      <c r="AP7" s="423"/>
      <c r="AQ7" s="423"/>
      <c r="AR7" s="423"/>
      <c r="AS7" s="423"/>
      <c r="AT7" s="423"/>
      <c r="AU7" s="423"/>
      <c r="AV7" s="423"/>
      <c r="AW7" s="423"/>
      <c r="AX7" s="423"/>
      <c r="AY7" s="423"/>
      <c r="AZ7" s="423"/>
      <c r="BA7" s="423"/>
      <c r="BB7" s="423"/>
      <c r="BC7" s="423"/>
      <c r="BD7" s="423"/>
      <c r="BE7" s="423"/>
      <c r="BF7" s="423"/>
      <c r="BG7" s="423"/>
      <c r="BH7" s="423"/>
      <c r="BI7" s="423"/>
      <c r="BJ7" s="423"/>
      <c r="BK7" s="423"/>
      <c r="BL7" s="423"/>
      <c r="BM7" s="423"/>
      <c r="BN7" s="423"/>
      <c r="BO7" s="423"/>
      <c r="BP7" s="423"/>
      <c r="BQ7" s="423"/>
      <c r="BR7" s="423"/>
      <c r="BS7" s="423"/>
      <c r="BT7" s="423"/>
      <c r="BU7" s="423"/>
      <c r="BV7" s="423"/>
      <c r="BW7" s="423"/>
      <c r="BX7" s="423"/>
      <c r="BY7" s="423"/>
      <c r="BZ7" s="423"/>
      <c r="CA7" s="423"/>
      <c r="CB7" s="423"/>
      <c r="CC7" s="423"/>
      <c r="CD7" s="423"/>
      <c r="CE7" s="423"/>
      <c r="CF7" s="423"/>
      <c r="CG7" s="423"/>
      <c r="CH7" s="423"/>
      <c r="CI7" s="423"/>
      <c r="CJ7" s="423"/>
      <c r="CK7" s="423"/>
      <c r="CL7" s="423"/>
      <c r="CM7" s="423"/>
      <c r="CN7" s="423"/>
      <c r="CO7" s="423"/>
      <c r="CP7" s="423"/>
      <c r="CQ7" s="423"/>
      <c r="CR7" s="423"/>
      <c r="CS7" s="423"/>
      <c r="CT7" s="423"/>
      <c r="CU7" s="423"/>
      <c r="CV7" s="423"/>
      <c r="CW7" s="423"/>
      <c r="CX7" s="423"/>
      <c r="CY7" s="423"/>
      <c r="CZ7" s="423"/>
      <c r="DA7" s="423"/>
      <c r="DB7" s="423"/>
      <c r="DC7" s="423"/>
      <c r="DD7" s="423"/>
      <c r="DE7" s="423"/>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423"/>
      <c r="B8" s="423"/>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3"/>
      <c r="AI8" s="423"/>
      <c r="AJ8" s="423"/>
      <c r="AK8" s="423"/>
      <c r="AL8" s="423"/>
      <c r="AM8" s="423"/>
      <c r="AN8" s="423"/>
      <c r="AO8" s="423"/>
      <c r="AP8" s="423"/>
      <c r="AQ8" s="423"/>
      <c r="AR8" s="423"/>
      <c r="AS8" s="423"/>
      <c r="AT8" s="423"/>
      <c r="AU8" s="423"/>
      <c r="AV8" s="423"/>
      <c r="AW8" s="423"/>
      <c r="AX8" s="423"/>
      <c r="AY8" s="423"/>
      <c r="AZ8" s="423"/>
      <c r="BA8" s="423"/>
      <c r="BB8" s="423"/>
      <c r="BC8" s="423"/>
      <c r="BD8" s="423"/>
      <c r="BE8" s="423"/>
      <c r="BF8" s="423"/>
      <c r="BG8" s="423"/>
      <c r="BH8" s="423"/>
      <c r="BI8" s="423"/>
      <c r="BJ8" s="423"/>
      <c r="BK8" s="423"/>
      <c r="BL8" s="423"/>
      <c r="BM8" s="423"/>
      <c r="BN8" s="423"/>
      <c r="BO8" s="423"/>
      <c r="BP8" s="423"/>
      <c r="BQ8" s="423"/>
      <c r="BR8" s="423"/>
      <c r="BS8" s="423"/>
      <c r="BT8" s="423"/>
      <c r="BU8" s="423"/>
      <c r="BV8" s="423"/>
      <c r="BW8" s="423"/>
      <c r="BX8" s="423"/>
      <c r="BY8" s="423"/>
      <c r="BZ8" s="423"/>
      <c r="CA8" s="423"/>
      <c r="CB8" s="423"/>
      <c r="CC8" s="423"/>
      <c r="CD8" s="423"/>
      <c r="CE8" s="423"/>
      <c r="CF8" s="423"/>
      <c r="CG8" s="423"/>
      <c r="CH8" s="423"/>
      <c r="CI8" s="423"/>
      <c r="CJ8" s="423"/>
      <c r="CK8" s="423"/>
      <c r="CL8" s="423"/>
      <c r="CM8" s="423"/>
      <c r="CN8" s="423"/>
      <c r="CO8" s="423"/>
      <c r="CP8" s="423"/>
      <c r="CQ8" s="423"/>
      <c r="CR8" s="423"/>
      <c r="CS8" s="423"/>
      <c r="CT8" s="423"/>
      <c r="CU8" s="423"/>
      <c r="CV8" s="423"/>
      <c r="CW8" s="423"/>
      <c r="CX8" s="423"/>
      <c r="CY8" s="423"/>
      <c r="CZ8" s="423"/>
      <c r="DA8" s="423"/>
      <c r="DB8" s="423"/>
      <c r="DC8" s="423"/>
      <c r="DD8" s="423"/>
      <c r="DE8" s="423"/>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423"/>
      <c r="B9" s="423"/>
      <c r="C9" s="423"/>
      <c r="D9" s="423"/>
      <c r="E9" s="423"/>
      <c r="F9" s="423"/>
      <c r="G9" s="423"/>
      <c r="H9" s="423"/>
      <c r="I9" s="423"/>
      <c r="J9" s="423"/>
      <c r="K9" s="423"/>
      <c r="L9" s="423"/>
      <c r="M9" s="423"/>
      <c r="N9" s="423"/>
      <c r="O9" s="423"/>
      <c r="P9" s="423"/>
      <c r="Q9" s="423"/>
      <c r="R9" s="423"/>
      <c r="S9" s="423"/>
      <c r="T9" s="423"/>
      <c r="U9" s="423"/>
      <c r="V9" s="423"/>
      <c r="W9" s="423"/>
      <c r="X9" s="423"/>
      <c r="Y9" s="423"/>
      <c r="Z9" s="423"/>
      <c r="AA9" s="423"/>
      <c r="AB9" s="423"/>
      <c r="AC9" s="423"/>
      <c r="AD9" s="423"/>
      <c r="AE9" s="423"/>
      <c r="AF9" s="423"/>
      <c r="AG9" s="423"/>
      <c r="AH9" s="423"/>
      <c r="AI9" s="423"/>
      <c r="AJ9" s="423"/>
      <c r="AK9" s="423"/>
      <c r="AL9" s="423"/>
      <c r="AM9" s="423"/>
      <c r="AN9" s="423"/>
      <c r="AO9" s="423"/>
      <c r="AP9" s="423"/>
      <c r="AQ9" s="423"/>
      <c r="AR9" s="423"/>
      <c r="AS9" s="423"/>
      <c r="AT9" s="423"/>
      <c r="AU9" s="423"/>
      <c r="AV9" s="423"/>
      <c r="AW9" s="423"/>
      <c r="AX9" s="423"/>
      <c r="AY9" s="423"/>
      <c r="AZ9" s="423"/>
      <c r="BA9" s="423"/>
      <c r="BB9" s="423"/>
      <c r="BC9" s="423"/>
      <c r="BD9" s="423"/>
      <c r="BE9" s="423"/>
      <c r="BF9" s="423"/>
      <c r="BG9" s="423"/>
      <c r="BH9" s="423"/>
      <c r="BI9" s="423"/>
      <c r="BJ9" s="423"/>
      <c r="BK9" s="423"/>
      <c r="BL9" s="423"/>
      <c r="BM9" s="423"/>
      <c r="BN9" s="423"/>
      <c r="BO9" s="423"/>
      <c r="BP9" s="423"/>
      <c r="BQ9" s="423"/>
      <c r="BR9" s="423"/>
      <c r="BS9" s="423"/>
      <c r="BT9" s="423"/>
      <c r="BU9" s="423"/>
      <c r="BV9" s="423"/>
      <c r="BW9" s="423"/>
      <c r="BX9" s="423"/>
      <c r="BY9" s="423"/>
      <c r="BZ9" s="423"/>
      <c r="CA9" s="423"/>
      <c r="CB9" s="423"/>
      <c r="CC9" s="423"/>
      <c r="CD9" s="423"/>
      <c r="CE9" s="423"/>
      <c r="CF9" s="423"/>
      <c r="CG9" s="423"/>
      <c r="CH9" s="423"/>
      <c r="CI9" s="423"/>
      <c r="CJ9" s="423"/>
      <c r="CK9" s="423"/>
      <c r="CL9" s="423"/>
      <c r="CM9" s="423"/>
      <c r="CN9" s="423"/>
      <c r="CO9" s="423"/>
      <c r="CP9" s="423"/>
      <c r="CQ9" s="423"/>
      <c r="CR9" s="423"/>
      <c r="CS9" s="423"/>
      <c r="CT9" s="423"/>
      <c r="CU9" s="423"/>
      <c r="CV9" s="423"/>
      <c r="CW9" s="423"/>
      <c r="CX9" s="423"/>
      <c r="CY9" s="423"/>
      <c r="CZ9" s="423"/>
      <c r="DA9" s="423"/>
      <c r="DB9" s="423"/>
      <c r="DC9" s="423"/>
      <c r="DD9" s="423"/>
      <c r="DE9" s="423"/>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423"/>
      <c r="B10" s="423"/>
      <c r="C10" s="423"/>
      <c r="D10" s="423"/>
      <c r="E10" s="423"/>
      <c r="F10" s="423"/>
      <c r="G10" s="423"/>
      <c r="H10" s="423"/>
      <c r="I10" s="423"/>
      <c r="J10" s="423"/>
      <c r="K10" s="423"/>
      <c r="L10" s="423"/>
      <c r="M10" s="423"/>
      <c r="N10" s="423"/>
      <c r="O10" s="423"/>
      <c r="P10" s="423"/>
      <c r="Q10" s="423"/>
      <c r="R10" s="423"/>
      <c r="S10" s="423"/>
      <c r="T10" s="423"/>
      <c r="U10" s="423"/>
      <c r="V10" s="423"/>
      <c r="W10" s="423"/>
      <c r="X10" s="423"/>
      <c r="Y10" s="423"/>
      <c r="Z10" s="423"/>
      <c r="AA10" s="423"/>
      <c r="AB10" s="423"/>
      <c r="AC10" s="423"/>
      <c r="AD10" s="423"/>
      <c r="AE10" s="423"/>
      <c r="AF10" s="423"/>
      <c r="AG10" s="423"/>
      <c r="AH10" s="423"/>
      <c r="AI10" s="423"/>
      <c r="AJ10" s="423"/>
      <c r="AK10" s="423"/>
      <c r="AL10" s="423"/>
      <c r="AM10" s="423"/>
      <c r="AN10" s="423"/>
      <c r="AO10" s="423"/>
      <c r="AP10" s="423"/>
      <c r="AQ10" s="423"/>
      <c r="AR10" s="423"/>
      <c r="AS10" s="423"/>
      <c r="AT10" s="423"/>
      <c r="AU10" s="423"/>
      <c r="AV10" s="423"/>
      <c r="AW10" s="423"/>
      <c r="AX10" s="423"/>
      <c r="AY10" s="423"/>
      <c r="AZ10" s="423"/>
      <c r="BA10" s="423"/>
      <c r="BB10" s="423"/>
      <c r="BC10" s="423"/>
      <c r="BD10" s="423"/>
      <c r="BE10" s="423"/>
      <c r="BF10" s="423"/>
      <c r="BG10" s="423"/>
      <c r="BH10" s="423"/>
      <c r="BI10" s="423"/>
      <c r="BJ10" s="423"/>
      <c r="BK10" s="423"/>
      <c r="BL10" s="423"/>
      <c r="BM10" s="423"/>
      <c r="BN10" s="423"/>
      <c r="BO10" s="423"/>
      <c r="BP10" s="423"/>
      <c r="BQ10" s="423"/>
      <c r="BR10" s="423"/>
      <c r="BS10" s="423"/>
      <c r="BT10" s="423"/>
      <c r="BU10" s="423"/>
      <c r="BV10" s="423"/>
      <c r="BW10" s="423"/>
      <c r="BX10" s="423"/>
      <c r="BY10" s="423"/>
      <c r="BZ10" s="423"/>
      <c r="CA10" s="423"/>
      <c r="CB10" s="423"/>
      <c r="CC10" s="423"/>
      <c r="CD10" s="423"/>
      <c r="CE10" s="423"/>
      <c r="CF10" s="423"/>
      <c r="CG10" s="423"/>
      <c r="CH10" s="423"/>
      <c r="CI10" s="423"/>
      <c r="CJ10" s="423"/>
      <c r="CK10" s="423"/>
      <c r="CL10" s="423"/>
      <c r="CM10" s="423"/>
      <c r="CN10" s="423"/>
      <c r="CO10" s="423"/>
      <c r="CP10" s="423"/>
      <c r="CQ10" s="423"/>
      <c r="CR10" s="423"/>
      <c r="CS10" s="423"/>
      <c r="CT10" s="423"/>
      <c r="CU10" s="423"/>
      <c r="CV10" s="423"/>
      <c r="CW10" s="423"/>
      <c r="CX10" s="423"/>
      <c r="CY10" s="423"/>
      <c r="CZ10" s="423"/>
      <c r="DA10" s="423"/>
      <c r="DB10" s="423"/>
      <c r="DC10" s="423"/>
      <c r="DD10" s="423"/>
      <c r="DE10" s="423"/>
      <c r="DF10" s="293"/>
      <c r="DG10" s="293"/>
      <c r="DH10" s="293"/>
      <c r="DI10" s="293"/>
      <c r="DJ10" s="293"/>
      <c r="DK10" s="293"/>
      <c r="DL10" s="293"/>
      <c r="DM10" s="293"/>
      <c r="DN10" s="293"/>
      <c r="DO10" s="293"/>
      <c r="DP10" s="293"/>
      <c r="DQ10" s="293"/>
      <c r="DR10" s="293"/>
      <c r="DS10" s="293"/>
      <c r="DT10" s="293"/>
      <c r="DU10" s="293"/>
      <c r="DV10" s="293"/>
      <c r="DW10" s="293"/>
      <c r="EM10" s="292" t="s">
        <v>631</v>
      </c>
    </row>
    <row r="11" spans="1:143" s="292" customFormat="1" ht="13.5" x14ac:dyDescent="0.15">
      <c r="A11" s="423"/>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3"/>
      <c r="AR11" s="423"/>
      <c r="AS11" s="423"/>
      <c r="AT11" s="423"/>
      <c r="AU11" s="423"/>
      <c r="AV11" s="423"/>
      <c r="AW11" s="423"/>
      <c r="AX11" s="423"/>
      <c r="AY11" s="423"/>
      <c r="AZ11" s="423"/>
      <c r="BA11" s="423"/>
      <c r="BB11" s="423"/>
      <c r="BC11" s="423"/>
      <c r="BD11" s="423"/>
      <c r="BE11" s="423"/>
      <c r="BF11" s="423"/>
      <c r="BG11" s="423"/>
      <c r="BH11" s="423"/>
      <c r="BI11" s="423"/>
      <c r="BJ11" s="423"/>
      <c r="BK11" s="423"/>
      <c r="BL11" s="423"/>
      <c r="BM11" s="423"/>
      <c r="BN11" s="423"/>
      <c r="BO11" s="423"/>
      <c r="BP11" s="423"/>
      <c r="BQ11" s="423"/>
      <c r="BR11" s="423"/>
      <c r="BS11" s="423"/>
      <c r="BT11" s="423"/>
      <c r="BU11" s="423"/>
      <c r="BV11" s="423"/>
      <c r="BW11" s="423"/>
      <c r="BX11" s="423"/>
      <c r="BY11" s="423"/>
      <c r="BZ11" s="423"/>
      <c r="CA11" s="423"/>
      <c r="CB11" s="423"/>
      <c r="CC11" s="423"/>
      <c r="CD11" s="423"/>
      <c r="CE11" s="423"/>
      <c r="CF11" s="423"/>
      <c r="CG11" s="423"/>
      <c r="CH11" s="423"/>
      <c r="CI11" s="423"/>
      <c r="CJ11" s="423"/>
      <c r="CK11" s="423"/>
      <c r="CL11" s="423"/>
      <c r="CM11" s="423"/>
      <c r="CN11" s="423"/>
      <c r="CO11" s="423"/>
      <c r="CP11" s="423"/>
      <c r="CQ11" s="423"/>
      <c r="CR11" s="423"/>
      <c r="CS11" s="423"/>
      <c r="CT11" s="423"/>
      <c r="CU11" s="423"/>
      <c r="CV11" s="423"/>
      <c r="CW11" s="423"/>
      <c r="CX11" s="423"/>
      <c r="CY11" s="423"/>
      <c r="CZ11" s="423"/>
      <c r="DA11" s="423"/>
      <c r="DB11" s="423"/>
      <c r="DC11" s="423"/>
      <c r="DD11" s="423"/>
      <c r="DE11" s="423"/>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423"/>
      <c r="B12" s="423"/>
      <c r="C12" s="423"/>
      <c r="D12" s="423"/>
      <c r="E12" s="423"/>
      <c r="F12" s="423"/>
      <c r="G12" s="423"/>
      <c r="H12" s="423"/>
      <c r="I12" s="423"/>
      <c r="J12" s="423"/>
      <c r="K12" s="423"/>
      <c r="L12" s="423"/>
      <c r="M12" s="423"/>
      <c r="N12" s="423"/>
      <c r="O12" s="423"/>
      <c r="P12" s="423"/>
      <c r="Q12" s="423"/>
      <c r="R12" s="423"/>
      <c r="S12" s="423"/>
      <c r="T12" s="423"/>
      <c r="U12" s="423"/>
      <c r="V12" s="423"/>
      <c r="W12" s="423"/>
      <c r="X12" s="423"/>
      <c r="Y12" s="423"/>
      <c r="Z12" s="423"/>
      <c r="AA12" s="423"/>
      <c r="AB12" s="423"/>
      <c r="AC12" s="423"/>
      <c r="AD12" s="423"/>
      <c r="AE12" s="423"/>
      <c r="AF12" s="423"/>
      <c r="AG12" s="423"/>
      <c r="AH12" s="423"/>
      <c r="AI12" s="423"/>
      <c r="AJ12" s="423"/>
      <c r="AK12" s="423"/>
      <c r="AL12" s="423"/>
      <c r="AM12" s="423"/>
      <c r="AN12" s="423"/>
      <c r="AO12" s="423"/>
      <c r="AP12" s="423"/>
      <c r="AQ12" s="423"/>
      <c r="AR12" s="423"/>
      <c r="AS12" s="423"/>
      <c r="AT12" s="423"/>
      <c r="AU12" s="423"/>
      <c r="AV12" s="423"/>
      <c r="AW12" s="423"/>
      <c r="AX12" s="423"/>
      <c r="AY12" s="423"/>
      <c r="AZ12" s="423"/>
      <c r="BA12" s="423"/>
      <c r="BB12" s="423"/>
      <c r="BC12" s="423"/>
      <c r="BD12" s="423"/>
      <c r="BE12" s="423"/>
      <c r="BF12" s="423"/>
      <c r="BG12" s="423"/>
      <c r="BH12" s="423"/>
      <c r="BI12" s="423"/>
      <c r="BJ12" s="423"/>
      <c r="BK12" s="423"/>
      <c r="BL12" s="423"/>
      <c r="BM12" s="423"/>
      <c r="BN12" s="423"/>
      <c r="BO12" s="423"/>
      <c r="BP12" s="423"/>
      <c r="BQ12" s="423"/>
      <c r="BR12" s="423"/>
      <c r="BS12" s="423"/>
      <c r="BT12" s="423"/>
      <c r="BU12" s="423"/>
      <c r="BV12" s="423"/>
      <c r="BW12" s="423"/>
      <c r="BX12" s="423"/>
      <c r="BY12" s="423"/>
      <c r="BZ12" s="423"/>
      <c r="CA12" s="423"/>
      <c r="CB12" s="423"/>
      <c r="CC12" s="423"/>
      <c r="CD12" s="423"/>
      <c r="CE12" s="423"/>
      <c r="CF12" s="423"/>
      <c r="CG12" s="423"/>
      <c r="CH12" s="423"/>
      <c r="CI12" s="423"/>
      <c r="CJ12" s="423"/>
      <c r="CK12" s="423"/>
      <c r="CL12" s="423"/>
      <c r="CM12" s="423"/>
      <c r="CN12" s="423"/>
      <c r="CO12" s="423"/>
      <c r="CP12" s="423"/>
      <c r="CQ12" s="423"/>
      <c r="CR12" s="423"/>
      <c r="CS12" s="423"/>
      <c r="CT12" s="423"/>
      <c r="CU12" s="423"/>
      <c r="CV12" s="423"/>
      <c r="CW12" s="423"/>
      <c r="CX12" s="423"/>
      <c r="CY12" s="423"/>
      <c r="CZ12" s="423"/>
      <c r="DA12" s="423"/>
      <c r="DB12" s="423"/>
      <c r="DC12" s="423"/>
      <c r="DD12" s="423"/>
      <c r="DE12" s="423"/>
      <c r="DF12" s="293"/>
      <c r="DG12" s="293"/>
      <c r="DH12" s="293"/>
      <c r="DI12" s="293"/>
      <c r="DJ12" s="293"/>
      <c r="DK12" s="293"/>
      <c r="DL12" s="293"/>
      <c r="DM12" s="293"/>
      <c r="DN12" s="293"/>
      <c r="DO12" s="293"/>
      <c r="DP12" s="293"/>
      <c r="DQ12" s="293"/>
      <c r="DR12" s="293"/>
      <c r="DS12" s="293"/>
      <c r="DT12" s="293"/>
      <c r="DU12" s="293"/>
      <c r="DV12" s="293"/>
      <c r="DW12" s="293"/>
      <c r="EM12" s="292" t="s">
        <v>631</v>
      </c>
    </row>
    <row r="13" spans="1:143" s="292" customFormat="1" ht="13.5" x14ac:dyDescent="0.15">
      <c r="A13" s="423"/>
      <c r="B13" s="423"/>
      <c r="C13" s="423"/>
      <c r="D13" s="423"/>
      <c r="E13" s="423"/>
      <c r="F13" s="423"/>
      <c r="G13" s="423"/>
      <c r="H13" s="423"/>
      <c r="I13" s="423"/>
      <c r="J13" s="423"/>
      <c r="K13" s="423"/>
      <c r="L13" s="423"/>
      <c r="M13" s="423"/>
      <c r="N13" s="423"/>
      <c r="O13" s="423"/>
      <c r="P13" s="423"/>
      <c r="Q13" s="423"/>
      <c r="R13" s="423"/>
      <c r="S13" s="423"/>
      <c r="T13" s="423"/>
      <c r="U13" s="423"/>
      <c r="V13" s="423"/>
      <c r="W13" s="423"/>
      <c r="X13" s="423"/>
      <c r="Y13" s="423"/>
      <c r="Z13" s="423"/>
      <c r="AA13" s="423"/>
      <c r="AB13" s="423"/>
      <c r="AC13" s="423"/>
      <c r="AD13" s="423"/>
      <c r="AE13" s="423"/>
      <c r="AF13" s="423"/>
      <c r="AG13" s="423"/>
      <c r="AH13" s="423"/>
      <c r="AI13" s="423"/>
      <c r="AJ13" s="423"/>
      <c r="AK13" s="423"/>
      <c r="AL13" s="423"/>
      <c r="AM13" s="423"/>
      <c r="AN13" s="423"/>
      <c r="AO13" s="423"/>
      <c r="AP13" s="423"/>
      <c r="AQ13" s="423"/>
      <c r="AR13" s="423"/>
      <c r="AS13" s="423"/>
      <c r="AT13" s="423"/>
      <c r="AU13" s="423"/>
      <c r="AV13" s="423"/>
      <c r="AW13" s="423"/>
      <c r="AX13" s="423"/>
      <c r="AY13" s="423"/>
      <c r="AZ13" s="423"/>
      <c r="BA13" s="423"/>
      <c r="BB13" s="423"/>
      <c r="BC13" s="423"/>
      <c r="BD13" s="423"/>
      <c r="BE13" s="423"/>
      <c r="BF13" s="423"/>
      <c r="BG13" s="423"/>
      <c r="BH13" s="423"/>
      <c r="BI13" s="423"/>
      <c r="BJ13" s="423"/>
      <c r="BK13" s="423"/>
      <c r="BL13" s="423"/>
      <c r="BM13" s="423"/>
      <c r="BN13" s="423"/>
      <c r="BO13" s="423"/>
      <c r="BP13" s="423"/>
      <c r="BQ13" s="423"/>
      <c r="BR13" s="423"/>
      <c r="BS13" s="423"/>
      <c r="BT13" s="423"/>
      <c r="BU13" s="423"/>
      <c r="BV13" s="423"/>
      <c r="BW13" s="423"/>
      <c r="BX13" s="423"/>
      <c r="BY13" s="423"/>
      <c r="BZ13" s="423"/>
      <c r="CA13" s="423"/>
      <c r="CB13" s="423"/>
      <c r="CC13" s="423"/>
      <c r="CD13" s="423"/>
      <c r="CE13" s="423"/>
      <c r="CF13" s="423"/>
      <c r="CG13" s="423"/>
      <c r="CH13" s="423"/>
      <c r="CI13" s="423"/>
      <c r="CJ13" s="423"/>
      <c r="CK13" s="423"/>
      <c r="CL13" s="423"/>
      <c r="CM13" s="423"/>
      <c r="CN13" s="423"/>
      <c r="CO13" s="423"/>
      <c r="CP13" s="423"/>
      <c r="CQ13" s="423"/>
      <c r="CR13" s="423"/>
      <c r="CS13" s="423"/>
      <c r="CT13" s="423"/>
      <c r="CU13" s="423"/>
      <c r="CV13" s="423"/>
      <c r="CW13" s="423"/>
      <c r="CX13" s="423"/>
      <c r="CY13" s="423"/>
      <c r="CZ13" s="423"/>
      <c r="DA13" s="423"/>
      <c r="DB13" s="423"/>
      <c r="DC13" s="423"/>
      <c r="DD13" s="423"/>
      <c r="DE13" s="423"/>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423"/>
      <c r="B14" s="423"/>
      <c r="C14" s="423"/>
      <c r="D14" s="423"/>
      <c r="E14" s="423"/>
      <c r="F14" s="423"/>
      <c r="G14" s="423"/>
      <c r="H14" s="423"/>
      <c r="I14" s="423"/>
      <c r="J14" s="423"/>
      <c r="K14" s="423"/>
      <c r="L14" s="423"/>
      <c r="M14" s="423"/>
      <c r="N14" s="423"/>
      <c r="O14" s="423"/>
      <c r="P14" s="423"/>
      <c r="Q14" s="423"/>
      <c r="R14" s="423"/>
      <c r="S14" s="423"/>
      <c r="T14" s="423"/>
      <c r="U14" s="423"/>
      <c r="V14" s="423"/>
      <c r="W14" s="423"/>
      <c r="X14" s="423"/>
      <c r="Y14" s="423"/>
      <c r="Z14" s="423"/>
      <c r="AA14" s="423"/>
      <c r="AB14" s="423"/>
      <c r="AC14" s="423"/>
      <c r="AD14" s="423"/>
      <c r="AE14" s="423"/>
      <c r="AF14" s="423"/>
      <c r="AG14" s="423"/>
      <c r="AH14" s="423"/>
      <c r="AI14" s="423"/>
      <c r="AJ14" s="423"/>
      <c r="AK14" s="423"/>
      <c r="AL14" s="423"/>
      <c r="AM14" s="423"/>
      <c r="AN14" s="423"/>
      <c r="AO14" s="423"/>
      <c r="AP14" s="423"/>
      <c r="AQ14" s="423"/>
      <c r="AR14" s="423"/>
      <c r="AS14" s="423"/>
      <c r="AT14" s="423"/>
      <c r="AU14" s="423"/>
      <c r="AV14" s="423"/>
      <c r="AW14" s="423"/>
      <c r="AX14" s="423"/>
      <c r="AY14" s="423"/>
      <c r="AZ14" s="423"/>
      <c r="BA14" s="423"/>
      <c r="BB14" s="423"/>
      <c r="BC14" s="423"/>
      <c r="BD14" s="423"/>
      <c r="BE14" s="423"/>
      <c r="BF14" s="423"/>
      <c r="BG14" s="423"/>
      <c r="BH14" s="423"/>
      <c r="BI14" s="423"/>
      <c r="BJ14" s="423"/>
      <c r="BK14" s="423"/>
      <c r="BL14" s="423"/>
      <c r="BM14" s="423"/>
      <c r="BN14" s="423"/>
      <c r="BO14" s="423"/>
      <c r="BP14" s="423"/>
      <c r="BQ14" s="423"/>
      <c r="BR14" s="423"/>
      <c r="BS14" s="423"/>
      <c r="BT14" s="423"/>
      <c r="BU14" s="423"/>
      <c r="BV14" s="423"/>
      <c r="BW14" s="423"/>
      <c r="BX14" s="423"/>
      <c r="BY14" s="423"/>
      <c r="BZ14" s="423"/>
      <c r="CA14" s="423"/>
      <c r="CB14" s="423"/>
      <c r="CC14" s="423"/>
      <c r="CD14" s="423"/>
      <c r="CE14" s="423"/>
      <c r="CF14" s="423"/>
      <c r="CG14" s="423"/>
      <c r="CH14" s="423"/>
      <c r="CI14" s="423"/>
      <c r="CJ14" s="423"/>
      <c r="CK14" s="423"/>
      <c r="CL14" s="423"/>
      <c r="CM14" s="423"/>
      <c r="CN14" s="423"/>
      <c r="CO14" s="423"/>
      <c r="CP14" s="423"/>
      <c r="CQ14" s="423"/>
      <c r="CR14" s="423"/>
      <c r="CS14" s="423"/>
      <c r="CT14" s="423"/>
      <c r="CU14" s="423"/>
      <c r="CV14" s="423"/>
      <c r="CW14" s="423"/>
      <c r="CX14" s="423"/>
      <c r="CY14" s="423"/>
      <c r="CZ14" s="423"/>
      <c r="DA14" s="423"/>
      <c r="DB14" s="423"/>
      <c r="DC14" s="423"/>
      <c r="DD14" s="423"/>
      <c r="DE14" s="423"/>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388"/>
      <c r="B15" s="423"/>
      <c r="C15" s="423"/>
      <c r="D15" s="423"/>
      <c r="E15" s="423"/>
      <c r="F15" s="423"/>
      <c r="G15" s="423"/>
      <c r="H15" s="423"/>
      <c r="I15" s="423"/>
      <c r="J15" s="423"/>
      <c r="K15" s="423"/>
      <c r="L15" s="423"/>
      <c r="M15" s="423"/>
      <c r="N15" s="423"/>
      <c r="O15" s="423"/>
      <c r="P15" s="423"/>
      <c r="Q15" s="423"/>
      <c r="R15" s="423"/>
      <c r="S15" s="423"/>
      <c r="T15" s="423"/>
      <c r="U15" s="423"/>
      <c r="V15" s="423"/>
      <c r="W15" s="423"/>
      <c r="X15" s="423"/>
      <c r="Y15" s="423"/>
      <c r="Z15" s="423"/>
      <c r="AA15" s="423"/>
      <c r="AB15" s="423"/>
      <c r="AC15" s="423"/>
      <c r="AD15" s="423"/>
      <c r="AE15" s="423"/>
      <c r="AF15" s="423"/>
      <c r="AG15" s="423"/>
      <c r="AH15" s="423"/>
      <c r="AI15" s="423"/>
      <c r="AJ15" s="423"/>
      <c r="AK15" s="423"/>
      <c r="AL15" s="423"/>
      <c r="AM15" s="423"/>
      <c r="AN15" s="423"/>
      <c r="AO15" s="423"/>
      <c r="AP15" s="423"/>
      <c r="AQ15" s="423"/>
      <c r="AR15" s="423"/>
      <c r="AS15" s="423"/>
      <c r="AT15" s="423"/>
      <c r="AU15" s="423"/>
      <c r="AV15" s="423"/>
      <c r="AW15" s="423"/>
      <c r="AX15" s="423"/>
      <c r="AY15" s="423"/>
      <c r="AZ15" s="423"/>
      <c r="BA15" s="423"/>
      <c r="BB15" s="423"/>
      <c r="BC15" s="423"/>
      <c r="BD15" s="423"/>
      <c r="BE15" s="423"/>
      <c r="BF15" s="423"/>
      <c r="BG15" s="423"/>
      <c r="BH15" s="423"/>
      <c r="BI15" s="423"/>
      <c r="BJ15" s="423"/>
      <c r="BK15" s="423"/>
      <c r="BL15" s="423"/>
      <c r="BM15" s="423"/>
      <c r="BN15" s="423"/>
      <c r="BO15" s="423"/>
      <c r="BP15" s="423"/>
      <c r="BQ15" s="423"/>
      <c r="BR15" s="423"/>
      <c r="BS15" s="423"/>
      <c r="BT15" s="423"/>
      <c r="BU15" s="423"/>
      <c r="BV15" s="423"/>
      <c r="BW15" s="423"/>
      <c r="BX15" s="423"/>
      <c r="BY15" s="423"/>
      <c r="BZ15" s="423"/>
      <c r="CA15" s="423"/>
      <c r="CB15" s="423"/>
      <c r="CC15" s="423"/>
      <c r="CD15" s="423"/>
      <c r="CE15" s="423"/>
      <c r="CF15" s="423"/>
      <c r="CG15" s="423"/>
      <c r="CH15" s="423"/>
      <c r="CI15" s="423"/>
      <c r="CJ15" s="423"/>
      <c r="CK15" s="423"/>
      <c r="CL15" s="423"/>
      <c r="CM15" s="423"/>
      <c r="CN15" s="423"/>
      <c r="CO15" s="423"/>
      <c r="CP15" s="423"/>
      <c r="CQ15" s="423"/>
      <c r="CR15" s="423"/>
      <c r="CS15" s="423"/>
      <c r="CT15" s="423"/>
      <c r="CU15" s="423"/>
      <c r="CV15" s="423"/>
      <c r="CW15" s="423"/>
      <c r="CX15" s="423"/>
      <c r="CY15" s="423"/>
      <c r="CZ15" s="423"/>
      <c r="DA15" s="423"/>
      <c r="DB15" s="423"/>
      <c r="DC15" s="423"/>
      <c r="DD15" s="423"/>
      <c r="DE15" s="423"/>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388"/>
      <c r="B16" s="423"/>
      <c r="C16" s="423"/>
      <c r="D16" s="423"/>
      <c r="E16" s="423"/>
      <c r="F16" s="423"/>
      <c r="G16" s="423"/>
      <c r="H16" s="423"/>
      <c r="I16" s="423"/>
      <c r="J16" s="423"/>
      <c r="K16" s="423"/>
      <c r="L16" s="423"/>
      <c r="M16" s="423"/>
      <c r="N16" s="423"/>
      <c r="O16" s="423"/>
      <c r="P16" s="423"/>
      <c r="Q16" s="423"/>
      <c r="R16" s="423"/>
      <c r="S16" s="423"/>
      <c r="T16" s="423"/>
      <c r="U16" s="423"/>
      <c r="V16" s="423"/>
      <c r="W16" s="423"/>
      <c r="X16" s="423"/>
      <c r="Y16" s="423"/>
      <c r="Z16" s="423"/>
      <c r="AA16" s="423"/>
      <c r="AB16" s="423"/>
      <c r="AC16" s="423"/>
      <c r="AD16" s="423"/>
      <c r="AE16" s="423"/>
      <c r="AF16" s="423"/>
      <c r="AG16" s="423"/>
      <c r="AH16" s="423"/>
      <c r="AI16" s="423"/>
      <c r="AJ16" s="423"/>
      <c r="AK16" s="423"/>
      <c r="AL16" s="423"/>
      <c r="AM16" s="423"/>
      <c r="AN16" s="423"/>
      <c r="AO16" s="423"/>
      <c r="AP16" s="423"/>
      <c r="AQ16" s="423"/>
      <c r="AR16" s="423"/>
      <c r="AS16" s="423"/>
      <c r="AT16" s="423"/>
      <c r="AU16" s="423"/>
      <c r="AV16" s="423"/>
      <c r="AW16" s="423"/>
      <c r="AX16" s="423"/>
      <c r="AY16" s="423"/>
      <c r="AZ16" s="423"/>
      <c r="BA16" s="423"/>
      <c r="BB16" s="423"/>
      <c r="BC16" s="423"/>
      <c r="BD16" s="423"/>
      <c r="BE16" s="423"/>
      <c r="BF16" s="423"/>
      <c r="BG16" s="423"/>
      <c r="BH16" s="423"/>
      <c r="BI16" s="423"/>
      <c r="BJ16" s="423"/>
      <c r="BK16" s="423"/>
      <c r="BL16" s="423"/>
      <c r="BM16" s="423"/>
      <c r="BN16" s="423"/>
      <c r="BO16" s="423"/>
      <c r="BP16" s="423"/>
      <c r="BQ16" s="423"/>
      <c r="BR16" s="423"/>
      <c r="BS16" s="423"/>
      <c r="BT16" s="423"/>
      <c r="BU16" s="423"/>
      <c r="BV16" s="423"/>
      <c r="BW16" s="423"/>
      <c r="BX16" s="423"/>
      <c r="BY16" s="423"/>
      <c r="BZ16" s="423"/>
      <c r="CA16" s="423"/>
      <c r="CB16" s="423"/>
      <c r="CC16" s="423"/>
      <c r="CD16" s="423"/>
      <c r="CE16" s="423"/>
      <c r="CF16" s="423"/>
      <c r="CG16" s="423"/>
      <c r="CH16" s="423"/>
      <c r="CI16" s="423"/>
      <c r="CJ16" s="423"/>
      <c r="CK16" s="423"/>
      <c r="CL16" s="423"/>
      <c r="CM16" s="423"/>
      <c r="CN16" s="423"/>
      <c r="CO16" s="423"/>
      <c r="CP16" s="423"/>
      <c r="CQ16" s="423"/>
      <c r="CR16" s="423"/>
      <c r="CS16" s="423"/>
      <c r="CT16" s="423"/>
      <c r="CU16" s="423"/>
      <c r="CV16" s="423"/>
      <c r="CW16" s="423"/>
      <c r="CX16" s="423"/>
      <c r="CY16" s="423"/>
      <c r="CZ16" s="423"/>
      <c r="DA16" s="423"/>
      <c r="DB16" s="423"/>
      <c r="DC16" s="423"/>
      <c r="DD16" s="423"/>
      <c r="DE16" s="423"/>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388"/>
      <c r="B17" s="423"/>
      <c r="C17" s="423"/>
      <c r="D17" s="423"/>
      <c r="E17" s="423"/>
      <c r="F17" s="423"/>
      <c r="G17" s="423"/>
      <c r="H17" s="423"/>
      <c r="I17" s="423"/>
      <c r="J17" s="423"/>
      <c r="K17" s="423"/>
      <c r="L17" s="423"/>
      <c r="M17" s="423"/>
      <c r="N17" s="423"/>
      <c r="O17" s="423"/>
      <c r="P17" s="423"/>
      <c r="Q17" s="423"/>
      <c r="R17" s="423"/>
      <c r="S17" s="423"/>
      <c r="T17" s="423"/>
      <c r="U17" s="423"/>
      <c r="V17" s="423"/>
      <c r="W17" s="423"/>
      <c r="X17" s="423"/>
      <c r="Y17" s="423"/>
      <c r="Z17" s="423"/>
      <c r="AA17" s="423"/>
      <c r="AB17" s="423"/>
      <c r="AC17" s="423"/>
      <c r="AD17" s="423"/>
      <c r="AE17" s="423"/>
      <c r="AF17" s="423"/>
      <c r="AG17" s="423"/>
      <c r="AH17" s="423"/>
      <c r="AI17" s="423"/>
      <c r="AJ17" s="423"/>
      <c r="AK17" s="423"/>
      <c r="AL17" s="423"/>
      <c r="AM17" s="423"/>
      <c r="AN17" s="423"/>
      <c r="AO17" s="423"/>
      <c r="AP17" s="423"/>
      <c r="AQ17" s="423"/>
      <c r="AR17" s="423"/>
      <c r="AS17" s="423"/>
      <c r="AT17" s="423"/>
      <c r="AU17" s="423"/>
      <c r="AV17" s="423"/>
      <c r="AW17" s="423"/>
      <c r="AX17" s="423"/>
      <c r="AY17" s="423"/>
      <c r="AZ17" s="423"/>
      <c r="BA17" s="423"/>
      <c r="BB17" s="423"/>
      <c r="BC17" s="423"/>
      <c r="BD17" s="423"/>
      <c r="BE17" s="423"/>
      <c r="BF17" s="423"/>
      <c r="BG17" s="423"/>
      <c r="BH17" s="423"/>
      <c r="BI17" s="423"/>
      <c r="BJ17" s="423"/>
      <c r="BK17" s="423"/>
      <c r="BL17" s="423"/>
      <c r="BM17" s="423"/>
      <c r="BN17" s="423"/>
      <c r="BO17" s="423"/>
      <c r="BP17" s="423"/>
      <c r="BQ17" s="423"/>
      <c r="BR17" s="423"/>
      <c r="BS17" s="423"/>
      <c r="BT17" s="423"/>
      <c r="BU17" s="423"/>
      <c r="BV17" s="423"/>
      <c r="BW17" s="423"/>
      <c r="BX17" s="423"/>
      <c r="BY17" s="423"/>
      <c r="BZ17" s="423"/>
      <c r="CA17" s="423"/>
      <c r="CB17" s="423"/>
      <c r="CC17" s="423"/>
      <c r="CD17" s="423"/>
      <c r="CE17" s="423"/>
      <c r="CF17" s="423"/>
      <c r="CG17" s="423"/>
      <c r="CH17" s="423"/>
      <c r="CI17" s="423"/>
      <c r="CJ17" s="423"/>
      <c r="CK17" s="423"/>
      <c r="CL17" s="423"/>
      <c r="CM17" s="423"/>
      <c r="CN17" s="423"/>
      <c r="CO17" s="423"/>
      <c r="CP17" s="423"/>
      <c r="CQ17" s="423"/>
      <c r="CR17" s="423"/>
      <c r="CS17" s="423"/>
      <c r="CT17" s="423"/>
      <c r="CU17" s="423"/>
      <c r="CV17" s="423"/>
      <c r="CW17" s="423"/>
      <c r="CX17" s="423"/>
      <c r="CY17" s="423"/>
      <c r="CZ17" s="423"/>
      <c r="DA17" s="423"/>
      <c r="DB17" s="423"/>
      <c r="DC17" s="423"/>
      <c r="DD17" s="423"/>
      <c r="DE17" s="423"/>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388"/>
      <c r="B18" s="423"/>
      <c r="C18" s="423"/>
      <c r="D18" s="423"/>
      <c r="E18" s="423"/>
      <c r="F18" s="423"/>
      <c r="G18" s="423"/>
      <c r="H18" s="423"/>
      <c r="I18" s="423"/>
      <c r="J18" s="423"/>
      <c r="K18" s="423"/>
      <c r="L18" s="423"/>
      <c r="M18" s="423"/>
      <c r="N18" s="423"/>
      <c r="O18" s="423"/>
      <c r="P18" s="423"/>
      <c r="Q18" s="423"/>
      <c r="R18" s="423"/>
      <c r="S18" s="423"/>
      <c r="T18" s="423"/>
      <c r="U18" s="423"/>
      <c r="V18" s="423"/>
      <c r="W18" s="423"/>
      <c r="X18" s="423"/>
      <c r="Y18" s="423"/>
      <c r="Z18" s="423"/>
      <c r="AA18" s="423"/>
      <c r="AB18" s="423"/>
      <c r="AC18" s="423"/>
      <c r="AD18" s="423"/>
      <c r="AE18" s="423"/>
      <c r="AF18" s="423"/>
      <c r="AG18" s="423"/>
      <c r="AH18" s="423"/>
      <c r="AI18" s="423"/>
      <c r="AJ18" s="423"/>
      <c r="AK18" s="423"/>
      <c r="AL18" s="423"/>
      <c r="AM18" s="423"/>
      <c r="AN18" s="423"/>
      <c r="AO18" s="423"/>
      <c r="AP18" s="423"/>
      <c r="AQ18" s="423"/>
      <c r="AR18" s="423"/>
      <c r="AS18" s="423"/>
      <c r="AT18" s="423"/>
      <c r="AU18" s="423"/>
      <c r="AV18" s="423"/>
      <c r="AW18" s="423"/>
      <c r="AX18" s="423"/>
      <c r="AY18" s="423"/>
      <c r="AZ18" s="423"/>
      <c r="BA18" s="423"/>
      <c r="BB18" s="423"/>
      <c r="BC18" s="423"/>
      <c r="BD18" s="423"/>
      <c r="BE18" s="423"/>
      <c r="BF18" s="423"/>
      <c r="BG18" s="423"/>
      <c r="BH18" s="423"/>
      <c r="BI18" s="423"/>
      <c r="BJ18" s="423"/>
      <c r="BK18" s="423"/>
      <c r="BL18" s="423"/>
      <c r="BM18" s="423"/>
      <c r="BN18" s="423"/>
      <c r="BO18" s="423"/>
      <c r="BP18" s="423"/>
      <c r="BQ18" s="423"/>
      <c r="BR18" s="423"/>
      <c r="BS18" s="423"/>
      <c r="BT18" s="423"/>
      <c r="BU18" s="423"/>
      <c r="BV18" s="423"/>
      <c r="BW18" s="423"/>
      <c r="BX18" s="423"/>
      <c r="BY18" s="423"/>
      <c r="BZ18" s="423"/>
      <c r="CA18" s="423"/>
      <c r="CB18" s="423"/>
      <c r="CC18" s="423"/>
      <c r="CD18" s="423"/>
      <c r="CE18" s="423"/>
      <c r="CF18" s="423"/>
      <c r="CG18" s="423"/>
      <c r="CH18" s="423"/>
      <c r="CI18" s="423"/>
      <c r="CJ18" s="423"/>
      <c r="CK18" s="423"/>
      <c r="CL18" s="423"/>
      <c r="CM18" s="423"/>
      <c r="CN18" s="423"/>
      <c r="CO18" s="423"/>
      <c r="CP18" s="423"/>
      <c r="CQ18" s="423"/>
      <c r="CR18" s="423"/>
      <c r="CS18" s="423"/>
      <c r="CT18" s="423"/>
      <c r="CU18" s="423"/>
      <c r="CV18" s="423"/>
      <c r="CW18" s="423"/>
      <c r="CX18" s="423"/>
      <c r="CY18" s="423"/>
      <c r="CZ18" s="423"/>
      <c r="DA18" s="423"/>
      <c r="DB18" s="423"/>
      <c r="DC18" s="423"/>
      <c r="DD18" s="423"/>
      <c r="DE18" s="423"/>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388"/>
      <c r="DE19" s="388"/>
    </row>
    <row r="20" spans="1:351" ht="13.5" x14ac:dyDescent="0.15">
      <c r="DD20" s="388"/>
      <c r="DE20" s="388"/>
    </row>
    <row r="21" spans="1:351" ht="17.25" x14ac:dyDescent="0.15">
      <c r="B21" s="422"/>
      <c r="C21" s="418"/>
      <c r="D21" s="418"/>
      <c r="E21" s="418"/>
      <c r="F21" s="418"/>
      <c r="G21" s="418"/>
      <c r="H21" s="418"/>
      <c r="I21" s="418"/>
      <c r="J21" s="418"/>
      <c r="K21" s="418"/>
      <c r="L21" s="418"/>
      <c r="M21" s="418"/>
      <c r="N21" s="421"/>
      <c r="O21" s="418"/>
      <c r="P21" s="418"/>
      <c r="Q21" s="418"/>
      <c r="R21" s="418"/>
      <c r="S21" s="418"/>
      <c r="T21" s="418"/>
      <c r="U21" s="418"/>
      <c r="V21" s="418"/>
      <c r="W21" s="418"/>
      <c r="X21" s="418"/>
      <c r="Y21" s="418"/>
      <c r="Z21" s="418"/>
      <c r="AA21" s="418"/>
      <c r="AB21" s="418"/>
      <c r="AC21" s="418"/>
      <c r="AD21" s="418"/>
      <c r="AE21" s="418"/>
      <c r="AF21" s="418"/>
      <c r="AG21" s="418"/>
      <c r="AH21" s="418"/>
      <c r="AI21" s="418"/>
      <c r="AJ21" s="418"/>
      <c r="AK21" s="418"/>
      <c r="AL21" s="418"/>
      <c r="AM21" s="418"/>
      <c r="AN21" s="418"/>
      <c r="AO21" s="418"/>
      <c r="AP21" s="418"/>
      <c r="AQ21" s="418"/>
      <c r="AR21" s="418"/>
      <c r="AS21" s="418"/>
      <c r="AT21" s="421"/>
      <c r="AU21" s="418"/>
      <c r="AV21" s="418"/>
      <c r="AW21" s="418"/>
      <c r="AX21" s="418"/>
      <c r="AY21" s="418"/>
      <c r="AZ21" s="418"/>
      <c r="BA21" s="418"/>
      <c r="BB21" s="418"/>
      <c r="BC21" s="418"/>
      <c r="BD21" s="418"/>
      <c r="BE21" s="418"/>
      <c r="BF21" s="421"/>
      <c r="BG21" s="418"/>
      <c r="BH21" s="418"/>
      <c r="BI21" s="418"/>
      <c r="BJ21" s="418"/>
      <c r="BK21" s="418"/>
      <c r="BL21" s="418"/>
      <c r="BM21" s="418"/>
      <c r="BN21" s="418"/>
      <c r="BO21" s="418"/>
      <c r="BP21" s="418"/>
      <c r="BQ21" s="418"/>
      <c r="BR21" s="421"/>
      <c r="BS21" s="418"/>
      <c r="BT21" s="418"/>
      <c r="BU21" s="418"/>
      <c r="BV21" s="418"/>
      <c r="BW21" s="418"/>
      <c r="BX21" s="418"/>
      <c r="BY21" s="418"/>
      <c r="BZ21" s="418"/>
      <c r="CA21" s="418"/>
      <c r="CB21" s="418"/>
      <c r="CC21" s="418"/>
      <c r="CD21" s="421"/>
      <c r="CE21" s="418"/>
      <c r="CF21" s="418"/>
      <c r="CG21" s="418"/>
      <c r="CH21" s="418"/>
      <c r="CI21" s="418"/>
      <c r="CJ21" s="418"/>
      <c r="CK21" s="418"/>
      <c r="CL21" s="418"/>
      <c r="CM21" s="418"/>
      <c r="CN21" s="418"/>
      <c r="CO21" s="418"/>
      <c r="CP21" s="421"/>
      <c r="CQ21" s="418"/>
      <c r="CR21" s="418"/>
      <c r="CS21" s="418"/>
      <c r="CT21" s="418"/>
      <c r="CU21" s="418"/>
      <c r="CV21" s="418"/>
      <c r="CW21" s="418"/>
      <c r="CX21" s="418"/>
      <c r="CY21" s="418"/>
      <c r="CZ21" s="418"/>
      <c r="DA21" s="418"/>
      <c r="DB21" s="421"/>
      <c r="DC21" s="418"/>
      <c r="DD21" s="417"/>
      <c r="DE21" s="388"/>
      <c r="MM21" s="420"/>
    </row>
    <row r="22" spans="1:351" ht="17.25" x14ac:dyDescent="0.15">
      <c r="B22" s="389"/>
      <c r="MM22" s="420"/>
    </row>
    <row r="23" spans="1:351" ht="13.5" x14ac:dyDescent="0.15">
      <c r="B23" s="389"/>
    </row>
    <row r="24" spans="1:351" ht="13.5" x14ac:dyDescent="0.15">
      <c r="B24" s="389"/>
    </row>
    <row r="25" spans="1:351" ht="13.5" x14ac:dyDescent="0.15">
      <c r="B25" s="389"/>
    </row>
    <row r="26" spans="1:351" ht="13.5" x14ac:dyDescent="0.15">
      <c r="B26" s="389"/>
    </row>
    <row r="27" spans="1:351" ht="13.5" x14ac:dyDescent="0.15">
      <c r="B27" s="389"/>
    </row>
    <row r="28" spans="1:351" ht="13.5" x14ac:dyDescent="0.15">
      <c r="B28" s="389"/>
    </row>
    <row r="29" spans="1:351" ht="13.5" x14ac:dyDescent="0.15">
      <c r="B29" s="389"/>
    </row>
    <row r="30" spans="1:351" ht="13.5" x14ac:dyDescent="0.15">
      <c r="B30" s="389"/>
    </row>
    <row r="31" spans="1:351" ht="13.5" x14ac:dyDescent="0.15">
      <c r="B31" s="389"/>
    </row>
    <row r="32" spans="1:351" ht="13.5" x14ac:dyDescent="0.15">
      <c r="B32" s="389"/>
    </row>
    <row r="33" spans="2:109" ht="13.5" x14ac:dyDescent="0.15">
      <c r="B33" s="389"/>
    </row>
    <row r="34" spans="2:109" ht="13.5" x14ac:dyDescent="0.15">
      <c r="B34" s="389"/>
    </row>
    <row r="35" spans="2:109" ht="13.5" x14ac:dyDescent="0.15">
      <c r="B35" s="389"/>
    </row>
    <row r="36" spans="2:109" ht="13.5" x14ac:dyDescent="0.15">
      <c r="B36" s="389"/>
    </row>
    <row r="37" spans="2:109" ht="13.5" x14ac:dyDescent="0.15">
      <c r="B37" s="389"/>
    </row>
    <row r="38" spans="2:109" ht="13.5" x14ac:dyDescent="0.15">
      <c r="B38" s="389"/>
    </row>
    <row r="39" spans="2:109" ht="13.5" x14ac:dyDescent="0.15">
      <c r="B39" s="394"/>
      <c r="C39" s="393"/>
      <c r="D39" s="393"/>
      <c r="E39" s="393"/>
      <c r="F39" s="393"/>
      <c r="G39" s="393"/>
      <c r="H39" s="393"/>
      <c r="I39" s="393"/>
      <c r="J39" s="393"/>
      <c r="K39" s="393"/>
      <c r="L39" s="393"/>
      <c r="M39" s="393"/>
      <c r="N39" s="393"/>
      <c r="O39" s="393"/>
      <c r="P39" s="393"/>
      <c r="Q39" s="393"/>
      <c r="R39" s="393"/>
      <c r="S39" s="393"/>
      <c r="T39" s="393"/>
      <c r="U39" s="393"/>
      <c r="V39" s="393"/>
      <c r="W39" s="393"/>
      <c r="X39" s="393"/>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2"/>
    </row>
    <row r="40" spans="2:109" ht="13.5" x14ac:dyDescent="0.15">
      <c r="B40" s="409"/>
      <c r="DD40" s="409"/>
      <c r="DE40" s="388"/>
    </row>
    <row r="41" spans="2:109" ht="17.25" x14ac:dyDescent="0.15">
      <c r="B41" s="419" t="s">
        <v>630</v>
      </c>
      <c r="C41" s="418"/>
      <c r="D41" s="418"/>
      <c r="E41" s="418"/>
      <c r="F41" s="418"/>
      <c r="G41" s="418"/>
      <c r="H41" s="418"/>
      <c r="I41" s="418"/>
      <c r="J41" s="418"/>
      <c r="K41" s="418"/>
      <c r="L41" s="418"/>
      <c r="M41" s="418"/>
      <c r="N41" s="418"/>
      <c r="O41" s="418"/>
      <c r="P41" s="418"/>
      <c r="Q41" s="418"/>
      <c r="R41" s="418"/>
      <c r="S41" s="418"/>
      <c r="T41" s="418"/>
      <c r="U41" s="418"/>
      <c r="V41" s="418"/>
      <c r="W41" s="418"/>
      <c r="X41" s="418"/>
      <c r="Y41" s="418"/>
      <c r="Z41" s="418"/>
      <c r="AA41" s="418"/>
      <c r="AB41" s="418"/>
      <c r="AC41" s="418"/>
      <c r="AD41" s="418"/>
      <c r="AE41" s="418"/>
      <c r="AF41" s="418"/>
      <c r="AG41" s="418"/>
      <c r="AH41" s="418"/>
      <c r="AI41" s="418"/>
      <c r="AJ41" s="418"/>
      <c r="AK41" s="418"/>
      <c r="AL41" s="418"/>
      <c r="AM41" s="418"/>
      <c r="AN41" s="418"/>
      <c r="AO41" s="418"/>
      <c r="AP41" s="418"/>
      <c r="AQ41" s="418"/>
      <c r="AR41" s="418"/>
      <c r="AS41" s="418"/>
      <c r="AT41" s="418"/>
      <c r="AU41" s="418"/>
      <c r="AV41" s="418"/>
      <c r="AW41" s="418"/>
      <c r="AX41" s="418"/>
      <c r="AY41" s="418"/>
      <c r="AZ41" s="418"/>
      <c r="BA41" s="418"/>
      <c r="BB41" s="418"/>
      <c r="BC41" s="418"/>
      <c r="BD41" s="418"/>
      <c r="BE41" s="418"/>
      <c r="BF41" s="418"/>
      <c r="BG41" s="418"/>
      <c r="BH41" s="418"/>
      <c r="BI41" s="418"/>
      <c r="BJ41" s="418"/>
      <c r="BK41" s="418"/>
      <c r="BL41" s="418"/>
      <c r="BM41" s="418"/>
      <c r="BN41" s="418"/>
      <c r="BO41" s="418"/>
      <c r="BP41" s="418"/>
      <c r="BQ41" s="418"/>
      <c r="BR41" s="418"/>
      <c r="BS41" s="418"/>
      <c r="BT41" s="418"/>
      <c r="BU41" s="418"/>
      <c r="BV41" s="418"/>
      <c r="BW41" s="418"/>
      <c r="BX41" s="418"/>
      <c r="BY41" s="418"/>
      <c r="BZ41" s="418"/>
      <c r="CA41" s="418"/>
      <c r="CB41" s="418"/>
      <c r="CC41" s="418"/>
      <c r="CD41" s="418"/>
      <c r="CE41" s="418"/>
      <c r="CF41" s="418"/>
      <c r="CG41" s="418"/>
      <c r="CH41" s="418"/>
      <c r="CI41" s="418"/>
      <c r="CJ41" s="418"/>
      <c r="CK41" s="418"/>
      <c r="CL41" s="418"/>
      <c r="CM41" s="418"/>
      <c r="CN41" s="418"/>
      <c r="CO41" s="418"/>
      <c r="CP41" s="418"/>
      <c r="CQ41" s="418"/>
      <c r="CR41" s="418"/>
      <c r="CS41" s="418"/>
      <c r="CT41" s="418"/>
      <c r="CU41" s="418"/>
      <c r="CV41" s="418"/>
      <c r="CW41" s="418"/>
      <c r="CX41" s="418"/>
      <c r="CY41" s="418"/>
      <c r="CZ41" s="418"/>
      <c r="DA41" s="418"/>
      <c r="DB41" s="418"/>
      <c r="DC41" s="418"/>
      <c r="DD41" s="417"/>
    </row>
    <row r="42" spans="2:109" ht="13.5" x14ac:dyDescent="0.15">
      <c r="B42" s="389"/>
      <c r="G42" s="405"/>
      <c r="I42" s="404"/>
      <c r="J42" s="404"/>
      <c r="K42" s="404"/>
      <c r="AM42" s="405"/>
      <c r="AN42" s="405" t="s">
        <v>627</v>
      </c>
      <c r="AP42" s="404"/>
      <c r="AQ42" s="404"/>
      <c r="AR42" s="404"/>
      <c r="AY42" s="405"/>
      <c r="BA42" s="404"/>
      <c r="BB42" s="404"/>
      <c r="BC42" s="404"/>
      <c r="BK42" s="405"/>
      <c r="BM42" s="404"/>
      <c r="BN42" s="404"/>
      <c r="BO42" s="404"/>
      <c r="BW42" s="405"/>
      <c r="BY42" s="404"/>
      <c r="BZ42" s="404"/>
      <c r="CA42" s="404"/>
      <c r="CI42" s="405"/>
      <c r="CK42" s="404"/>
      <c r="CL42" s="404"/>
      <c r="CM42" s="404"/>
      <c r="CU42" s="405"/>
      <c r="CW42" s="404"/>
      <c r="CX42" s="404"/>
      <c r="CY42" s="404"/>
    </row>
    <row r="43" spans="2:109" ht="13.5" customHeight="1" x14ac:dyDescent="0.15">
      <c r="B43" s="389"/>
      <c r="AN43" s="1324" t="s">
        <v>632</v>
      </c>
      <c r="AO43" s="1325"/>
      <c r="AP43" s="1325"/>
      <c r="AQ43" s="1325"/>
      <c r="AR43" s="1325"/>
      <c r="AS43" s="1325"/>
      <c r="AT43" s="1325"/>
      <c r="AU43" s="1325"/>
      <c r="AV43" s="1325"/>
      <c r="AW43" s="1325"/>
      <c r="AX43" s="1325"/>
      <c r="AY43" s="1325"/>
      <c r="AZ43" s="1325"/>
      <c r="BA43" s="1325"/>
      <c r="BB43" s="1325"/>
      <c r="BC43" s="1325"/>
      <c r="BD43" s="1325"/>
      <c r="BE43" s="1325"/>
      <c r="BF43" s="1325"/>
      <c r="BG43" s="1325"/>
      <c r="BH43" s="1325"/>
      <c r="BI43" s="1325"/>
      <c r="BJ43" s="1325"/>
      <c r="BK43" s="1325"/>
      <c r="BL43" s="1325"/>
      <c r="BM43" s="1325"/>
      <c r="BN43" s="1325"/>
      <c r="BO43" s="1325"/>
      <c r="BP43" s="1325"/>
      <c r="BQ43" s="1325"/>
      <c r="BR43" s="1325"/>
      <c r="BS43" s="1325"/>
      <c r="BT43" s="1325"/>
      <c r="BU43" s="1325"/>
      <c r="BV43" s="1325"/>
      <c r="BW43" s="1325"/>
      <c r="BX43" s="1325"/>
      <c r="BY43" s="1325"/>
      <c r="BZ43" s="1325"/>
      <c r="CA43" s="1325"/>
      <c r="CB43" s="1325"/>
      <c r="CC43" s="1325"/>
      <c r="CD43" s="1325"/>
      <c r="CE43" s="1325"/>
      <c r="CF43" s="1325"/>
      <c r="CG43" s="1325"/>
      <c r="CH43" s="1325"/>
      <c r="CI43" s="1325"/>
      <c r="CJ43" s="1325"/>
      <c r="CK43" s="1325"/>
      <c r="CL43" s="1325"/>
      <c r="CM43" s="1325"/>
      <c r="CN43" s="1325"/>
      <c r="CO43" s="1325"/>
      <c r="CP43" s="1325"/>
      <c r="CQ43" s="1325"/>
      <c r="CR43" s="1325"/>
      <c r="CS43" s="1325"/>
      <c r="CT43" s="1325"/>
      <c r="CU43" s="1325"/>
      <c r="CV43" s="1325"/>
      <c r="CW43" s="1325"/>
      <c r="CX43" s="1325"/>
      <c r="CY43" s="1325"/>
      <c r="CZ43" s="1325"/>
      <c r="DA43" s="1325"/>
      <c r="DB43" s="1325"/>
      <c r="DC43" s="1326"/>
    </row>
    <row r="44" spans="2:109" ht="13.5" x14ac:dyDescent="0.15">
      <c r="B44" s="389"/>
      <c r="AN44" s="1327"/>
      <c r="AO44" s="1328"/>
      <c r="AP44" s="1328"/>
      <c r="AQ44" s="1328"/>
      <c r="AR44" s="1328"/>
      <c r="AS44" s="1328"/>
      <c r="AT44" s="1328"/>
      <c r="AU44" s="1328"/>
      <c r="AV44" s="1328"/>
      <c r="AW44" s="1328"/>
      <c r="AX44" s="1328"/>
      <c r="AY44" s="1328"/>
      <c r="AZ44" s="1328"/>
      <c r="BA44" s="1328"/>
      <c r="BB44" s="1328"/>
      <c r="BC44" s="1328"/>
      <c r="BD44" s="1328"/>
      <c r="BE44" s="1328"/>
      <c r="BF44" s="1328"/>
      <c r="BG44" s="1328"/>
      <c r="BH44" s="1328"/>
      <c r="BI44" s="1328"/>
      <c r="BJ44" s="1328"/>
      <c r="BK44" s="1328"/>
      <c r="BL44" s="1328"/>
      <c r="BM44" s="1328"/>
      <c r="BN44" s="1328"/>
      <c r="BO44" s="1328"/>
      <c r="BP44" s="1328"/>
      <c r="BQ44" s="1328"/>
      <c r="BR44" s="1328"/>
      <c r="BS44" s="1328"/>
      <c r="BT44" s="1328"/>
      <c r="BU44" s="1328"/>
      <c r="BV44" s="1328"/>
      <c r="BW44" s="1328"/>
      <c r="BX44" s="1328"/>
      <c r="BY44" s="1328"/>
      <c r="BZ44" s="1328"/>
      <c r="CA44" s="1328"/>
      <c r="CB44" s="1328"/>
      <c r="CC44" s="1328"/>
      <c r="CD44" s="1328"/>
      <c r="CE44" s="1328"/>
      <c r="CF44" s="1328"/>
      <c r="CG44" s="1328"/>
      <c r="CH44" s="1328"/>
      <c r="CI44" s="1328"/>
      <c r="CJ44" s="1328"/>
      <c r="CK44" s="1328"/>
      <c r="CL44" s="1328"/>
      <c r="CM44" s="1328"/>
      <c r="CN44" s="1328"/>
      <c r="CO44" s="1328"/>
      <c r="CP44" s="1328"/>
      <c r="CQ44" s="1328"/>
      <c r="CR44" s="1328"/>
      <c r="CS44" s="1328"/>
      <c r="CT44" s="1328"/>
      <c r="CU44" s="1328"/>
      <c r="CV44" s="1328"/>
      <c r="CW44" s="1328"/>
      <c r="CX44" s="1328"/>
      <c r="CY44" s="1328"/>
      <c r="CZ44" s="1328"/>
      <c r="DA44" s="1328"/>
      <c r="DB44" s="1328"/>
      <c r="DC44" s="1329"/>
    </row>
    <row r="45" spans="2:109" ht="13.5" x14ac:dyDescent="0.15">
      <c r="B45" s="389"/>
      <c r="AN45" s="1327"/>
      <c r="AO45" s="1328"/>
      <c r="AP45" s="1328"/>
      <c r="AQ45" s="1328"/>
      <c r="AR45" s="1328"/>
      <c r="AS45" s="1328"/>
      <c r="AT45" s="1328"/>
      <c r="AU45" s="1328"/>
      <c r="AV45" s="1328"/>
      <c r="AW45" s="1328"/>
      <c r="AX45" s="1328"/>
      <c r="AY45" s="1328"/>
      <c r="AZ45" s="1328"/>
      <c r="BA45" s="1328"/>
      <c r="BB45" s="1328"/>
      <c r="BC45" s="1328"/>
      <c r="BD45" s="1328"/>
      <c r="BE45" s="1328"/>
      <c r="BF45" s="1328"/>
      <c r="BG45" s="1328"/>
      <c r="BH45" s="1328"/>
      <c r="BI45" s="1328"/>
      <c r="BJ45" s="1328"/>
      <c r="BK45" s="1328"/>
      <c r="BL45" s="1328"/>
      <c r="BM45" s="1328"/>
      <c r="BN45" s="1328"/>
      <c r="BO45" s="1328"/>
      <c r="BP45" s="1328"/>
      <c r="BQ45" s="1328"/>
      <c r="BR45" s="1328"/>
      <c r="BS45" s="1328"/>
      <c r="BT45" s="1328"/>
      <c r="BU45" s="1328"/>
      <c r="BV45" s="1328"/>
      <c r="BW45" s="1328"/>
      <c r="BX45" s="1328"/>
      <c r="BY45" s="1328"/>
      <c r="BZ45" s="1328"/>
      <c r="CA45" s="1328"/>
      <c r="CB45" s="1328"/>
      <c r="CC45" s="1328"/>
      <c r="CD45" s="1328"/>
      <c r="CE45" s="1328"/>
      <c r="CF45" s="1328"/>
      <c r="CG45" s="1328"/>
      <c r="CH45" s="1328"/>
      <c r="CI45" s="1328"/>
      <c r="CJ45" s="1328"/>
      <c r="CK45" s="1328"/>
      <c r="CL45" s="1328"/>
      <c r="CM45" s="1328"/>
      <c r="CN45" s="1328"/>
      <c r="CO45" s="1328"/>
      <c r="CP45" s="1328"/>
      <c r="CQ45" s="1328"/>
      <c r="CR45" s="1328"/>
      <c r="CS45" s="1328"/>
      <c r="CT45" s="1328"/>
      <c r="CU45" s="1328"/>
      <c r="CV45" s="1328"/>
      <c r="CW45" s="1328"/>
      <c r="CX45" s="1328"/>
      <c r="CY45" s="1328"/>
      <c r="CZ45" s="1328"/>
      <c r="DA45" s="1328"/>
      <c r="DB45" s="1328"/>
      <c r="DC45" s="1329"/>
    </row>
    <row r="46" spans="2:109" ht="13.5" x14ac:dyDescent="0.15">
      <c r="B46" s="389"/>
      <c r="AN46" s="1327"/>
      <c r="AO46" s="1328"/>
      <c r="AP46" s="1328"/>
      <c r="AQ46" s="1328"/>
      <c r="AR46" s="1328"/>
      <c r="AS46" s="1328"/>
      <c r="AT46" s="1328"/>
      <c r="AU46" s="1328"/>
      <c r="AV46" s="1328"/>
      <c r="AW46" s="1328"/>
      <c r="AX46" s="1328"/>
      <c r="AY46" s="1328"/>
      <c r="AZ46" s="1328"/>
      <c r="BA46" s="1328"/>
      <c r="BB46" s="1328"/>
      <c r="BC46" s="1328"/>
      <c r="BD46" s="1328"/>
      <c r="BE46" s="1328"/>
      <c r="BF46" s="1328"/>
      <c r="BG46" s="1328"/>
      <c r="BH46" s="1328"/>
      <c r="BI46" s="1328"/>
      <c r="BJ46" s="1328"/>
      <c r="BK46" s="1328"/>
      <c r="BL46" s="1328"/>
      <c r="BM46" s="1328"/>
      <c r="BN46" s="1328"/>
      <c r="BO46" s="1328"/>
      <c r="BP46" s="1328"/>
      <c r="BQ46" s="1328"/>
      <c r="BR46" s="1328"/>
      <c r="BS46" s="1328"/>
      <c r="BT46" s="1328"/>
      <c r="BU46" s="1328"/>
      <c r="BV46" s="1328"/>
      <c r="BW46" s="1328"/>
      <c r="BX46" s="1328"/>
      <c r="BY46" s="1328"/>
      <c r="BZ46" s="1328"/>
      <c r="CA46" s="1328"/>
      <c r="CB46" s="1328"/>
      <c r="CC46" s="1328"/>
      <c r="CD46" s="1328"/>
      <c r="CE46" s="1328"/>
      <c r="CF46" s="1328"/>
      <c r="CG46" s="1328"/>
      <c r="CH46" s="1328"/>
      <c r="CI46" s="1328"/>
      <c r="CJ46" s="1328"/>
      <c r="CK46" s="1328"/>
      <c r="CL46" s="1328"/>
      <c r="CM46" s="1328"/>
      <c r="CN46" s="1328"/>
      <c r="CO46" s="1328"/>
      <c r="CP46" s="1328"/>
      <c r="CQ46" s="1328"/>
      <c r="CR46" s="1328"/>
      <c r="CS46" s="1328"/>
      <c r="CT46" s="1328"/>
      <c r="CU46" s="1328"/>
      <c r="CV46" s="1328"/>
      <c r="CW46" s="1328"/>
      <c r="CX46" s="1328"/>
      <c r="CY46" s="1328"/>
      <c r="CZ46" s="1328"/>
      <c r="DA46" s="1328"/>
      <c r="DB46" s="1328"/>
      <c r="DC46" s="1329"/>
    </row>
    <row r="47" spans="2:109" ht="13.5" x14ac:dyDescent="0.15">
      <c r="B47" s="389"/>
      <c r="AN47" s="1330"/>
      <c r="AO47" s="1331"/>
      <c r="AP47" s="1331"/>
      <c r="AQ47" s="1331"/>
      <c r="AR47" s="1331"/>
      <c r="AS47" s="1331"/>
      <c r="AT47" s="1331"/>
      <c r="AU47" s="1331"/>
      <c r="AV47" s="1331"/>
      <c r="AW47" s="1331"/>
      <c r="AX47" s="1331"/>
      <c r="AY47" s="1331"/>
      <c r="AZ47" s="1331"/>
      <c r="BA47" s="1331"/>
      <c r="BB47" s="1331"/>
      <c r="BC47" s="1331"/>
      <c r="BD47" s="1331"/>
      <c r="BE47" s="1331"/>
      <c r="BF47" s="1331"/>
      <c r="BG47" s="1331"/>
      <c r="BH47" s="1331"/>
      <c r="BI47" s="1331"/>
      <c r="BJ47" s="1331"/>
      <c r="BK47" s="1331"/>
      <c r="BL47" s="1331"/>
      <c r="BM47" s="1331"/>
      <c r="BN47" s="1331"/>
      <c r="BO47" s="1331"/>
      <c r="BP47" s="1331"/>
      <c r="BQ47" s="1331"/>
      <c r="BR47" s="1331"/>
      <c r="BS47" s="1331"/>
      <c r="BT47" s="1331"/>
      <c r="BU47" s="1331"/>
      <c r="BV47" s="1331"/>
      <c r="BW47" s="1331"/>
      <c r="BX47" s="1331"/>
      <c r="BY47" s="1331"/>
      <c r="BZ47" s="1331"/>
      <c r="CA47" s="1331"/>
      <c r="CB47" s="1331"/>
      <c r="CC47" s="1331"/>
      <c r="CD47" s="1331"/>
      <c r="CE47" s="1331"/>
      <c r="CF47" s="1331"/>
      <c r="CG47" s="1331"/>
      <c r="CH47" s="1331"/>
      <c r="CI47" s="1331"/>
      <c r="CJ47" s="1331"/>
      <c r="CK47" s="1331"/>
      <c r="CL47" s="1331"/>
      <c r="CM47" s="1331"/>
      <c r="CN47" s="1331"/>
      <c r="CO47" s="1331"/>
      <c r="CP47" s="1331"/>
      <c r="CQ47" s="1331"/>
      <c r="CR47" s="1331"/>
      <c r="CS47" s="1331"/>
      <c r="CT47" s="1331"/>
      <c r="CU47" s="1331"/>
      <c r="CV47" s="1331"/>
      <c r="CW47" s="1331"/>
      <c r="CX47" s="1331"/>
      <c r="CY47" s="1331"/>
      <c r="CZ47" s="1331"/>
      <c r="DA47" s="1331"/>
      <c r="DB47" s="1331"/>
      <c r="DC47" s="1332"/>
    </row>
    <row r="48" spans="2:109" ht="13.5" x14ac:dyDescent="0.15">
      <c r="B48" s="389"/>
      <c r="H48" s="396"/>
      <c r="I48" s="396"/>
      <c r="J48" s="396"/>
      <c r="AN48" s="396"/>
      <c r="AO48" s="396"/>
      <c r="AP48" s="396"/>
      <c r="AZ48" s="396"/>
      <c r="BA48" s="396"/>
      <c r="BB48" s="396"/>
      <c r="BL48" s="396"/>
      <c r="BM48" s="396"/>
      <c r="BN48" s="396"/>
      <c r="BX48" s="396"/>
      <c r="BY48" s="396"/>
      <c r="BZ48" s="396"/>
      <c r="CJ48" s="396"/>
      <c r="CK48" s="396"/>
      <c r="CL48" s="396"/>
      <c r="CV48" s="396"/>
      <c r="CW48" s="396"/>
      <c r="CX48" s="396"/>
    </row>
    <row r="49" spans="1:109" ht="13.5" x14ac:dyDescent="0.15">
      <c r="B49" s="389"/>
      <c r="AN49" s="388" t="s">
        <v>626</v>
      </c>
    </row>
    <row r="50" spans="1:109" ht="13.5" x14ac:dyDescent="0.15">
      <c r="B50" s="389"/>
      <c r="G50" s="1316"/>
      <c r="H50" s="1316"/>
      <c r="I50" s="1316"/>
      <c r="J50" s="1316"/>
      <c r="K50" s="398"/>
      <c r="L50" s="398"/>
      <c r="M50" s="397"/>
      <c r="N50" s="397"/>
      <c r="AN50" s="1319"/>
      <c r="AO50" s="1320"/>
      <c r="AP50" s="1320"/>
      <c r="AQ50" s="1320"/>
      <c r="AR50" s="1320"/>
      <c r="AS50" s="1320"/>
      <c r="AT50" s="1320"/>
      <c r="AU50" s="1320"/>
      <c r="AV50" s="1320"/>
      <c r="AW50" s="1320"/>
      <c r="AX50" s="1320"/>
      <c r="AY50" s="1320"/>
      <c r="AZ50" s="1320"/>
      <c r="BA50" s="1320"/>
      <c r="BB50" s="1320"/>
      <c r="BC50" s="1320"/>
      <c r="BD50" s="1320"/>
      <c r="BE50" s="1320"/>
      <c r="BF50" s="1320"/>
      <c r="BG50" s="1320"/>
      <c r="BH50" s="1320"/>
      <c r="BI50" s="1320"/>
      <c r="BJ50" s="1320"/>
      <c r="BK50" s="1320"/>
      <c r="BL50" s="1320"/>
      <c r="BM50" s="1320"/>
      <c r="BN50" s="1320"/>
      <c r="BO50" s="1321"/>
      <c r="BP50" s="1313" t="s">
        <v>572</v>
      </c>
      <c r="BQ50" s="1313"/>
      <c r="BR50" s="1313"/>
      <c r="BS50" s="1313"/>
      <c r="BT50" s="1313"/>
      <c r="BU50" s="1313"/>
      <c r="BV50" s="1313"/>
      <c r="BW50" s="1313"/>
      <c r="BX50" s="1313" t="s">
        <v>573</v>
      </c>
      <c r="BY50" s="1313"/>
      <c r="BZ50" s="1313"/>
      <c r="CA50" s="1313"/>
      <c r="CB50" s="1313"/>
      <c r="CC50" s="1313"/>
      <c r="CD50" s="1313"/>
      <c r="CE50" s="1313"/>
      <c r="CF50" s="1313" t="s">
        <v>574</v>
      </c>
      <c r="CG50" s="1313"/>
      <c r="CH50" s="1313"/>
      <c r="CI50" s="1313"/>
      <c r="CJ50" s="1313"/>
      <c r="CK50" s="1313"/>
      <c r="CL50" s="1313"/>
      <c r="CM50" s="1313"/>
      <c r="CN50" s="1313" t="s">
        <v>575</v>
      </c>
      <c r="CO50" s="1313"/>
      <c r="CP50" s="1313"/>
      <c r="CQ50" s="1313"/>
      <c r="CR50" s="1313"/>
      <c r="CS50" s="1313"/>
      <c r="CT50" s="1313"/>
      <c r="CU50" s="1313"/>
      <c r="CV50" s="1313" t="s">
        <v>576</v>
      </c>
      <c r="CW50" s="1313"/>
      <c r="CX50" s="1313"/>
      <c r="CY50" s="1313"/>
      <c r="CZ50" s="1313"/>
      <c r="DA50" s="1313"/>
      <c r="DB50" s="1313"/>
      <c r="DC50" s="1313"/>
    </row>
    <row r="51" spans="1:109" ht="13.5" customHeight="1" x14ac:dyDescent="0.15">
      <c r="B51" s="389"/>
      <c r="G51" s="1322"/>
      <c r="H51" s="1322"/>
      <c r="I51" s="1323"/>
      <c r="J51" s="1323"/>
      <c r="K51" s="1315"/>
      <c r="L51" s="1315"/>
      <c r="M51" s="1315"/>
      <c r="N51" s="1315"/>
      <c r="AM51" s="396"/>
      <c r="AN51" s="1314" t="s">
        <v>625</v>
      </c>
      <c r="AO51" s="1314"/>
      <c r="AP51" s="1314"/>
      <c r="AQ51" s="1314"/>
      <c r="AR51" s="1314"/>
      <c r="AS51" s="1314"/>
      <c r="AT51" s="1314"/>
      <c r="AU51" s="1314"/>
      <c r="AV51" s="1314"/>
      <c r="AW51" s="1314"/>
      <c r="AX51" s="1314"/>
      <c r="AY51" s="1314"/>
      <c r="AZ51" s="1314"/>
      <c r="BA51" s="1314"/>
      <c r="BB51" s="1314" t="s">
        <v>623</v>
      </c>
      <c r="BC51" s="1314"/>
      <c r="BD51" s="1314"/>
      <c r="BE51" s="1314"/>
      <c r="BF51" s="1314"/>
      <c r="BG51" s="1314"/>
      <c r="BH51" s="1314"/>
      <c r="BI51" s="1314"/>
      <c r="BJ51" s="1314"/>
      <c r="BK51" s="1314"/>
      <c r="BL51" s="1314"/>
      <c r="BM51" s="1314"/>
      <c r="BN51" s="1314"/>
      <c r="BO51" s="1314"/>
      <c r="BP51" s="1311">
        <v>56.1</v>
      </c>
      <c r="BQ51" s="1311"/>
      <c r="BR51" s="1311"/>
      <c r="BS51" s="1311"/>
      <c r="BT51" s="1311"/>
      <c r="BU51" s="1311"/>
      <c r="BV51" s="1311"/>
      <c r="BW51" s="1311"/>
      <c r="BX51" s="1311">
        <v>47.2</v>
      </c>
      <c r="BY51" s="1311"/>
      <c r="BZ51" s="1311"/>
      <c r="CA51" s="1311"/>
      <c r="CB51" s="1311"/>
      <c r="CC51" s="1311"/>
      <c r="CD51" s="1311"/>
      <c r="CE51" s="1311"/>
      <c r="CF51" s="1311">
        <v>27.1</v>
      </c>
      <c r="CG51" s="1311"/>
      <c r="CH51" s="1311"/>
      <c r="CI51" s="1311"/>
      <c r="CJ51" s="1311"/>
      <c r="CK51" s="1311"/>
      <c r="CL51" s="1311"/>
      <c r="CM51" s="1311"/>
      <c r="CN51" s="1311">
        <v>26.5</v>
      </c>
      <c r="CO51" s="1311"/>
      <c r="CP51" s="1311"/>
      <c r="CQ51" s="1311"/>
      <c r="CR51" s="1311"/>
      <c r="CS51" s="1311"/>
      <c r="CT51" s="1311"/>
      <c r="CU51" s="1311"/>
      <c r="CV51" s="1311">
        <v>19.100000000000001</v>
      </c>
      <c r="CW51" s="1311"/>
      <c r="CX51" s="1311"/>
      <c r="CY51" s="1311"/>
      <c r="CZ51" s="1311"/>
      <c r="DA51" s="1311"/>
      <c r="DB51" s="1311"/>
      <c r="DC51" s="1311"/>
    </row>
    <row r="52" spans="1:109" ht="13.5" x14ac:dyDescent="0.15">
      <c r="B52" s="389"/>
      <c r="G52" s="1322"/>
      <c r="H52" s="1322"/>
      <c r="I52" s="1323"/>
      <c r="J52" s="1323"/>
      <c r="K52" s="1315"/>
      <c r="L52" s="1315"/>
      <c r="M52" s="1315"/>
      <c r="N52" s="1315"/>
      <c r="AM52" s="39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ht="13.5" x14ac:dyDescent="0.15">
      <c r="A53" s="404"/>
      <c r="B53" s="389"/>
      <c r="G53" s="1322"/>
      <c r="H53" s="1322"/>
      <c r="I53" s="1316"/>
      <c r="J53" s="1316"/>
      <c r="K53" s="1315"/>
      <c r="L53" s="1315"/>
      <c r="M53" s="1315"/>
      <c r="N53" s="1315"/>
      <c r="AM53" s="396"/>
      <c r="AN53" s="1314"/>
      <c r="AO53" s="1314"/>
      <c r="AP53" s="1314"/>
      <c r="AQ53" s="1314"/>
      <c r="AR53" s="1314"/>
      <c r="AS53" s="1314"/>
      <c r="AT53" s="1314"/>
      <c r="AU53" s="1314"/>
      <c r="AV53" s="1314"/>
      <c r="AW53" s="1314"/>
      <c r="AX53" s="1314"/>
      <c r="AY53" s="1314"/>
      <c r="AZ53" s="1314"/>
      <c r="BA53" s="1314"/>
      <c r="BB53" s="1314" t="s">
        <v>629</v>
      </c>
      <c r="BC53" s="1314"/>
      <c r="BD53" s="1314"/>
      <c r="BE53" s="1314"/>
      <c r="BF53" s="1314"/>
      <c r="BG53" s="1314"/>
      <c r="BH53" s="1314"/>
      <c r="BI53" s="1314"/>
      <c r="BJ53" s="1314"/>
      <c r="BK53" s="1314"/>
      <c r="BL53" s="1314"/>
      <c r="BM53" s="1314"/>
      <c r="BN53" s="1314"/>
      <c r="BO53" s="1314"/>
      <c r="BP53" s="1311">
        <v>55</v>
      </c>
      <c r="BQ53" s="1311"/>
      <c r="BR53" s="1311"/>
      <c r="BS53" s="1311"/>
      <c r="BT53" s="1311"/>
      <c r="BU53" s="1311"/>
      <c r="BV53" s="1311"/>
      <c r="BW53" s="1311"/>
      <c r="BX53" s="1311">
        <v>57</v>
      </c>
      <c r="BY53" s="1311"/>
      <c r="BZ53" s="1311"/>
      <c r="CA53" s="1311"/>
      <c r="CB53" s="1311"/>
      <c r="CC53" s="1311"/>
      <c r="CD53" s="1311"/>
      <c r="CE53" s="1311"/>
      <c r="CF53" s="1311">
        <v>57.4</v>
      </c>
      <c r="CG53" s="1311"/>
      <c r="CH53" s="1311"/>
      <c r="CI53" s="1311"/>
      <c r="CJ53" s="1311"/>
      <c r="CK53" s="1311"/>
      <c r="CL53" s="1311"/>
      <c r="CM53" s="1311"/>
      <c r="CN53" s="1311">
        <v>59.7</v>
      </c>
      <c r="CO53" s="1311"/>
      <c r="CP53" s="1311"/>
      <c r="CQ53" s="1311"/>
      <c r="CR53" s="1311"/>
      <c r="CS53" s="1311"/>
      <c r="CT53" s="1311"/>
      <c r="CU53" s="1311"/>
      <c r="CV53" s="1311">
        <v>62</v>
      </c>
      <c r="CW53" s="1311"/>
      <c r="CX53" s="1311"/>
      <c r="CY53" s="1311"/>
      <c r="CZ53" s="1311"/>
      <c r="DA53" s="1311"/>
      <c r="DB53" s="1311"/>
      <c r="DC53" s="1311"/>
    </row>
    <row r="54" spans="1:109" ht="13.5" x14ac:dyDescent="0.15">
      <c r="A54" s="404"/>
      <c r="B54" s="389"/>
      <c r="G54" s="1322"/>
      <c r="H54" s="1322"/>
      <c r="I54" s="1316"/>
      <c r="J54" s="1316"/>
      <c r="K54" s="1315"/>
      <c r="L54" s="1315"/>
      <c r="M54" s="1315"/>
      <c r="N54" s="1315"/>
      <c r="AM54" s="39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ht="13.5" x14ac:dyDescent="0.15">
      <c r="A55" s="404"/>
      <c r="B55" s="389"/>
      <c r="G55" s="1316"/>
      <c r="H55" s="1316"/>
      <c r="I55" s="1316"/>
      <c r="J55" s="1316"/>
      <c r="K55" s="1315"/>
      <c r="L55" s="1315"/>
      <c r="M55" s="1315"/>
      <c r="N55" s="1315"/>
      <c r="AN55" s="1313" t="s">
        <v>624</v>
      </c>
      <c r="AO55" s="1313"/>
      <c r="AP55" s="1313"/>
      <c r="AQ55" s="1313"/>
      <c r="AR55" s="1313"/>
      <c r="AS55" s="1313"/>
      <c r="AT55" s="1313"/>
      <c r="AU55" s="1313"/>
      <c r="AV55" s="1313"/>
      <c r="AW55" s="1313"/>
      <c r="AX55" s="1313"/>
      <c r="AY55" s="1313"/>
      <c r="AZ55" s="1313"/>
      <c r="BA55" s="1313"/>
      <c r="BB55" s="1314" t="s">
        <v>623</v>
      </c>
      <c r="BC55" s="1314"/>
      <c r="BD55" s="1314"/>
      <c r="BE55" s="1314"/>
      <c r="BF55" s="1314"/>
      <c r="BG55" s="1314"/>
      <c r="BH55" s="1314"/>
      <c r="BI55" s="1314"/>
      <c r="BJ55" s="1314"/>
      <c r="BK55" s="1314"/>
      <c r="BL55" s="1314"/>
      <c r="BM55" s="1314"/>
      <c r="BN55" s="1314"/>
      <c r="BO55" s="1314"/>
      <c r="BP55" s="1311">
        <v>24</v>
      </c>
      <c r="BQ55" s="1311"/>
      <c r="BR55" s="1311"/>
      <c r="BS55" s="1311"/>
      <c r="BT55" s="1311"/>
      <c r="BU55" s="1311"/>
      <c r="BV55" s="1311"/>
      <c r="BW55" s="1311"/>
      <c r="BX55" s="1311">
        <v>19.8</v>
      </c>
      <c r="BY55" s="1311"/>
      <c r="BZ55" s="1311"/>
      <c r="CA55" s="1311"/>
      <c r="CB55" s="1311"/>
      <c r="CC55" s="1311"/>
      <c r="CD55" s="1311"/>
      <c r="CE55" s="1311"/>
      <c r="CF55" s="1311">
        <v>19.8</v>
      </c>
      <c r="CG55" s="1311"/>
      <c r="CH55" s="1311"/>
      <c r="CI55" s="1311"/>
      <c r="CJ55" s="1311"/>
      <c r="CK55" s="1311"/>
      <c r="CL55" s="1311"/>
      <c r="CM55" s="1311"/>
      <c r="CN55" s="1311">
        <v>20</v>
      </c>
      <c r="CO55" s="1311"/>
      <c r="CP55" s="1311"/>
      <c r="CQ55" s="1311"/>
      <c r="CR55" s="1311"/>
      <c r="CS55" s="1311"/>
      <c r="CT55" s="1311"/>
      <c r="CU55" s="1311"/>
      <c r="CV55" s="1311">
        <v>10.199999999999999</v>
      </c>
      <c r="CW55" s="1311"/>
      <c r="CX55" s="1311"/>
      <c r="CY55" s="1311"/>
      <c r="CZ55" s="1311"/>
      <c r="DA55" s="1311"/>
      <c r="DB55" s="1311"/>
      <c r="DC55" s="1311"/>
    </row>
    <row r="56" spans="1:109" ht="13.5" x14ac:dyDescent="0.15">
      <c r="A56" s="404"/>
      <c r="B56" s="389"/>
      <c r="G56" s="1316"/>
      <c r="H56" s="1316"/>
      <c r="I56" s="1316"/>
      <c r="J56" s="1316"/>
      <c r="K56" s="1315"/>
      <c r="L56" s="1315"/>
      <c r="M56" s="1315"/>
      <c r="N56" s="1315"/>
      <c r="AN56" s="1313"/>
      <c r="AO56" s="1313"/>
      <c r="AP56" s="1313"/>
      <c r="AQ56" s="1313"/>
      <c r="AR56" s="1313"/>
      <c r="AS56" s="1313"/>
      <c r="AT56" s="1313"/>
      <c r="AU56" s="1313"/>
      <c r="AV56" s="1313"/>
      <c r="AW56" s="1313"/>
      <c r="AX56" s="1313"/>
      <c r="AY56" s="1313"/>
      <c r="AZ56" s="1313"/>
      <c r="BA56" s="1313"/>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4" customFormat="1" ht="13.5" x14ac:dyDescent="0.15">
      <c r="B57" s="410"/>
      <c r="G57" s="1316"/>
      <c r="H57" s="1316"/>
      <c r="I57" s="1317"/>
      <c r="J57" s="1317"/>
      <c r="K57" s="1315"/>
      <c r="L57" s="1315"/>
      <c r="M57" s="1315"/>
      <c r="N57" s="1315"/>
      <c r="AM57" s="388"/>
      <c r="AN57" s="1313"/>
      <c r="AO57" s="1313"/>
      <c r="AP57" s="1313"/>
      <c r="AQ57" s="1313"/>
      <c r="AR57" s="1313"/>
      <c r="AS57" s="1313"/>
      <c r="AT57" s="1313"/>
      <c r="AU57" s="1313"/>
      <c r="AV57" s="1313"/>
      <c r="AW57" s="1313"/>
      <c r="AX57" s="1313"/>
      <c r="AY57" s="1313"/>
      <c r="AZ57" s="1313"/>
      <c r="BA57" s="1313"/>
      <c r="BB57" s="1314" t="s">
        <v>629</v>
      </c>
      <c r="BC57" s="1314"/>
      <c r="BD57" s="1314"/>
      <c r="BE57" s="1314"/>
      <c r="BF57" s="1314"/>
      <c r="BG57" s="1314"/>
      <c r="BH57" s="1314"/>
      <c r="BI57" s="1314"/>
      <c r="BJ57" s="1314"/>
      <c r="BK57" s="1314"/>
      <c r="BL57" s="1314"/>
      <c r="BM57" s="1314"/>
      <c r="BN57" s="1314"/>
      <c r="BO57" s="1314"/>
      <c r="BP57" s="1311">
        <v>56.1</v>
      </c>
      <c r="BQ57" s="1311"/>
      <c r="BR57" s="1311"/>
      <c r="BS57" s="1311"/>
      <c r="BT57" s="1311"/>
      <c r="BU57" s="1311"/>
      <c r="BV57" s="1311"/>
      <c r="BW57" s="1311"/>
      <c r="BX57" s="1311">
        <v>58.6</v>
      </c>
      <c r="BY57" s="1311"/>
      <c r="BZ57" s="1311"/>
      <c r="CA57" s="1311"/>
      <c r="CB57" s="1311"/>
      <c r="CC57" s="1311"/>
      <c r="CD57" s="1311"/>
      <c r="CE57" s="1311"/>
      <c r="CF57" s="1311">
        <v>59.7</v>
      </c>
      <c r="CG57" s="1311"/>
      <c r="CH57" s="1311"/>
      <c r="CI57" s="1311"/>
      <c r="CJ57" s="1311"/>
      <c r="CK57" s="1311"/>
      <c r="CL57" s="1311"/>
      <c r="CM57" s="1311"/>
      <c r="CN57" s="1311">
        <v>60.7</v>
      </c>
      <c r="CO57" s="1311"/>
      <c r="CP57" s="1311"/>
      <c r="CQ57" s="1311"/>
      <c r="CR57" s="1311"/>
      <c r="CS57" s="1311"/>
      <c r="CT57" s="1311"/>
      <c r="CU57" s="1311"/>
      <c r="CV57" s="1311">
        <v>61.1</v>
      </c>
      <c r="CW57" s="1311"/>
      <c r="CX57" s="1311"/>
      <c r="CY57" s="1311"/>
      <c r="CZ57" s="1311"/>
      <c r="DA57" s="1311"/>
      <c r="DB57" s="1311"/>
      <c r="DC57" s="1311"/>
      <c r="DD57" s="415"/>
      <c r="DE57" s="410"/>
    </row>
    <row r="58" spans="1:109" s="404" customFormat="1" ht="13.5" x14ac:dyDescent="0.15">
      <c r="A58" s="388"/>
      <c r="B58" s="410"/>
      <c r="G58" s="1316"/>
      <c r="H58" s="1316"/>
      <c r="I58" s="1317"/>
      <c r="J58" s="1317"/>
      <c r="K58" s="1315"/>
      <c r="L58" s="1315"/>
      <c r="M58" s="1315"/>
      <c r="N58" s="1315"/>
      <c r="AM58" s="388"/>
      <c r="AN58" s="1313"/>
      <c r="AO58" s="1313"/>
      <c r="AP58" s="1313"/>
      <c r="AQ58" s="1313"/>
      <c r="AR58" s="1313"/>
      <c r="AS58" s="1313"/>
      <c r="AT58" s="1313"/>
      <c r="AU58" s="1313"/>
      <c r="AV58" s="1313"/>
      <c r="AW58" s="1313"/>
      <c r="AX58" s="1313"/>
      <c r="AY58" s="1313"/>
      <c r="AZ58" s="1313"/>
      <c r="BA58" s="1313"/>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5"/>
      <c r="DE58" s="410"/>
    </row>
    <row r="59" spans="1:109" s="404" customFormat="1" ht="13.5" x14ac:dyDescent="0.15">
      <c r="A59" s="388"/>
      <c r="B59" s="410"/>
      <c r="K59" s="416"/>
      <c r="L59" s="416"/>
      <c r="M59" s="416"/>
      <c r="N59" s="416"/>
      <c r="AQ59" s="416"/>
      <c r="AR59" s="416"/>
      <c r="AS59" s="416"/>
      <c r="AT59" s="416"/>
      <c r="BC59" s="416"/>
      <c r="BD59" s="416"/>
      <c r="BE59" s="416"/>
      <c r="BF59" s="416"/>
      <c r="BO59" s="416"/>
      <c r="BP59" s="416"/>
      <c r="BQ59" s="416"/>
      <c r="BR59" s="416"/>
      <c r="CA59" s="416"/>
      <c r="CB59" s="416"/>
      <c r="CC59" s="416"/>
      <c r="CD59" s="416"/>
      <c r="CM59" s="416"/>
      <c r="CN59" s="416"/>
      <c r="CO59" s="416"/>
      <c r="CP59" s="416"/>
      <c r="CY59" s="416"/>
      <c r="CZ59" s="416"/>
      <c r="DA59" s="416"/>
      <c r="DB59" s="416"/>
      <c r="DC59" s="416"/>
      <c r="DD59" s="415"/>
      <c r="DE59" s="410"/>
    </row>
    <row r="60" spans="1:109" s="404" customFormat="1" ht="13.5" x14ac:dyDescent="0.15">
      <c r="A60" s="388"/>
      <c r="B60" s="410"/>
      <c r="K60" s="416"/>
      <c r="L60" s="416"/>
      <c r="M60" s="416"/>
      <c r="N60" s="416"/>
      <c r="AQ60" s="416"/>
      <c r="AR60" s="416"/>
      <c r="AS60" s="416"/>
      <c r="AT60" s="416"/>
      <c r="BC60" s="416"/>
      <c r="BD60" s="416"/>
      <c r="BE60" s="416"/>
      <c r="BF60" s="416"/>
      <c r="BO60" s="416"/>
      <c r="BP60" s="416"/>
      <c r="BQ60" s="416"/>
      <c r="BR60" s="416"/>
      <c r="CA60" s="416"/>
      <c r="CB60" s="416"/>
      <c r="CC60" s="416"/>
      <c r="CD60" s="416"/>
      <c r="CM60" s="416"/>
      <c r="CN60" s="416"/>
      <c r="CO60" s="416"/>
      <c r="CP60" s="416"/>
      <c r="CY60" s="416"/>
      <c r="CZ60" s="416"/>
      <c r="DA60" s="416"/>
      <c r="DB60" s="416"/>
      <c r="DC60" s="416"/>
      <c r="DD60" s="415"/>
      <c r="DE60" s="410"/>
    </row>
    <row r="61" spans="1:109" s="404" customFormat="1" ht="13.5" x14ac:dyDescent="0.15">
      <c r="A61" s="388"/>
      <c r="B61" s="414"/>
      <c r="C61" s="413"/>
      <c r="D61" s="413"/>
      <c r="E61" s="413"/>
      <c r="F61" s="413"/>
      <c r="G61" s="413"/>
      <c r="H61" s="413"/>
      <c r="I61" s="413"/>
      <c r="J61" s="413"/>
      <c r="K61" s="413"/>
      <c r="L61" s="413"/>
      <c r="M61" s="412"/>
      <c r="N61" s="412"/>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2"/>
      <c r="AT61" s="412"/>
      <c r="AU61" s="413"/>
      <c r="AV61" s="413"/>
      <c r="AW61" s="413"/>
      <c r="AX61" s="413"/>
      <c r="AY61" s="413"/>
      <c r="AZ61" s="413"/>
      <c r="BA61" s="413"/>
      <c r="BB61" s="413"/>
      <c r="BC61" s="413"/>
      <c r="BD61" s="413"/>
      <c r="BE61" s="412"/>
      <c r="BF61" s="412"/>
      <c r="BG61" s="413"/>
      <c r="BH61" s="413"/>
      <c r="BI61" s="413"/>
      <c r="BJ61" s="413"/>
      <c r="BK61" s="413"/>
      <c r="BL61" s="413"/>
      <c r="BM61" s="413"/>
      <c r="BN61" s="413"/>
      <c r="BO61" s="413"/>
      <c r="BP61" s="413"/>
      <c r="BQ61" s="412"/>
      <c r="BR61" s="412"/>
      <c r="BS61" s="413"/>
      <c r="BT61" s="413"/>
      <c r="BU61" s="413"/>
      <c r="BV61" s="413"/>
      <c r="BW61" s="413"/>
      <c r="BX61" s="413"/>
      <c r="BY61" s="413"/>
      <c r="BZ61" s="413"/>
      <c r="CA61" s="413"/>
      <c r="CB61" s="413"/>
      <c r="CC61" s="412"/>
      <c r="CD61" s="412"/>
      <c r="CE61" s="413"/>
      <c r="CF61" s="413"/>
      <c r="CG61" s="413"/>
      <c r="CH61" s="413"/>
      <c r="CI61" s="413"/>
      <c r="CJ61" s="413"/>
      <c r="CK61" s="413"/>
      <c r="CL61" s="413"/>
      <c r="CM61" s="413"/>
      <c r="CN61" s="413"/>
      <c r="CO61" s="412"/>
      <c r="CP61" s="412"/>
      <c r="CQ61" s="413"/>
      <c r="CR61" s="413"/>
      <c r="CS61" s="413"/>
      <c r="CT61" s="413"/>
      <c r="CU61" s="413"/>
      <c r="CV61" s="413"/>
      <c r="CW61" s="413"/>
      <c r="CX61" s="413"/>
      <c r="CY61" s="413"/>
      <c r="CZ61" s="413"/>
      <c r="DA61" s="412"/>
      <c r="DB61" s="412"/>
      <c r="DC61" s="412"/>
      <c r="DD61" s="411"/>
      <c r="DE61" s="410"/>
    </row>
    <row r="62" spans="1:109" ht="13.5" x14ac:dyDescent="0.15">
      <c r="B62" s="409"/>
      <c r="C62" s="409"/>
      <c r="D62" s="409"/>
      <c r="E62" s="409"/>
      <c r="F62" s="409"/>
      <c r="G62" s="409"/>
      <c r="H62" s="409"/>
      <c r="I62" s="409"/>
      <c r="J62" s="409"/>
      <c r="K62" s="409"/>
      <c r="L62" s="409"/>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09"/>
      <c r="CO62" s="409"/>
      <c r="CP62" s="409"/>
      <c r="CQ62" s="409"/>
      <c r="CR62" s="409"/>
      <c r="CS62" s="409"/>
      <c r="CT62" s="409"/>
      <c r="CU62" s="409"/>
      <c r="CV62" s="409"/>
      <c r="CW62" s="409"/>
      <c r="CX62" s="409"/>
      <c r="CY62" s="409"/>
      <c r="CZ62" s="409"/>
      <c r="DA62" s="409"/>
      <c r="DB62" s="409"/>
      <c r="DC62" s="409"/>
      <c r="DD62" s="409"/>
      <c r="DE62" s="388"/>
    </row>
    <row r="63" spans="1:109" ht="17.25" x14ac:dyDescent="0.15">
      <c r="B63" s="408" t="s">
        <v>628</v>
      </c>
    </row>
    <row r="64" spans="1:109" ht="13.5" x14ac:dyDescent="0.15">
      <c r="B64" s="389"/>
      <c r="G64" s="405"/>
      <c r="I64" s="407"/>
      <c r="J64" s="407"/>
      <c r="K64" s="407"/>
      <c r="L64" s="407"/>
      <c r="M64" s="407"/>
      <c r="N64" s="406"/>
      <c r="AM64" s="405"/>
      <c r="AN64" s="405" t="s">
        <v>627</v>
      </c>
      <c r="AP64" s="404"/>
      <c r="AQ64" s="404"/>
      <c r="AR64" s="404"/>
      <c r="AY64" s="405"/>
      <c r="BA64" s="404"/>
      <c r="BB64" s="404"/>
      <c r="BC64" s="404"/>
      <c r="BK64" s="405"/>
      <c r="BM64" s="404"/>
      <c r="BN64" s="404"/>
      <c r="BO64" s="404"/>
      <c r="BW64" s="405"/>
      <c r="BY64" s="404"/>
      <c r="BZ64" s="404"/>
      <c r="CA64" s="404"/>
      <c r="CI64" s="405"/>
      <c r="CK64" s="404"/>
      <c r="CL64" s="404"/>
      <c r="CM64" s="404"/>
      <c r="CU64" s="405"/>
      <c r="CW64" s="404"/>
      <c r="CX64" s="404"/>
      <c r="CY64" s="404"/>
    </row>
    <row r="65" spans="2:107" ht="13.5" x14ac:dyDescent="0.15">
      <c r="B65" s="389"/>
      <c r="AN65" s="1324" t="s">
        <v>633</v>
      </c>
      <c r="AO65" s="1325"/>
      <c r="AP65" s="1325"/>
      <c r="AQ65" s="1325"/>
      <c r="AR65" s="1325"/>
      <c r="AS65" s="1325"/>
      <c r="AT65" s="1325"/>
      <c r="AU65" s="1325"/>
      <c r="AV65" s="1325"/>
      <c r="AW65" s="1325"/>
      <c r="AX65" s="1325"/>
      <c r="AY65" s="1325"/>
      <c r="AZ65" s="1325"/>
      <c r="BA65" s="1325"/>
      <c r="BB65" s="1325"/>
      <c r="BC65" s="1325"/>
      <c r="BD65" s="1325"/>
      <c r="BE65" s="1325"/>
      <c r="BF65" s="1325"/>
      <c r="BG65" s="1325"/>
      <c r="BH65" s="1325"/>
      <c r="BI65" s="1325"/>
      <c r="BJ65" s="1325"/>
      <c r="BK65" s="1325"/>
      <c r="BL65" s="1325"/>
      <c r="BM65" s="1325"/>
      <c r="BN65" s="1325"/>
      <c r="BO65" s="1325"/>
      <c r="BP65" s="1325"/>
      <c r="BQ65" s="1325"/>
      <c r="BR65" s="1325"/>
      <c r="BS65" s="1325"/>
      <c r="BT65" s="1325"/>
      <c r="BU65" s="1325"/>
      <c r="BV65" s="1325"/>
      <c r="BW65" s="1325"/>
      <c r="BX65" s="1325"/>
      <c r="BY65" s="1325"/>
      <c r="BZ65" s="1325"/>
      <c r="CA65" s="1325"/>
      <c r="CB65" s="1325"/>
      <c r="CC65" s="1325"/>
      <c r="CD65" s="1325"/>
      <c r="CE65" s="1325"/>
      <c r="CF65" s="1325"/>
      <c r="CG65" s="1325"/>
      <c r="CH65" s="1325"/>
      <c r="CI65" s="1325"/>
      <c r="CJ65" s="1325"/>
      <c r="CK65" s="1325"/>
      <c r="CL65" s="1325"/>
      <c r="CM65" s="1325"/>
      <c r="CN65" s="1325"/>
      <c r="CO65" s="1325"/>
      <c r="CP65" s="1325"/>
      <c r="CQ65" s="1325"/>
      <c r="CR65" s="1325"/>
      <c r="CS65" s="1325"/>
      <c r="CT65" s="1325"/>
      <c r="CU65" s="1325"/>
      <c r="CV65" s="1325"/>
      <c r="CW65" s="1325"/>
      <c r="CX65" s="1325"/>
      <c r="CY65" s="1325"/>
      <c r="CZ65" s="1325"/>
      <c r="DA65" s="1325"/>
      <c r="DB65" s="1325"/>
      <c r="DC65" s="1326"/>
    </row>
    <row r="66" spans="2:107" ht="13.5" x14ac:dyDescent="0.15">
      <c r="B66" s="389"/>
      <c r="AN66" s="1327"/>
      <c r="AO66" s="1328"/>
      <c r="AP66" s="1328"/>
      <c r="AQ66" s="1328"/>
      <c r="AR66" s="1328"/>
      <c r="AS66" s="1328"/>
      <c r="AT66" s="1328"/>
      <c r="AU66" s="1328"/>
      <c r="AV66" s="1328"/>
      <c r="AW66" s="1328"/>
      <c r="AX66" s="1328"/>
      <c r="AY66" s="1328"/>
      <c r="AZ66" s="1328"/>
      <c r="BA66" s="1328"/>
      <c r="BB66" s="1328"/>
      <c r="BC66" s="1328"/>
      <c r="BD66" s="1328"/>
      <c r="BE66" s="1328"/>
      <c r="BF66" s="1328"/>
      <c r="BG66" s="1328"/>
      <c r="BH66" s="1328"/>
      <c r="BI66" s="1328"/>
      <c r="BJ66" s="1328"/>
      <c r="BK66" s="1328"/>
      <c r="BL66" s="1328"/>
      <c r="BM66" s="1328"/>
      <c r="BN66" s="1328"/>
      <c r="BO66" s="1328"/>
      <c r="BP66" s="1328"/>
      <c r="BQ66" s="1328"/>
      <c r="BR66" s="1328"/>
      <c r="BS66" s="1328"/>
      <c r="BT66" s="1328"/>
      <c r="BU66" s="1328"/>
      <c r="BV66" s="1328"/>
      <c r="BW66" s="1328"/>
      <c r="BX66" s="1328"/>
      <c r="BY66" s="1328"/>
      <c r="BZ66" s="1328"/>
      <c r="CA66" s="1328"/>
      <c r="CB66" s="1328"/>
      <c r="CC66" s="1328"/>
      <c r="CD66" s="1328"/>
      <c r="CE66" s="1328"/>
      <c r="CF66" s="1328"/>
      <c r="CG66" s="1328"/>
      <c r="CH66" s="1328"/>
      <c r="CI66" s="1328"/>
      <c r="CJ66" s="1328"/>
      <c r="CK66" s="1328"/>
      <c r="CL66" s="1328"/>
      <c r="CM66" s="1328"/>
      <c r="CN66" s="1328"/>
      <c r="CO66" s="1328"/>
      <c r="CP66" s="1328"/>
      <c r="CQ66" s="1328"/>
      <c r="CR66" s="1328"/>
      <c r="CS66" s="1328"/>
      <c r="CT66" s="1328"/>
      <c r="CU66" s="1328"/>
      <c r="CV66" s="1328"/>
      <c r="CW66" s="1328"/>
      <c r="CX66" s="1328"/>
      <c r="CY66" s="1328"/>
      <c r="CZ66" s="1328"/>
      <c r="DA66" s="1328"/>
      <c r="DB66" s="1328"/>
      <c r="DC66" s="1329"/>
    </row>
    <row r="67" spans="2:107" ht="13.5" x14ac:dyDescent="0.15">
      <c r="B67" s="389"/>
      <c r="AN67" s="1327"/>
      <c r="AO67" s="1328"/>
      <c r="AP67" s="1328"/>
      <c r="AQ67" s="1328"/>
      <c r="AR67" s="1328"/>
      <c r="AS67" s="1328"/>
      <c r="AT67" s="1328"/>
      <c r="AU67" s="1328"/>
      <c r="AV67" s="1328"/>
      <c r="AW67" s="1328"/>
      <c r="AX67" s="1328"/>
      <c r="AY67" s="1328"/>
      <c r="AZ67" s="1328"/>
      <c r="BA67" s="1328"/>
      <c r="BB67" s="1328"/>
      <c r="BC67" s="1328"/>
      <c r="BD67" s="1328"/>
      <c r="BE67" s="1328"/>
      <c r="BF67" s="1328"/>
      <c r="BG67" s="1328"/>
      <c r="BH67" s="1328"/>
      <c r="BI67" s="1328"/>
      <c r="BJ67" s="1328"/>
      <c r="BK67" s="1328"/>
      <c r="BL67" s="1328"/>
      <c r="BM67" s="1328"/>
      <c r="BN67" s="1328"/>
      <c r="BO67" s="1328"/>
      <c r="BP67" s="1328"/>
      <c r="BQ67" s="1328"/>
      <c r="BR67" s="1328"/>
      <c r="BS67" s="1328"/>
      <c r="BT67" s="1328"/>
      <c r="BU67" s="1328"/>
      <c r="BV67" s="1328"/>
      <c r="BW67" s="1328"/>
      <c r="BX67" s="1328"/>
      <c r="BY67" s="1328"/>
      <c r="BZ67" s="1328"/>
      <c r="CA67" s="1328"/>
      <c r="CB67" s="1328"/>
      <c r="CC67" s="1328"/>
      <c r="CD67" s="1328"/>
      <c r="CE67" s="1328"/>
      <c r="CF67" s="1328"/>
      <c r="CG67" s="1328"/>
      <c r="CH67" s="1328"/>
      <c r="CI67" s="1328"/>
      <c r="CJ67" s="1328"/>
      <c r="CK67" s="1328"/>
      <c r="CL67" s="1328"/>
      <c r="CM67" s="1328"/>
      <c r="CN67" s="1328"/>
      <c r="CO67" s="1328"/>
      <c r="CP67" s="1328"/>
      <c r="CQ67" s="1328"/>
      <c r="CR67" s="1328"/>
      <c r="CS67" s="1328"/>
      <c r="CT67" s="1328"/>
      <c r="CU67" s="1328"/>
      <c r="CV67" s="1328"/>
      <c r="CW67" s="1328"/>
      <c r="CX67" s="1328"/>
      <c r="CY67" s="1328"/>
      <c r="CZ67" s="1328"/>
      <c r="DA67" s="1328"/>
      <c r="DB67" s="1328"/>
      <c r="DC67" s="1329"/>
    </row>
    <row r="68" spans="2:107" ht="13.5" x14ac:dyDescent="0.15">
      <c r="B68" s="389"/>
      <c r="AN68" s="1327"/>
      <c r="AO68" s="1328"/>
      <c r="AP68" s="1328"/>
      <c r="AQ68" s="1328"/>
      <c r="AR68" s="1328"/>
      <c r="AS68" s="1328"/>
      <c r="AT68" s="1328"/>
      <c r="AU68" s="1328"/>
      <c r="AV68" s="1328"/>
      <c r="AW68" s="1328"/>
      <c r="AX68" s="1328"/>
      <c r="AY68" s="1328"/>
      <c r="AZ68" s="1328"/>
      <c r="BA68" s="1328"/>
      <c r="BB68" s="1328"/>
      <c r="BC68" s="1328"/>
      <c r="BD68" s="1328"/>
      <c r="BE68" s="1328"/>
      <c r="BF68" s="1328"/>
      <c r="BG68" s="1328"/>
      <c r="BH68" s="1328"/>
      <c r="BI68" s="1328"/>
      <c r="BJ68" s="1328"/>
      <c r="BK68" s="1328"/>
      <c r="BL68" s="1328"/>
      <c r="BM68" s="1328"/>
      <c r="BN68" s="1328"/>
      <c r="BO68" s="1328"/>
      <c r="BP68" s="1328"/>
      <c r="BQ68" s="1328"/>
      <c r="BR68" s="1328"/>
      <c r="BS68" s="1328"/>
      <c r="BT68" s="1328"/>
      <c r="BU68" s="1328"/>
      <c r="BV68" s="1328"/>
      <c r="BW68" s="1328"/>
      <c r="BX68" s="1328"/>
      <c r="BY68" s="1328"/>
      <c r="BZ68" s="1328"/>
      <c r="CA68" s="1328"/>
      <c r="CB68" s="1328"/>
      <c r="CC68" s="1328"/>
      <c r="CD68" s="1328"/>
      <c r="CE68" s="1328"/>
      <c r="CF68" s="1328"/>
      <c r="CG68" s="1328"/>
      <c r="CH68" s="1328"/>
      <c r="CI68" s="1328"/>
      <c r="CJ68" s="1328"/>
      <c r="CK68" s="1328"/>
      <c r="CL68" s="1328"/>
      <c r="CM68" s="1328"/>
      <c r="CN68" s="1328"/>
      <c r="CO68" s="1328"/>
      <c r="CP68" s="1328"/>
      <c r="CQ68" s="1328"/>
      <c r="CR68" s="1328"/>
      <c r="CS68" s="1328"/>
      <c r="CT68" s="1328"/>
      <c r="CU68" s="1328"/>
      <c r="CV68" s="1328"/>
      <c r="CW68" s="1328"/>
      <c r="CX68" s="1328"/>
      <c r="CY68" s="1328"/>
      <c r="CZ68" s="1328"/>
      <c r="DA68" s="1328"/>
      <c r="DB68" s="1328"/>
      <c r="DC68" s="1329"/>
    </row>
    <row r="69" spans="2:107" ht="13.5" x14ac:dyDescent="0.15">
      <c r="B69" s="389"/>
      <c r="AN69" s="1330"/>
      <c r="AO69" s="1331"/>
      <c r="AP69" s="1331"/>
      <c r="AQ69" s="1331"/>
      <c r="AR69" s="1331"/>
      <c r="AS69" s="1331"/>
      <c r="AT69" s="1331"/>
      <c r="AU69" s="1331"/>
      <c r="AV69" s="1331"/>
      <c r="AW69" s="1331"/>
      <c r="AX69" s="1331"/>
      <c r="AY69" s="1331"/>
      <c r="AZ69" s="1331"/>
      <c r="BA69" s="1331"/>
      <c r="BB69" s="1331"/>
      <c r="BC69" s="1331"/>
      <c r="BD69" s="1331"/>
      <c r="BE69" s="1331"/>
      <c r="BF69" s="1331"/>
      <c r="BG69" s="1331"/>
      <c r="BH69" s="1331"/>
      <c r="BI69" s="1331"/>
      <c r="BJ69" s="1331"/>
      <c r="BK69" s="1331"/>
      <c r="BL69" s="1331"/>
      <c r="BM69" s="1331"/>
      <c r="BN69" s="1331"/>
      <c r="BO69" s="1331"/>
      <c r="BP69" s="1331"/>
      <c r="BQ69" s="1331"/>
      <c r="BR69" s="1331"/>
      <c r="BS69" s="1331"/>
      <c r="BT69" s="1331"/>
      <c r="BU69" s="1331"/>
      <c r="BV69" s="1331"/>
      <c r="BW69" s="1331"/>
      <c r="BX69" s="1331"/>
      <c r="BY69" s="1331"/>
      <c r="BZ69" s="1331"/>
      <c r="CA69" s="1331"/>
      <c r="CB69" s="1331"/>
      <c r="CC69" s="1331"/>
      <c r="CD69" s="1331"/>
      <c r="CE69" s="1331"/>
      <c r="CF69" s="1331"/>
      <c r="CG69" s="1331"/>
      <c r="CH69" s="1331"/>
      <c r="CI69" s="1331"/>
      <c r="CJ69" s="1331"/>
      <c r="CK69" s="1331"/>
      <c r="CL69" s="1331"/>
      <c r="CM69" s="1331"/>
      <c r="CN69" s="1331"/>
      <c r="CO69" s="1331"/>
      <c r="CP69" s="1331"/>
      <c r="CQ69" s="1331"/>
      <c r="CR69" s="1331"/>
      <c r="CS69" s="1331"/>
      <c r="CT69" s="1331"/>
      <c r="CU69" s="1331"/>
      <c r="CV69" s="1331"/>
      <c r="CW69" s="1331"/>
      <c r="CX69" s="1331"/>
      <c r="CY69" s="1331"/>
      <c r="CZ69" s="1331"/>
      <c r="DA69" s="1331"/>
      <c r="DB69" s="1331"/>
      <c r="DC69" s="1332"/>
    </row>
    <row r="70" spans="2:107" ht="13.5" x14ac:dyDescent="0.15">
      <c r="B70" s="389"/>
      <c r="H70" s="403"/>
      <c r="I70" s="403"/>
      <c r="J70" s="401"/>
      <c r="K70" s="401"/>
      <c r="L70" s="400"/>
      <c r="M70" s="401"/>
      <c r="N70" s="400"/>
      <c r="AN70" s="396"/>
      <c r="AO70" s="396"/>
      <c r="AP70" s="396"/>
      <c r="AZ70" s="396"/>
      <c r="BA70" s="396"/>
      <c r="BB70" s="396"/>
      <c r="BL70" s="396"/>
      <c r="BM70" s="396"/>
      <c r="BN70" s="396"/>
      <c r="BX70" s="396"/>
      <c r="BY70" s="396"/>
      <c r="BZ70" s="396"/>
      <c r="CJ70" s="396"/>
      <c r="CK70" s="396"/>
      <c r="CL70" s="396"/>
      <c r="CV70" s="396"/>
      <c r="CW70" s="396"/>
      <c r="CX70" s="396"/>
    </row>
    <row r="71" spans="2:107" ht="13.5" x14ac:dyDescent="0.15">
      <c r="B71" s="389"/>
      <c r="G71" s="399"/>
      <c r="I71" s="402"/>
      <c r="J71" s="401"/>
      <c r="K71" s="401"/>
      <c r="L71" s="400"/>
      <c r="M71" s="401"/>
      <c r="N71" s="400"/>
      <c r="AM71" s="399"/>
      <c r="AN71" s="388" t="s">
        <v>626</v>
      </c>
    </row>
    <row r="72" spans="2:107" ht="13.5" x14ac:dyDescent="0.15">
      <c r="B72" s="389"/>
      <c r="G72" s="1316"/>
      <c r="H72" s="1316"/>
      <c r="I72" s="1316"/>
      <c r="J72" s="1316"/>
      <c r="K72" s="398"/>
      <c r="L72" s="398"/>
      <c r="M72" s="397"/>
      <c r="N72" s="397"/>
      <c r="AN72" s="1319"/>
      <c r="AO72" s="1320"/>
      <c r="AP72" s="1320"/>
      <c r="AQ72" s="1320"/>
      <c r="AR72" s="1320"/>
      <c r="AS72" s="1320"/>
      <c r="AT72" s="1320"/>
      <c r="AU72" s="1320"/>
      <c r="AV72" s="1320"/>
      <c r="AW72" s="1320"/>
      <c r="AX72" s="1320"/>
      <c r="AY72" s="1320"/>
      <c r="AZ72" s="1320"/>
      <c r="BA72" s="1320"/>
      <c r="BB72" s="1320"/>
      <c r="BC72" s="1320"/>
      <c r="BD72" s="1320"/>
      <c r="BE72" s="1320"/>
      <c r="BF72" s="1320"/>
      <c r="BG72" s="1320"/>
      <c r="BH72" s="1320"/>
      <c r="BI72" s="1320"/>
      <c r="BJ72" s="1320"/>
      <c r="BK72" s="1320"/>
      <c r="BL72" s="1320"/>
      <c r="BM72" s="1320"/>
      <c r="BN72" s="1320"/>
      <c r="BO72" s="1321"/>
      <c r="BP72" s="1313" t="s">
        <v>572</v>
      </c>
      <c r="BQ72" s="1313"/>
      <c r="BR72" s="1313"/>
      <c r="BS72" s="1313"/>
      <c r="BT72" s="1313"/>
      <c r="BU72" s="1313"/>
      <c r="BV72" s="1313"/>
      <c r="BW72" s="1313"/>
      <c r="BX72" s="1313" t="s">
        <v>573</v>
      </c>
      <c r="BY72" s="1313"/>
      <c r="BZ72" s="1313"/>
      <c r="CA72" s="1313"/>
      <c r="CB72" s="1313"/>
      <c r="CC72" s="1313"/>
      <c r="CD72" s="1313"/>
      <c r="CE72" s="1313"/>
      <c r="CF72" s="1313" t="s">
        <v>574</v>
      </c>
      <c r="CG72" s="1313"/>
      <c r="CH72" s="1313"/>
      <c r="CI72" s="1313"/>
      <c r="CJ72" s="1313"/>
      <c r="CK72" s="1313"/>
      <c r="CL72" s="1313"/>
      <c r="CM72" s="1313"/>
      <c r="CN72" s="1313" t="s">
        <v>575</v>
      </c>
      <c r="CO72" s="1313"/>
      <c r="CP72" s="1313"/>
      <c r="CQ72" s="1313"/>
      <c r="CR72" s="1313"/>
      <c r="CS72" s="1313"/>
      <c r="CT72" s="1313"/>
      <c r="CU72" s="1313"/>
      <c r="CV72" s="1313" t="s">
        <v>576</v>
      </c>
      <c r="CW72" s="1313"/>
      <c r="CX72" s="1313"/>
      <c r="CY72" s="1313"/>
      <c r="CZ72" s="1313"/>
      <c r="DA72" s="1313"/>
      <c r="DB72" s="1313"/>
      <c r="DC72" s="1313"/>
    </row>
    <row r="73" spans="2:107" ht="13.5" x14ac:dyDescent="0.15">
      <c r="B73" s="389"/>
      <c r="G73" s="1322"/>
      <c r="H73" s="1322"/>
      <c r="I73" s="1322"/>
      <c r="J73" s="1322"/>
      <c r="K73" s="1312"/>
      <c r="L73" s="1312"/>
      <c r="M73" s="1312"/>
      <c r="N73" s="1312"/>
      <c r="AM73" s="396"/>
      <c r="AN73" s="1314" t="s">
        <v>625</v>
      </c>
      <c r="AO73" s="1314"/>
      <c r="AP73" s="1314"/>
      <c r="AQ73" s="1314"/>
      <c r="AR73" s="1314"/>
      <c r="AS73" s="1314"/>
      <c r="AT73" s="1314"/>
      <c r="AU73" s="1314"/>
      <c r="AV73" s="1314"/>
      <c r="AW73" s="1314"/>
      <c r="AX73" s="1314"/>
      <c r="AY73" s="1314"/>
      <c r="AZ73" s="1314"/>
      <c r="BA73" s="1314"/>
      <c r="BB73" s="1314" t="s">
        <v>623</v>
      </c>
      <c r="BC73" s="1314"/>
      <c r="BD73" s="1314"/>
      <c r="BE73" s="1314"/>
      <c r="BF73" s="1314"/>
      <c r="BG73" s="1314"/>
      <c r="BH73" s="1314"/>
      <c r="BI73" s="1314"/>
      <c r="BJ73" s="1314"/>
      <c r="BK73" s="1314"/>
      <c r="BL73" s="1314"/>
      <c r="BM73" s="1314"/>
      <c r="BN73" s="1314"/>
      <c r="BO73" s="1314"/>
      <c r="BP73" s="1311">
        <v>56.1</v>
      </c>
      <c r="BQ73" s="1311"/>
      <c r="BR73" s="1311"/>
      <c r="BS73" s="1311"/>
      <c r="BT73" s="1311"/>
      <c r="BU73" s="1311"/>
      <c r="BV73" s="1311"/>
      <c r="BW73" s="1311"/>
      <c r="BX73" s="1311">
        <v>47.2</v>
      </c>
      <c r="BY73" s="1311"/>
      <c r="BZ73" s="1311"/>
      <c r="CA73" s="1311"/>
      <c r="CB73" s="1311"/>
      <c r="CC73" s="1311"/>
      <c r="CD73" s="1311"/>
      <c r="CE73" s="1311"/>
      <c r="CF73" s="1311">
        <v>27.1</v>
      </c>
      <c r="CG73" s="1311"/>
      <c r="CH73" s="1311"/>
      <c r="CI73" s="1311"/>
      <c r="CJ73" s="1311"/>
      <c r="CK73" s="1311"/>
      <c r="CL73" s="1311"/>
      <c r="CM73" s="1311"/>
      <c r="CN73" s="1311">
        <v>26.5</v>
      </c>
      <c r="CO73" s="1311"/>
      <c r="CP73" s="1311"/>
      <c r="CQ73" s="1311"/>
      <c r="CR73" s="1311"/>
      <c r="CS73" s="1311"/>
      <c r="CT73" s="1311"/>
      <c r="CU73" s="1311"/>
      <c r="CV73" s="1311">
        <v>19.100000000000001</v>
      </c>
      <c r="CW73" s="1311"/>
      <c r="CX73" s="1311"/>
      <c r="CY73" s="1311"/>
      <c r="CZ73" s="1311"/>
      <c r="DA73" s="1311"/>
      <c r="DB73" s="1311"/>
      <c r="DC73" s="1311"/>
    </row>
    <row r="74" spans="2:107" ht="13.5" x14ac:dyDescent="0.15">
      <c r="B74" s="389"/>
      <c r="G74" s="1322"/>
      <c r="H74" s="1322"/>
      <c r="I74" s="1322"/>
      <c r="J74" s="1322"/>
      <c r="K74" s="1312"/>
      <c r="L74" s="1312"/>
      <c r="M74" s="1312"/>
      <c r="N74" s="1312"/>
      <c r="AM74" s="39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ht="13.5" x14ac:dyDescent="0.15">
      <c r="B75" s="389"/>
      <c r="G75" s="1322"/>
      <c r="H75" s="1322"/>
      <c r="I75" s="1316"/>
      <c r="J75" s="1316"/>
      <c r="K75" s="1315"/>
      <c r="L75" s="1315"/>
      <c r="M75" s="1315"/>
      <c r="N75" s="1315"/>
      <c r="AM75" s="396"/>
      <c r="AN75" s="1314"/>
      <c r="AO75" s="1314"/>
      <c r="AP75" s="1314"/>
      <c r="AQ75" s="1314"/>
      <c r="AR75" s="1314"/>
      <c r="AS75" s="1314"/>
      <c r="AT75" s="1314"/>
      <c r="AU75" s="1314"/>
      <c r="AV75" s="1314"/>
      <c r="AW75" s="1314"/>
      <c r="AX75" s="1314"/>
      <c r="AY75" s="1314"/>
      <c r="AZ75" s="1314"/>
      <c r="BA75" s="1314"/>
      <c r="BB75" s="1314" t="s">
        <v>622</v>
      </c>
      <c r="BC75" s="1314"/>
      <c r="BD75" s="1314"/>
      <c r="BE75" s="1314"/>
      <c r="BF75" s="1314"/>
      <c r="BG75" s="1314"/>
      <c r="BH75" s="1314"/>
      <c r="BI75" s="1314"/>
      <c r="BJ75" s="1314"/>
      <c r="BK75" s="1314"/>
      <c r="BL75" s="1314"/>
      <c r="BM75" s="1314"/>
      <c r="BN75" s="1314"/>
      <c r="BO75" s="1314"/>
      <c r="BP75" s="1311">
        <v>10.9</v>
      </c>
      <c r="BQ75" s="1311"/>
      <c r="BR75" s="1311"/>
      <c r="BS75" s="1311"/>
      <c r="BT75" s="1311"/>
      <c r="BU75" s="1311"/>
      <c r="BV75" s="1311"/>
      <c r="BW75" s="1311"/>
      <c r="BX75" s="1311">
        <v>10.199999999999999</v>
      </c>
      <c r="BY75" s="1311"/>
      <c r="BZ75" s="1311"/>
      <c r="CA75" s="1311"/>
      <c r="CB75" s="1311"/>
      <c r="CC75" s="1311"/>
      <c r="CD75" s="1311"/>
      <c r="CE75" s="1311"/>
      <c r="CF75" s="1311">
        <v>10</v>
      </c>
      <c r="CG75" s="1311"/>
      <c r="CH75" s="1311"/>
      <c r="CI75" s="1311"/>
      <c r="CJ75" s="1311"/>
      <c r="CK75" s="1311"/>
      <c r="CL75" s="1311"/>
      <c r="CM75" s="1311"/>
      <c r="CN75" s="1311">
        <v>9.6999999999999993</v>
      </c>
      <c r="CO75" s="1311"/>
      <c r="CP75" s="1311"/>
      <c r="CQ75" s="1311"/>
      <c r="CR75" s="1311"/>
      <c r="CS75" s="1311"/>
      <c r="CT75" s="1311"/>
      <c r="CU75" s="1311"/>
      <c r="CV75" s="1311">
        <v>9.4</v>
      </c>
      <c r="CW75" s="1311"/>
      <c r="CX75" s="1311"/>
      <c r="CY75" s="1311"/>
      <c r="CZ75" s="1311"/>
      <c r="DA75" s="1311"/>
      <c r="DB75" s="1311"/>
      <c r="DC75" s="1311"/>
    </row>
    <row r="76" spans="2:107" ht="13.5" x14ac:dyDescent="0.15">
      <c r="B76" s="389"/>
      <c r="G76" s="1322"/>
      <c r="H76" s="1322"/>
      <c r="I76" s="1316"/>
      <c r="J76" s="1316"/>
      <c r="K76" s="1315"/>
      <c r="L76" s="1315"/>
      <c r="M76" s="1315"/>
      <c r="N76" s="1315"/>
      <c r="AM76" s="39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ht="13.5" x14ac:dyDescent="0.15">
      <c r="B77" s="389"/>
      <c r="G77" s="1316"/>
      <c r="H77" s="1316"/>
      <c r="I77" s="1316"/>
      <c r="J77" s="1316"/>
      <c r="K77" s="1312"/>
      <c r="L77" s="1312"/>
      <c r="M77" s="1312"/>
      <c r="N77" s="1312"/>
      <c r="AN77" s="1313" t="s">
        <v>624</v>
      </c>
      <c r="AO77" s="1313"/>
      <c r="AP77" s="1313"/>
      <c r="AQ77" s="1313"/>
      <c r="AR77" s="1313"/>
      <c r="AS77" s="1313"/>
      <c r="AT77" s="1313"/>
      <c r="AU77" s="1313"/>
      <c r="AV77" s="1313"/>
      <c r="AW77" s="1313"/>
      <c r="AX77" s="1313"/>
      <c r="AY77" s="1313"/>
      <c r="AZ77" s="1313"/>
      <c r="BA77" s="1313"/>
      <c r="BB77" s="1314" t="s">
        <v>623</v>
      </c>
      <c r="BC77" s="1314"/>
      <c r="BD77" s="1314"/>
      <c r="BE77" s="1314"/>
      <c r="BF77" s="1314"/>
      <c r="BG77" s="1314"/>
      <c r="BH77" s="1314"/>
      <c r="BI77" s="1314"/>
      <c r="BJ77" s="1314"/>
      <c r="BK77" s="1314"/>
      <c r="BL77" s="1314"/>
      <c r="BM77" s="1314"/>
      <c r="BN77" s="1314"/>
      <c r="BO77" s="1314"/>
      <c r="BP77" s="1311">
        <v>24</v>
      </c>
      <c r="BQ77" s="1311"/>
      <c r="BR77" s="1311"/>
      <c r="BS77" s="1311"/>
      <c r="BT77" s="1311"/>
      <c r="BU77" s="1311"/>
      <c r="BV77" s="1311"/>
      <c r="BW77" s="1311"/>
      <c r="BX77" s="1311">
        <v>19.8</v>
      </c>
      <c r="BY77" s="1311"/>
      <c r="BZ77" s="1311"/>
      <c r="CA77" s="1311"/>
      <c r="CB77" s="1311"/>
      <c r="CC77" s="1311"/>
      <c r="CD77" s="1311"/>
      <c r="CE77" s="1311"/>
      <c r="CF77" s="1311">
        <v>19.8</v>
      </c>
      <c r="CG77" s="1311"/>
      <c r="CH77" s="1311"/>
      <c r="CI77" s="1311"/>
      <c r="CJ77" s="1311"/>
      <c r="CK77" s="1311"/>
      <c r="CL77" s="1311"/>
      <c r="CM77" s="1311"/>
      <c r="CN77" s="1311">
        <v>20</v>
      </c>
      <c r="CO77" s="1311"/>
      <c r="CP77" s="1311"/>
      <c r="CQ77" s="1311"/>
      <c r="CR77" s="1311"/>
      <c r="CS77" s="1311"/>
      <c r="CT77" s="1311"/>
      <c r="CU77" s="1311"/>
      <c r="CV77" s="1311">
        <v>10.199999999999999</v>
      </c>
      <c r="CW77" s="1311"/>
      <c r="CX77" s="1311"/>
      <c r="CY77" s="1311"/>
      <c r="CZ77" s="1311"/>
      <c r="DA77" s="1311"/>
      <c r="DB77" s="1311"/>
      <c r="DC77" s="1311"/>
    </row>
    <row r="78" spans="2:107" ht="13.5" x14ac:dyDescent="0.15">
      <c r="B78" s="389"/>
      <c r="G78" s="1316"/>
      <c r="H78" s="1316"/>
      <c r="I78" s="1316"/>
      <c r="J78" s="1316"/>
      <c r="K78" s="1312"/>
      <c r="L78" s="1312"/>
      <c r="M78" s="1312"/>
      <c r="N78" s="1312"/>
      <c r="AN78" s="1313"/>
      <c r="AO78" s="1313"/>
      <c r="AP78" s="1313"/>
      <c r="AQ78" s="1313"/>
      <c r="AR78" s="1313"/>
      <c r="AS78" s="1313"/>
      <c r="AT78" s="1313"/>
      <c r="AU78" s="1313"/>
      <c r="AV78" s="1313"/>
      <c r="AW78" s="1313"/>
      <c r="AX78" s="1313"/>
      <c r="AY78" s="1313"/>
      <c r="AZ78" s="1313"/>
      <c r="BA78" s="1313"/>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ht="13.5" x14ac:dyDescent="0.15">
      <c r="B79" s="389"/>
      <c r="G79" s="1316"/>
      <c r="H79" s="1316"/>
      <c r="I79" s="1317"/>
      <c r="J79" s="1317"/>
      <c r="K79" s="1318"/>
      <c r="L79" s="1318"/>
      <c r="M79" s="1318"/>
      <c r="N79" s="1318"/>
      <c r="AN79" s="1313"/>
      <c r="AO79" s="1313"/>
      <c r="AP79" s="1313"/>
      <c r="AQ79" s="1313"/>
      <c r="AR79" s="1313"/>
      <c r="AS79" s="1313"/>
      <c r="AT79" s="1313"/>
      <c r="AU79" s="1313"/>
      <c r="AV79" s="1313"/>
      <c r="AW79" s="1313"/>
      <c r="AX79" s="1313"/>
      <c r="AY79" s="1313"/>
      <c r="AZ79" s="1313"/>
      <c r="BA79" s="1313"/>
      <c r="BB79" s="1314" t="s">
        <v>622</v>
      </c>
      <c r="BC79" s="1314"/>
      <c r="BD79" s="1314"/>
      <c r="BE79" s="1314"/>
      <c r="BF79" s="1314"/>
      <c r="BG79" s="1314"/>
      <c r="BH79" s="1314"/>
      <c r="BI79" s="1314"/>
      <c r="BJ79" s="1314"/>
      <c r="BK79" s="1314"/>
      <c r="BL79" s="1314"/>
      <c r="BM79" s="1314"/>
      <c r="BN79" s="1314"/>
      <c r="BO79" s="1314"/>
      <c r="BP79" s="1311">
        <v>9.1</v>
      </c>
      <c r="BQ79" s="1311"/>
      <c r="BR79" s="1311"/>
      <c r="BS79" s="1311"/>
      <c r="BT79" s="1311"/>
      <c r="BU79" s="1311"/>
      <c r="BV79" s="1311"/>
      <c r="BW79" s="1311"/>
      <c r="BX79" s="1311">
        <v>8.9</v>
      </c>
      <c r="BY79" s="1311"/>
      <c r="BZ79" s="1311"/>
      <c r="CA79" s="1311"/>
      <c r="CB79" s="1311"/>
      <c r="CC79" s="1311"/>
      <c r="CD79" s="1311"/>
      <c r="CE79" s="1311"/>
      <c r="CF79" s="1311">
        <v>8.8000000000000007</v>
      </c>
      <c r="CG79" s="1311"/>
      <c r="CH79" s="1311"/>
      <c r="CI79" s="1311"/>
      <c r="CJ79" s="1311"/>
      <c r="CK79" s="1311"/>
      <c r="CL79" s="1311"/>
      <c r="CM79" s="1311"/>
      <c r="CN79" s="1311">
        <v>8.9</v>
      </c>
      <c r="CO79" s="1311"/>
      <c r="CP79" s="1311"/>
      <c r="CQ79" s="1311"/>
      <c r="CR79" s="1311"/>
      <c r="CS79" s="1311"/>
      <c r="CT79" s="1311"/>
      <c r="CU79" s="1311"/>
      <c r="CV79" s="1311">
        <v>8.6999999999999993</v>
      </c>
      <c r="CW79" s="1311"/>
      <c r="CX79" s="1311"/>
      <c r="CY79" s="1311"/>
      <c r="CZ79" s="1311"/>
      <c r="DA79" s="1311"/>
      <c r="DB79" s="1311"/>
      <c r="DC79" s="1311"/>
    </row>
    <row r="80" spans="2:107" ht="13.5" x14ac:dyDescent="0.15">
      <c r="B80" s="389"/>
      <c r="G80" s="1316"/>
      <c r="H80" s="1316"/>
      <c r="I80" s="1317"/>
      <c r="J80" s="1317"/>
      <c r="K80" s="1318"/>
      <c r="L80" s="1318"/>
      <c r="M80" s="1318"/>
      <c r="N80" s="1318"/>
      <c r="AN80" s="1313"/>
      <c r="AO80" s="1313"/>
      <c r="AP80" s="1313"/>
      <c r="AQ80" s="1313"/>
      <c r="AR80" s="1313"/>
      <c r="AS80" s="1313"/>
      <c r="AT80" s="1313"/>
      <c r="AU80" s="1313"/>
      <c r="AV80" s="1313"/>
      <c r="AW80" s="1313"/>
      <c r="AX80" s="1313"/>
      <c r="AY80" s="1313"/>
      <c r="AZ80" s="1313"/>
      <c r="BA80" s="1313"/>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ht="13.5" x14ac:dyDescent="0.15">
      <c r="B81" s="389"/>
    </row>
    <row r="82" spans="2:109" ht="17.25" x14ac:dyDescent="0.15">
      <c r="B82" s="389"/>
      <c r="K82" s="395"/>
      <c r="L82" s="395"/>
      <c r="M82" s="395"/>
      <c r="N82" s="395"/>
      <c r="AQ82" s="395"/>
      <c r="AR82" s="395"/>
      <c r="AS82" s="395"/>
      <c r="AT82" s="395"/>
      <c r="BC82" s="395"/>
      <c r="BD82" s="395"/>
      <c r="BE82" s="395"/>
      <c r="BF82" s="395"/>
      <c r="BO82" s="395"/>
      <c r="BP82" s="395"/>
      <c r="BQ82" s="395"/>
      <c r="BR82" s="395"/>
      <c r="CA82" s="395"/>
      <c r="CB82" s="395"/>
      <c r="CC82" s="395"/>
      <c r="CD82" s="395"/>
      <c r="CM82" s="395"/>
      <c r="CN82" s="395"/>
      <c r="CO82" s="395"/>
      <c r="CP82" s="395"/>
      <c r="CY82" s="395"/>
      <c r="CZ82" s="395"/>
      <c r="DA82" s="395"/>
      <c r="DB82" s="395"/>
      <c r="DC82" s="395"/>
    </row>
    <row r="83" spans="2:109" ht="13.5" x14ac:dyDescent="0.15">
      <c r="B83" s="394"/>
      <c r="C83" s="393"/>
      <c r="D83" s="393"/>
      <c r="E83" s="393"/>
      <c r="F83" s="393"/>
      <c r="G83" s="393"/>
      <c r="H83" s="393"/>
      <c r="I83" s="393"/>
      <c r="J83" s="393"/>
      <c r="K83" s="393"/>
      <c r="L83" s="393"/>
      <c r="M83" s="393"/>
      <c r="N83" s="393"/>
      <c r="O83" s="393"/>
      <c r="P83" s="393"/>
      <c r="Q83" s="393"/>
      <c r="R83" s="393"/>
      <c r="S83" s="393"/>
      <c r="T83" s="393"/>
      <c r="U83" s="393"/>
      <c r="V83" s="393"/>
      <c r="W83" s="393"/>
      <c r="X83" s="393"/>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2"/>
    </row>
    <row r="84" spans="2:109" ht="13.5" x14ac:dyDescent="0.15">
      <c r="DD84" s="388"/>
      <c r="DE84" s="388"/>
    </row>
    <row r="85" spans="2:109" ht="13.5" x14ac:dyDescent="0.15">
      <c r="DD85" s="388"/>
      <c r="DE85" s="388"/>
    </row>
    <row r="86" spans="2:109" ht="13.5" hidden="1" x14ac:dyDescent="0.15">
      <c r="DD86" s="388"/>
      <c r="DE86" s="388"/>
    </row>
    <row r="87" spans="2:109" ht="13.5" hidden="1" x14ac:dyDescent="0.15">
      <c r="K87" s="391"/>
      <c r="AQ87" s="391"/>
      <c r="BC87" s="391"/>
      <c r="BO87" s="391"/>
      <c r="CA87" s="391"/>
      <c r="CM87" s="391"/>
      <c r="CY87" s="391"/>
      <c r="DD87" s="388"/>
      <c r="DE87" s="388"/>
    </row>
    <row r="88" spans="2:109" ht="13.5" hidden="1" x14ac:dyDescent="0.15">
      <c r="DD88" s="388"/>
      <c r="DE88" s="388"/>
    </row>
    <row r="89" spans="2:109" ht="13.5" hidden="1" x14ac:dyDescent="0.15">
      <c r="DD89" s="388"/>
      <c r="DE89" s="388"/>
    </row>
    <row r="90" spans="2:109" ht="13.5" hidden="1" x14ac:dyDescent="0.15">
      <c r="DD90" s="388"/>
      <c r="DE90" s="388"/>
    </row>
    <row r="91" spans="2:109" ht="13.5"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kQpQw3navaH7NoZBt+sQQTIdg1ueLgrhuHsNm9fZaMhcrHY490xAOPjxdvpPNi+es1gUbVWV2OZpcFEXliNQIg==" saltValue="OaXU1cU1zfcWGcBpml03yg=="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BX77:CE78"/>
    <mergeCell ref="N75:N76"/>
    <mergeCell ref="BB75:BO76"/>
    <mergeCell ref="BP75:BW76"/>
    <mergeCell ref="BX75:CE76"/>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PsLaW0BPl/uwhr+nrj382QVijftpI6hI7PtMTbj6TFy0yyPJycE3enx1br9o1muIu/3+d/YAYyKt98wtd7BKuQ==" saltValue="b9TB0587XK7XOy+6WY+shg=="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90" zoomScaleNormal="9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519</v>
      </c>
    </row>
  </sheetData>
  <sheetProtection algorithmName="SHA-512" hashValue="hW9smFK2EMhDp4z/UScTKcgJz9DqJ9QrtB0wp/bMT0Ub0e5SxQg3z9urMX3b7Jj7Q/QPXB1xdYinjWh/cYRKNA==" saltValue="lZw8LyyBYY2pwQD14aiygA==" spinCount="100000" sheet="1" objects="1" scenarios="1"/>
  <dataConsolidate/>
  <phoneticPr fontId="2"/>
  <printOptions horizontalCentered="1" verticalCentered="1"/>
  <pageMargins left="0" right="0" top="0.19685039370078741" bottom="0" header="0.39370078740157483" footer="0"/>
  <pageSetup paperSize="9" scale="36"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569</v>
      </c>
      <c r="G2" s="157"/>
      <c r="H2" s="158"/>
    </row>
    <row r="3" spans="1:8" x14ac:dyDescent="0.15">
      <c r="A3" s="154" t="s">
        <v>562</v>
      </c>
      <c r="B3" s="159"/>
      <c r="C3" s="160"/>
      <c r="D3" s="161">
        <v>58309</v>
      </c>
      <c r="E3" s="162"/>
      <c r="F3" s="163">
        <v>97062</v>
      </c>
      <c r="G3" s="164"/>
      <c r="H3" s="165"/>
    </row>
    <row r="4" spans="1:8" x14ac:dyDescent="0.15">
      <c r="A4" s="166"/>
      <c r="B4" s="167"/>
      <c r="C4" s="168"/>
      <c r="D4" s="169">
        <v>44835</v>
      </c>
      <c r="E4" s="170"/>
      <c r="F4" s="171">
        <v>50112</v>
      </c>
      <c r="G4" s="172"/>
      <c r="H4" s="173"/>
    </row>
    <row r="5" spans="1:8" x14ac:dyDescent="0.15">
      <c r="A5" s="154" t="s">
        <v>564</v>
      </c>
      <c r="B5" s="159"/>
      <c r="C5" s="160"/>
      <c r="D5" s="161">
        <v>54961</v>
      </c>
      <c r="E5" s="162"/>
      <c r="F5" s="163">
        <v>106005</v>
      </c>
      <c r="G5" s="164"/>
      <c r="H5" s="165"/>
    </row>
    <row r="6" spans="1:8" x14ac:dyDescent="0.15">
      <c r="A6" s="166"/>
      <c r="B6" s="167"/>
      <c r="C6" s="168"/>
      <c r="D6" s="169">
        <v>41179</v>
      </c>
      <c r="E6" s="170"/>
      <c r="F6" s="171">
        <v>58359</v>
      </c>
      <c r="G6" s="172"/>
      <c r="H6" s="173"/>
    </row>
    <row r="7" spans="1:8" x14ac:dyDescent="0.15">
      <c r="A7" s="154" t="s">
        <v>565</v>
      </c>
      <c r="B7" s="159"/>
      <c r="C7" s="160"/>
      <c r="D7" s="161">
        <v>28888</v>
      </c>
      <c r="E7" s="162"/>
      <c r="F7" s="163">
        <v>98507</v>
      </c>
      <c r="G7" s="164"/>
      <c r="H7" s="165"/>
    </row>
    <row r="8" spans="1:8" x14ac:dyDescent="0.15">
      <c r="A8" s="166"/>
      <c r="B8" s="167"/>
      <c r="C8" s="168"/>
      <c r="D8" s="169">
        <v>20659</v>
      </c>
      <c r="E8" s="170"/>
      <c r="F8" s="171">
        <v>47567</v>
      </c>
      <c r="G8" s="172"/>
      <c r="H8" s="173"/>
    </row>
    <row r="9" spans="1:8" x14ac:dyDescent="0.15">
      <c r="A9" s="154" t="s">
        <v>566</v>
      </c>
      <c r="B9" s="159"/>
      <c r="C9" s="160"/>
      <c r="D9" s="161">
        <v>47546</v>
      </c>
      <c r="E9" s="162"/>
      <c r="F9" s="163">
        <v>113347</v>
      </c>
      <c r="G9" s="164"/>
      <c r="H9" s="165"/>
    </row>
    <row r="10" spans="1:8" x14ac:dyDescent="0.15">
      <c r="A10" s="166"/>
      <c r="B10" s="167"/>
      <c r="C10" s="168"/>
      <c r="D10" s="169">
        <v>20964</v>
      </c>
      <c r="E10" s="170"/>
      <c r="F10" s="171">
        <v>58728</v>
      </c>
      <c r="G10" s="172"/>
      <c r="H10" s="173"/>
    </row>
    <row r="11" spans="1:8" x14ac:dyDescent="0.15">
      <c r="A11" s="154" t="s">
        <v>567</v>
      </c>
      <c r="B11" s="159"/>
      <c r="C11" s="160"/>
      <c r="D11" s="161">
        <v>32260</v>
      </c>
      <c r="E11" s="162"/>
      <c r="F11" s="163">
        <v>125418</v>
      </c>
      <c r="G11" s="164"/>
      <c r="H11" s="165"/>
    </row>
    <row r="12" spans="1:8" x14ac:dyDescent="0.15">
      <c r="A12" s="166"/>
      <c r="B12" s="167"/>
      <c r="C12" s="174"/>
      <c r="D12" s="169">
        <v>18990</v>
      </c>
      <c r="E12" s="170"/>
      <c r="F12" s="171">
        <v>60445</v>
      </c>
      <c r="G12" s="172"/>
      <c r="H12" s="173"/>
    </row>
    <row r="13" spans="1:8" x14ac:dyDescent="0.15">
      <c r="A13" s="154"/>
      <c r="B13" s="159"/>
      <c r="C13" s="175"/>
      <c r="D13" s="176">
        <v>44393</v>
      </c>
      <c r="E13" s="177"/>
      <c r="F13" s="178">
        <v>108068</v>
      </c>
      <c r="G13" s="179"/>
      <c r="H13" s="165"/>
    </row>
    <row r="14" spans="1:8" x14ac:dyDescent="0.15">
      <c r="A14" s="166"/>
      <c r="B14" s="167"/>
      <c r="C14" s="168"/>
      <c r="D14" s="169">
        <v>29325</v>
      </c>
      <c r="E14" s="170"/>
      <c r="F14" s="171">
        <v>55042</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3.15</v>
      </c>
      <c r="C19" s="180">
        <f>ROUND(VALUE(SUBSTITUTE(実質収支比率等に係る経年分析!G$48,"▲","-")),2)</f>
        <v>4.79</v>
      </c>
      <c r="D19" s="180">
        <f>ROUND(VALUE(SUBSTITUTE(実質収支比率等に係る経年分析!H$48,"▲","-")),2)</f>
        <v>3.67</v>
      </c>
      <c r="E19" s="180">
        <f>ROUND(VALUE(SUBSTITUTE(実質収支比率等に係る経年分析!I$48,"▲","-")),2)</f>
        <v>2.67</v>
      </c>
      <c r="F19" s="180">
        <f>ROUND(VALUE(SUBSTITUTE(実質収支比率等に係る経年分析!J$48,"▲","-")),2)</f>
        <v>3.61</v>
      </c>
    </row>
    <row r="20" spans="1:11" x14ac:dyDescent="0.15">
      <c r="A20" s="180" t="s">
        <v>55</v>
      </c>
      <c r="B20" s="180">
        <f>ROUND(VALUE(SUBSTITUTE(実質収支比率等に係る経年分析!F$47,"▲","-")),2)</f>
        <v>29.96</v>
      </c>
      <c r="C20" s="180">
        <f>ROUND(VALUE(SUBSTITUTE(実質収支比率等に係る経年分析!G$47,"▲","-")),2)</f>
        <v>32.32</v>
      </c>
      <c r="D20" s="180">
        <f>ROUND(VALUE(SUBSTITUTE(実質収支比率等に係る経年分析!H$47,"▲","-")),2)</f>
        <v>35.380000000000003</v>
      </c>
      <c r="E20" s="180">
        <f>ROUND(VALUE(SUBSTITUTE(実質収支比率等に係る経年分析!I$47,"▲","-")),2)</f>
        <v>32.450000000000003</v>
      </c>
      <c r="F20" s="180">
        <f>ROUND(VALUE(SUBSTITUTE(実質収支比率等に係る経年分析!J$47,"▲","-")),2)</f>
        <v>32.56</v>
      </c>
    </row>
    <row r="21" spans="1:11" x14ac:dyDescent="0.15">
      <c r="A21" s="180" t="s">
        <v>56</v>
      </c>
      <c r="B21" s="180">
        <f>IF(ISNUMBER(VALUE(SUBSTITUTE(実質収支比率等に係る経年分析!F$49,"▲","-"))),ROUND(VALUE(SUBSTITUTE(実質収支比率等に係る経年分析!F$49,"▲","-")),2),NA())</f>
        <v>-3.81</v>
      </c>
      <c r="C21" s="180">
        <f>IF(ISNUMBER(VALUE(SUBSTITUTE(実質収支比率等に係る経年分析!G$49,"▲","-"))),ROUND(VALUE(SUBSTITUTE(実質収支比率等に係る経年分析!G$49,"▲","-")),2),NA())</f>
        <v>1.06</v>
      </c>
      <c r="D21" s="180">
        <f>IF(ISNUMBER(VALUE(SUBSTITUTE(実質収支比率等に係る経年分析!H$49,"▲","-"))),ROUND(VALUE(SUBSTITUTE(実質収支比率等に係る経年分析!H$49,"▲","-")),2),NA())</f>
        <v>1.28</v>
      </c>
      <c r="E21" s="180">
        <f>IF(ISNUMBER(VALUE(SUBSTITUTE(実質収支比率等に係る経年分析!I$49,"▲","-"))),ROUND(VALUE(SUBSTITUTE(実質収支比率等に係る経年分析!I$49,"▲","-")),2),NA())</f>
        <v>-4.34</v>
      </c>
      <c r="F21" s="180">
        <f>IF(ISNUMBER(VALUE(SUBSTITUTE(実質収支比率等に係る経年分析!J$49,"▲","-"))),ROUND(VALUE(SUBSTITUTE(実質収支比率等に係る経年分析!J$49,"▲","-")),2),NA())</f>
        <v>-0.22</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0.28999999999999998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0.19</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0.01</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f>IF(ROUND(VALUE(SUBSTITUTE(連結実質赤字比率に係る赤字・黒字の構成分析!G$42,"▲", "-")), 2) &lt; 0, ABS(ROUND(VALUE(SUBSTITUTE(連結実質赤字比率に係る赤字・黒字の構成分析!G$42,"▲", "-")), 2)), NA())</f>
        <v>2.1800000000000002</v>
      </c>
      <c r="E28" s="181" t="e">
        <f>IF(ROUND(VALUE(SUBSTITUTE(連結実質赤字比率に係る赤字・黒字の構成分析!G$42,"▲", "-")), 2) &gt;= 0, ABS(ROUND(VALUE(SUBSTITUTE(連結実質赤字比率に係る赤字・黒字の構成分析!G$42,"▲", "-")), 2)), NA())</f>
        <v>#N/A</v>
      </c>
      <c r="F28" s="181">
        <f>IF(ROUND(VALUE(SUBSTITUTE(連結実質赤字比率に係る赤字・黒字の構成分析!H$42,"▲", "-")), 2) &lt; 0, ABS(ROUND(VALUE(SUBSTITUTE(連結実質赤字比率に係る赤字・黒字の構成分析!H$42,"▲", "-")), 2)), NA())</f>
        <v>1.32</v>
      </c>
      <c r="G28" s="181" t="e">
        <f>IF(ROUND(VALUE(SUBSTITUTE(連結実質赤字比率に係る赤字・黒字の構成分析!H$42,"▲", "-")), 2) &gt;= 0, ABS(ROUND(VALUE(SUBSTITUTE(連結実質赤字比率に係る赤字・黒字の構成分析!H$42,"▲", "-")), 2)), NA())</f>
        <v>#N/A</v>
      </c>
      <c r="H28" s="181">
        <f>IF(ROUND(VALUE(SUBSTITUTE(連結実質赤字比率に係る赤字・黒字の構成分析!I$42,"▲", "-")), 2) &lt; 0, ABS(ROUND(VALUE(SUBSTITUTE(連結実質赤字比率に係る赤字・黒字の構成分析!I$42,"▲", "-")), 2)), NA())</f>
        <v>0.12</v>
      </c>
      <c r="I28" s="181" t="e">
        <f>IF(ROUND(VALUE(SUBSTITUTE(連結実質赤字比率に係る赤字・黒字の構成分析!I$42,"▲", "-")), 2) &gt;= 0, ABS(ROUND(VALUE(SUBSTITUTE(連結実質赤字比率に係る赤字・黒字の構成分析!I$42,"▲", "-")), 2)), NA())</f>
        <v>#N/A</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五戸町ケーブルテレビ事業特別会計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五戸町簡易水道事業特別会計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五戸町農業集落排水処理施設事業特別会計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0.03</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0.04</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五戸町下水道事業特別会計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0.05</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0.05</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五戸町後期高齢者医療特別会計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7.0000000000000007E-2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五戸町国民健康保険特別会計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2.31</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0.86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0.36</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0.15</v>
      </c>
    </row>
    <row r="35" spans="1:16" x14ac:dyDescent="0.15">
      <c r="A35" s="181" t="str">
        <f>IF(連結実質赤字比率に係る赤字・黒字の構成分析!C$35="",NA(),連結実質赤字比率に係る赤字・黒字の構成分析!C$35)</f>
        <v>五戸町介護保険特別会計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2.39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2.29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2.88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2.5499999999999998</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2.11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3.11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4.7699999999999996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3.63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2.64</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1180</v>
      </c>
      <c r="E42" s="182"/>
      <c r="F42" s="182"/>
      <c r="G42" s="182">
        <f>'実質公債費比率（分子）の構造'!L$52</f>
        <v>1224</v>
      </c>
      <c r="H42" s="182"/>
      <c r="I42" s="182"/>
      <c r="J42" s="182">
        <f>'実質公債費比率（分子）の構造'!M$52</f>
        <v>1214</v>
      </c>
      <c r="K42" s="182"/>
      <c r="L42" s="182"/>
      <c r="M42" s="182">
        <f>'実質公債費比率（分子）の構造'!N$52</f>
        <v>1177</v>
      </c>
      <c r="N42" s="182"/>
      <c r="O42" s="182"/>
      <c r="P42" s="182">
        <f>'実質公債費比率（分子）の構造'!O$52</f>
        <v>1153</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19</v>
      </c>
      <c r="C45" s="182"/>
      <c r="D45" s="182"/>
      <c r="E45" s="182">
        <f>'実質公債費比率（分子）の構造'!L$49</f>
        <v>22</v>
      </c>
      <c r="F45" s="182"/>
      <c r="G45" s="182"/>
      <c r="H45" s="182">
        <f>'実質公債費比率（分子）の構造'!M$49</f>
        <v>22</v>
      </c>
      <c r="I45" s="182"/>
      <c r="J45" s="182"/>
      <c r="K45" s="182">
        <f>'実質公債費比率（分子）の構造'!N$49</f>
        <v>21</v>
      </c>
      <c r="L45" s="182"/>
      <c r="M45" s="182"/>
      <c r="N45" s="182">
        <f>'実質公債費比率（分子）の構造'!O$49</f>
        <v>18</v>
      </c>
      <c r="O45" s="182"/>
      <c r="P45" s="182"/>
    </row>
    <row r="46" spans="1:16" x14ac:dyDescent="0.15">
      <c r="A46" s="182" t="s">
        <v>67</v>
      </c>
      <c r="B46" s="182">
        <f>'実質公債費比率（分子）の構造'!K$48</f>
        <v>526</v>
      </c>
      <c r="C46" s="182"/>
      <c r="D46" s="182"/>
      <c r="E46" s="182">
        <f>'実質公債費比率（分子）の構造'!L$48</f>
        <v>519</v>
      </c>
      <c r="F46" s="182"/>
      <c r="G46" s="182"/>
      <c r="H46" s="182">
        <f>'実質公債費比率（分子）の構造'!M$48</f>
        <v>517</v>
      </c>
      <c r="I46" s="182"/>
      <c r="J46" s="182"/>
      <c r="K46" s="182">
        <f>'実質公債費比率（分子）の構造'!N$48</f>
        <v>548</v>
      </c>
      <c r="L46" s="182"/>
      <c r="M46" s="182"/>
      <c r="N46" s="182">
        <f>'実質公債費比率（分子）の構造'!O$48</f>
        <v>577</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1140</v>
      </c>
      <c r="C49" s="182"/>
      <c r="D49" s="182"/>
      <c r="E49" s="182">
        <f>'実質公債費比率（分子）の構造'!L$45</f>
        <v>1193</v>
      </c>
      <c r="F49" s="182"/>
      <c r="G49" s="182"/>
      <c r="H49" s="182">
        <f>'実質公債費比率（分子）の構造'!M$45</f>
        <v>1155</v>
      </c>
      <c r="I49" s="182"/>
      <c r="J49" s="182"/>
      <c r="K49" s="182">
        <f>'実質公債費比率（分子）の構造'!N$45</f>
        <v>1054</v>
      </c>
      <c r="L49" s="182"/>
      <c r="M49" s="182"/>
      <c r="N49" s="182">
        <f>'実質公債費比率（分子）の構造'!O$45</f>
        <v>1026</v>
      </c>
      <c r="O49" s="182"/>
      <c r="P49" s="182"/>
    </row>
    <row r="50" spans="1:16" x14ac:dyDescent="0.15">
      <c r="A50" s="182" t="s">
        <v>71</v>
      </c>
      <c r="B50" s="182" t="e">
        <f>NA()</f>
        <v>#N/A</v>
      </c>
      <c r="C50" s="182">
        <f>IF(ISNUMBER('実質公債費比率（分子）の構造'!K$53),'実質公債費比率（分子）の構造'!K$53,NA())</f>
        <v>505</v>
      </c>
      <c r="D50" s="182" t="e">
        <f>NA()</f>
        <v>#N/A</v>
      </c>
      <c r="E50" s="182" t="e">
        <f>NA()</f>
        <v>#N/A</v>
      </c>
      <c r="F50" s="182">
        <f>IF(ISNUMBER('実質公債費比率（分子）の構造'!L$53),'実質公債費比率（分子）の構造'!L$53,NA())</f>
        <v>510</v>
      </c>
      <c r="G50" s="182" t="e">
        <f>NA()</f>
        <v>#N/A</v>
      </c>
      <c r="H50" s="182" t="e">
        <f>NA()</f>
        <v>#N/A</v>
      </c>
      <c r="I50" s="182">
        <f>IF(ISNUMBER('実質公債費比率（分子）の構造'!M$53),'実質公債費比率（分子）の構造'!M$53,NA())</f>
        <v>480</v>
      </c>
      <c r="J50" s="182" t="e">
        <f>NA()</f>
        <v>#N/A</v>
      </c>
      <c r="K50" s="182" t="e">
        <f>NA()</f>
        <v>#N/A</v>
      </c>
      <c r="L50" s="182">
        <f>IF(ISNUMBER('実質公債費比率（分子）の構造'!N$53),'実質公債費比率（分子）の構造'!N$53,NA())</f>
        <v>446</v>
      </c>
      <c r="M50" s="182" t="e">
        <f>NA()</f>
        <v>#N/A</v>
      </c>
      <c r="N50" s="182" t="e">
        <f>NA()</f>
        <v>#N/A</v>
      </c>
      <c r="O50" s="182">
        <f>IF(ISNUMBER('実質公債費比率（分子）の構造'!O$53),'実質公債費比率（分子）の構造'!O$53,NA())</f>
        <v>468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11280</v>
      </c>
      <c r="E56" s="181"/>
      <c r="F56" s="181"/>
      <c r="G56" s="181">
        <f>'将来負担比率（分子）の構造'!J$52</f>
        <v>11290</v>
      </c>
      <c r="H56" s="181"/>
      <c r="I56" s="181"/>
      <c r="J56" s="181">
        <f>'将来負担比率（分子）の構造'!K$52</f>
        <v>11440</v>
      </c>
      <c r="K56" s="181"/>
      <c r="L56" s="181"/>
      <c r="M56" s="181">
        <f>'将来負担比率（分子）の構造'!L$52</f>
        <v>10751</v>
      </c>
      <c r="N56" s="181"/>
      <c r="O56" s="181"/>
      <c r="P56" s="181">
        <f>'将来負担比率（分子）の構造'!M$52</f>
        <v>10504</v>
      </c>
    </row>
    <row r="57" spans="1:16" x14ac:dyDescent="0.15">
      <c r="A57" s="181" t="s">
        <v>42</v>
      </c>
      <c r="B57" s="181"/>
      <c r="C57" s="181"/>
      <c r="D57" s="181">
        <f>'将来負担比率（分子）の構造'!I$51</f>
        <v>506</v>
      </c>
      <c r="E57" s="181"/>
      <c r="F57" s="181"/>
      <c r="G57" s="181">
        <f>'将来負担比率（分子）の構造'!J$51</f>
        <v>528</v>
      </c>
      <c r="H57" s="181"/>
      <c r="I57" s="181"/>
      <c r="J57" s="181">
        <f>'将来負担比率（分子）の構造'!K$51</f>
        <v>497</v>
      </c>
      <c r="K57" s="181"/>
      <c r="L57" s="181"/>
      <c r="M57" s="181">
        <f>'将来負担比率（分子）の構造'!L$51</f>
        <v>479</v>
      </c>
      <c r="N57" s="181"/>
      <c r="O57" s="181"/>
      <c r="P57" s="181">
        <f>'将来負担比率（分子）の構造'!M$51</f>
        <v>419</v>
      </c>
    </row>
    <row r="58" spans="1:16" x14ac:dyDescent="0.15">
      <c r="A58" s="181" t="s">
        <v>41</v>
      </c>
      <c r="B58" s="181"/>
      <c r="C58" s="181"/>
      <c r="D58" s="181">
        <f>'将来負担比率（分子）の構造'!I$50</f>
        <v>2701</v>
      </c>
      <c r="E58" s="181"/>
      <c r="F58" s="181"/>
      <c r="G58" s="181">
        <f>'将来負担比率（分子）の構造'!J$50</f>
        <v>2976</v>
      </c>
      <c r="H58" s="181"/>
      <c r="I58" s="181"/>
      <c r="J58" s="181">
        <f>'将来負担比率（分子）の構造'!K$50</f>
        <v>3505</v>
      </c>
      <c r="K58" s="181"/>
      <c r="L58" s="181"/>
      <c r="M58" s="181">
        <f>'将来負担比率（分子）の構造'!L$50</f>
        <v>3654</v>
      </c>
      <c r="N58" s="181"/>
      <c r="O58" s="181"/>
      <c r="P58" s="181">
        <f>'将来負担比率（分子）の構造'!M$50</f>
        <v>3849</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1102</v>
      </c>
      <c r="C62" s="181"/>
      <c r="D62" s="181"/>
      <c r="E62" s="181">
        <f>'将来負担比率（分子）の構造'!J$45</f>
        <v>1074</v>
      </c>
      <c r="F62" s="181"/>
      <c r="G62" s="181"/>
      <c r="H62" s="181">
        <f>'将来負担比率（分子）の構造'!K$45</f>
        <v>1007</v>
      </c>
      <c r="I62" s="181"/>
      <c r="J62" s="181"/>
      <c r="K62" s="181">
        <f>'将来負担比率（分子）の構造'!L$45</f>
        <v>939</v>
      </c>
      <c r="L62" s="181"/>
      <c r="M62" s="181"/>
      <c r="N62" s="181">
        <f>'将来負担比率（分子）の構造'!M$45</f>
        <v>904</v>
      </c>
      <c r="O62" s="181"/>
      <c r="P62" s="181"/>
    </row>
    <row r="63" spans="1:16" x14ac:dyDescent="0.15">
      <c r="A63" s="181" t="s">
        <v>34</v>
      </c>
      <c r="B63" s="181">
        <f>'将来負担比率（分子）の構造'!I$44</f>
        <v>207</v>
      </c>
      <c r="C63" s="181"/>
      <c r="D63" s="181"/>
      <c r="E63" s="181">
        <f>'将来負担比率（分子）の構造'!J$44</f>
        <v>193</v>
      </c>
      <c r="F63" s="181"/>
      <c r="G63" s="181"/>
      <c r="H63" s="181">
        <f>'将来負担比率（分子）の構造'!K$44</f>
        <v>193</v>
      </c>
      <c r="I63" s="181"/>
      <c r="J63" s="181"/>
      <c r="K63" s="181">
        <f>'将来負担比率（分子）の構造'!L$44</f>
        <v>228</v>
      </c>
      <c r="L63" s="181"/>
      <c r="M63" s="181"/>
      <c r="N63" s="181">
        <f>'将来負担比率（分子）の構造'!M$44</f>
        <v>421</v>
      </c>
      <c r="O63" s="181"/>
      <c r="P63" s="181"/>
    </row>
    <row r="64" spans="1:16" x14ac:dyDescent="0.15">
      <c r="A64" s="181" t="s">
        <v>33</v>
      </c>
      <c r="B64" s="181">
        <f>'将来負担比率（分子）の構造'!I$43</f>
        <v>4994</v>
      </c>
      <c r="C64" s="181"/>
      <c r="D64" s="181"/>
      <c r="E64" s="181">
        <f>'将来負担比率（分子）の構造'!J$43</f>
        <v>4719</v>
      </c>
      <c r="F64" s="181"/>
      <c r="G64" s="181"/>
      <c r="H64" s="181">
        <f>'将来負担比率（分子）の構造'!K$43</f>
        <v>4394</v>
      </c>
      <c r="I64" s="181"/>
      <c r="J64" s="181"/>
      <c r="K64" s="181">
        <f>'将来負担比率（分子）の構造'!L$43</f>
        <v>4067</v>
      </c>
      <c r="L64" s="181"/>
      <c r="M64" s="181"/>
      <c r="N64" s="181">
        <f>'将来負担比率（分子）の構造'!M$43</f>
        <v>3772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11031</v>
      </c>
      <c r="C66" s="181"/>
      <c r="D66" s="181"/>
      <c r="E66" s="181">
        <f>'将来負担比率（分子）の構造'!J$41</f>
        <v>11163</v>
      </c>
      <c r="F66" s="181"/>
      <c r="G66" s="181"/>
      <c r="H66" s="181">
        <f>'将来負担比率（分子）の構造'!K$41</f>
        <v>11172</v>
      </c>
      <c r="I66" s="181"/>
      <c r="J66" s="181"/>
      <c r="K66" s="181">
        <f>'将来負担比率（分子）の構造'!L$41</f>
        <v>10938</v>
      </c>
      <c r="L66" s="181"/>
      <c r="M66" s="181"/>
      <c r="N66" s="181">
        <f>'将来負担比率（分子）の構造'!M$41</f>
        <v>10633</v>
      </c>
      <c r="O66" s="181"/>
      <c r="P66" s="181"/>
    </row>
    <row r="67" spans="1:16" x14ac:dyDescent="0.15">
      <c r="A67" s="181" t="s">
        <v>75</v>
      </c>
      <c r="B67" s="181" t="e">
        <f>NA()</f>
        <v>#N/A</v>
      </c>
      <c r="C67" s="181">
        <f>IF(ISNUMBER('将来負担比率（分子）の構造'!I$53), IF('将来負担比率（分子）の構造'!I$53 &lt; 0, 0, '将来負担比率（分子）の構造'!I$53), NA())</f>
        <v>2846</v>
      </c>
      <c r="D67" s="181" t="e">
        <f>NA()</f>
        <v>#N/A</v>
      </c>
      <c r="E67" s="181" t="e">
        <f>NA()</f>
        <v>#N/A</v>
      </c>
      <c r="F67" s="181">
        <f>IF(ISNUMBER('将来負担比率（分子）の構造'!J$53), IF('将来負担比率（分子）の構造'!J$53 &lt; 0, 0, '将来負担比率（分子）の構造'!J$53), NA())</f>
        <v>2355</v>
      </c>
      <c r="G67" s="181" t="e">
        <f>NA()</f>
        <v>#N/A</v>
      </c>
      <c r="H67" s="181" t="e">
        <f>NA()</f>
        <v>#N/A</v>
      </c>
      <c r="I67" s="181">
        <f>IF(ISNUMBER('将来負担比率（分子）の構造'!K$53), IF('将来負担比率（分子）の構造'!K$53 &lt; 0, 0, '将来負担比率（分子）の構造'!K$53), NA())</f>
        <v>1324</v>
      </c>
      <c r="J67" s="181" t="e">
        <f>NA()</f>
        <v>#N/A</v>
      </c>
      <c r="K67" s="181" t="e">
        <f>NA()</f>
        <v>#N/A</v>
      </c>
      <c r="L67" s="181">
        <f>IF(ISNUMBER('将来負担比率（分子）の構造'!L$53), IF('将来負担比率（分子）の構造'!L$53 &lt; 0, 0, '将来負担比率（分子）の構造'!L$53), NA())</f>
        <v>1287</v>
      </c>
      <c r="M67" s="181" t="e">
        <f>NA()</f>
        <v>#N/A</v>
      </c>
      <c r="N67" s="181" t="e">
        <f>NA()</f>
        <v>#N/A</v>
      </c>
      <c r="O67" s="181">
        <f>IF(ISNUMBER('将来負担比率（分子）の構造'!M$53), IF('将来負担比率（分子）の構造'!M$53 &lt; 0, 0, '将来負担比率（分子）の構造'!M$53), NA())</f>
        <v>958</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2136</v>
      </c>
      <c r="C72" s="185">
        <f>基金残高に係る経年分析!G55</f>
        <v>1939</v>
      </c>
      <c r="D72" s="185">
        <f>基金残高に係る経年分析!H55</f>
        <v>1991</v>
      </c>
    </row>
    <row r="73" spans="1:16" x14ac:dyDescent="0.15">
      <c r="A73" s="184" t="s">
        <v>78</v>
      </c>
      <c r="B73" s="185">
        <f>基金残高に係る経年分析!F56</f>
        <v>589</v>
      </c>
      <c r="C73" s="185">
        <f>基金残高に係る経年分析!G56</f>
        <v>674</v>
      </c>
      <c r="D73" s="185">
        <f>基金残高に係る経年分析!H56</f>
        <v>675</v>
      </c>
    </row>
    <row r="74" spans="1:16" x14ac:dyDescent="0.15">
      <c r="A74" s="184" t="s">
        <v>79</v>
      </c>
      <c r="B74" s="185">
        <f>基金残高に係る経年分析!F57</f>
        <v>1397</v>
      </c>
      <c r="C74" s="185">
        <f>基金残高に係る経年分析!G57</f>
        <v>1554</v>
      </c>
      <c r="D74" s="185">
        <f>基金残高に係る経年分析!H57</f>
        <v>1677</v>
      </c>
    </row>
  </sheetData>
  <sheetProtection algorithmName="SHA-512" hashValue="t//poPILbGkeGbKpP2bWcTK3jSCW9jc70nZuMDtFRhjKBXQsicUYNPzDJ9QADQPzbE1okklOD4kKvVnKIa/Ozg==" saltValue="UND5RBh7hH/zV42I+RcN3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AO38" sqref="AO38:BC38"/>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1432394</v>
      </c>
      <c r="S5" s="736"/>
      <c r="T5" s="736"/>
      <c r="U5" s="736"/>
      <c r="V5" s="736"/>
      <c r="W5" s="736"/>
      <c r="X5" s="736"/>
      <c r="Y5" s="779"/>
      <c r="Z5" s="797">
        <v>12.5</v>
      </c>
      <c r="AA5" s="797"/>
      <c r="AB5" s="797"/>
      <c r="AC5" s="797"/>
      <c r="AD5" s="798">
        <v>1432394</v>
      </c>
      <c r="AE5" s="798"/>
      <c r="AF5" s="798"/>
      <c r="AG5" s="798"/>
      <c r="AH5" s="798"/>
      <c r="AI5" s="798"/>
      <c r="AJ5" s="798"/>
      <c r="AK5" s="798"/>
      <c r="AL5" s="780">
        <v>24.2</v>
      </c>
      <c r="AM5" s="751"/>
      <c r="AN5" s="751"/>
      <c r="AO5" s="781"/>
      <c r="AP5" s="746" t="s">
        <v>226</v>
      </c>
      <c r="AQ5" s="747"/>
      <c r="AR5" s="747"/>
      <c r="AS5" s="747"/>
      <c r="AT5" s="747"/>
      <c r="AU5" s="747"/>
      <c r="AV5" s="747"/>
      <c r="AW5" s="747"/>
      <c r="AX5" s="747"/>
      <c r="AY5" s="747"/>
      <c r="AZ5" s="747"/>
      <c r="BA5" s="747"/>
      <c r="BB5" s="747"/>
      <c r="BC5" s="747"/>
      <c r="BD5" s="747"/>
      <c r="BE5" s="747"/>
      <c r="BF5" s="748"/>
      <c r="BG5" s="680">
        <v>1432394</v>
      </c>
      <c r="BH5" s="681"/>
      <c r="BI5" s="681"/>
      <c r="BJ5" s="681"/>
      <c r="BK5" s="681"/>
      <c r="BL5" s="681"/>
      <c r="BM5" s="681"/>
      <c r="BN5" s="682"/>
      <c r="BO5" s="713">
        <v>100</v>
      </c>
      <c r="BP5" s="713"/>
      <c r="BQ5" s="713"/>
      <c r="BR5" s="713"/>
      <c r="BS5" s="714" t="s">
        <v>227</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228</v>
      </c>
      <c r="CS5" s="785"/>
      <c r="CT5" s="785"/>
      <c r="CU5" s="785"/>
      <c r="CV5" s="785"/>
      <c r="CW5" s="785"/>
      <c r="CX5" s="785"/>
      <c r="CY5" s="786"/>
      <c r="CZ5" s="784" t="s">
        <v>219</v>
      </c>
      <c r="DA5" s="785"/>
      <c r="DB5" s="785"/>
      <c r="DC5" s="786"/>
      <c r="DD5" s="784" t="s">
        <v>229</v>
      </c>
      <c r="DE5" s="785"/>
      <c r="DF5" s="785"/>
      <c r="DG5" s="785"/>
      <c r="DH5" s="785"/>
      <c r="DI5" s="785"/>
      <c r="DJ5" s="785"/>
      <c r="DK5" s="785"/>
      <c r="DL5" s="785"/>
      <c r="DM5" s="785"/>
      <c r="DN5" s="785"/>
      <c r="DO5" s="785"/>
      <c r="DP5" s="786"/>
      <c r="DQ5" s="784" t="s">
        <v>230</v>
      </c>
      <c r="DR5" s="785"/>
      <c r="DS5" s="785"/>
      <c r="DT5" s="785"/>
      <c r="DU5" s="785"/>
      <c r="DV5" s="785"/>
      <c r="DW5" s="785"/>
      <c r="DX5" s="785"/>
      <c r="DY5" s="785"/>
      <c r="DZ5" s="785"/>
      <c r="EA5" s="785"/>
      <c r="EB5" s="785"/>
      <c r="EC5" s="786"/>
    </row>
    <row r="6" spans="2:143" ht="11.25" customHeight="1" x14ac:dyDescent="0.15">
      <c r="B6" s="677" t="s">
        <v>231</v>
      </c>
      <c r="C6" s="678"/>
      <c r="D6" s="678"/>
      <c r="E6" s="678"/>
      <c r="F6" s="678"/>
      <c r="G6" s="678"/>
      <c r="H6" s="678"/>
      <c r="I6" s="678"/>
      <c r="J6" s="678"/>
      <c r="K6" s="678"/>
      <c r="L6" s="678"/>
      <c r="M6" s="678"/>
      <c r="N6" s="678"/>
      <c r="O6" s="678"/>
      <c r="P6" s="678"/>
      <c r="Q6" s="679"/>
      <c r="R6" s="680">
        <v>133976</v>
      </c>
      <c r="S6" s="681"/>
      <c r="T6" s="681"/>
      <c r="U6" s="681"/>
      <c r="V6" s="681"/>
      <c r="W6" s="681"/>
      <c r="X6" s="681"/>
      <c r="Y6" s="682"/>
      <c r="Z6" s="713">
        <v>1.2</v>
      </c>
      <c r="AA6" s="713"/>
      <c r="AB6" s="713"/>
      <c r="AC6" s="713"/>
      <c r="AD6" s="714">
        <v>133976</v>
      </c>
      <c r="AE6" s="714"/>
      <c r="AF6" s="714"/>
      <c r="AG6" s="714"/>
      <c r="AH6" s="714"/>
      <c r="AI6" s="714"/>
      <c r="AJ6" s="714"/>
      <c r="AK6" s="714"/>
      <c r="AL6" s="683">
        <v>2.2999999999999998</v>
      </c>
      <c r="AM6" s="684"/>
      <c r="AN6" s="684"/>
      <c r="AO6" s="715"/>
      <c r="AP6" s="677" t="s">
        <v>232</v>
      </c>
      <c r="AQ6" s="678"/>
      <c r="AR6" s="678"/>
      <c r="AS6" s="678"/>
      <c r="AT6" s="678"/>
      <c r="AU6" s="678"/>
      <c r="AV6" s="678"/>
      <c r="AW6" s="678"/>
      <c r="AX6" s="678"/>
      <c r="AY6" s="678"/>
      <c r="AZ6" s="678"/>
      <c r="BA6" s="678"/>
      <c r="BB6" s="678"/>
      <c r="BC6" s="678"/>
      <c r="BD6" s="678"/>
      <c r="BE6" s="678"/>
      <c r="BF6" s="679"/>
      <c r="BG6" s="680">
        <v>1432394</v>
      </c>
      <c r="BH6" s="681"/>
      <c r="BI6" s="681"/>
      <c r="BJ6" s="681"/>
      <c r="BK6" s="681"/>
      <c r="BL6" s="681"/>
      <c r="BM6" s="681"/>
      <c r="BN6" s="682"/>
      <c r="BO6" s="713">
        <v>100</v>
      </c>
      <c r="BP6" s="713"/>
      <c r="BQ6" s="713"/>
      <c r="BR6" s="713"/>
      <c r="BS6" s="714" t="s">
        <v>233</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91670</v>
      </c>
      <c r="CS6" s="681"/>
      <c r="CT6" s="681"/>
      <c r="CU6" s="681"/>
      <c r="CV6" s="681"/>
      <c r="CW6" s="681"/>
      <c r="CX6" s="681"/>
      <c r="CY6" s="682"/>
      <c r="CZ6" s="780">
        <v>0.8</v>
      </c>
      <c r="DA6" s="751"/>
      <c r="DB6" s="751"/>
      <c r="DC6" s="783"/>
      <c r="DD6" s="686" t="s">
        <v>233</v>
      </c>
      <c r="DE6" s="681"/>
      <c r="DF6" s="681"/>
      <c r="DG6" s="681"/>
      <c r="DH6" s="681"/>
      <c r="DI6" s="681"/>
      <c r="DJ6" s="681"/>
      <c r="DK6" s="681"/>
      <c r="DL6" s="681"/>
      <c r="DM6" s="681"/>
      <c r="DN6" s="681"/>
      <c r="DO6" s="681"/>
      <c r="DP6" s="682"/>
      <c r="DQ6" s="686">
        <v>91670</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1195</v>
      </c>
      <c r="S7" s="681"/>
      <c r="T7" s="681"/>
      <c r="U7" s="681"/>
      <c r="V7" s="681"/>
      <c r="W7" s="681"/>
      <c r="X7" s="681"/>
      <c r="Y7" s="682"/>
      <c r="Z7" s="713">
        <v>0</v>
      </c>
      <c r="AA7" s="713"/>
      <c r="AB7" s="713"/>
      <c r="AC7" s="713"/>
      <c r="AD7" s="714">
        <v>1195</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582661</v>
      </c>
      <c r="BH7" s="681"/>
      <c r="BI7" s="681"/>
      <c r="BJ7" s="681"/>
      <c r="BK7" s="681"/>
      <c r="BL7" s="681"/>
      <c r="BM7" s="681"/>
      <c r="BN7" s="682"/>
      <c r="BO7" s="713">
        <v>40.700000000000003</v>
      </c>
      <c r="BP7" s="713"/>
      <c r="BQ7" s="713"/>
      <c r="BR7" s="713"/>
      <c r="BS7" s="714" t="s">
        <v>233</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2772016</v>
      </c>
      <c r="CS7" s="681"/>
      <c r="CT7" s="681"/>
      <c r="CU7" s="681"/>
      <c r="CV7" s="681"/>
      <c r="CW7" s="681"/>
      <c r="CX7" s="681"/>
      <c r="CY7" s="682"/>
      <c r="CZ7" s="713">
        <v>24.7</v>
      </c>
      <c r="DA7" s="713"/>
      <c r="DB7" s="713"/>
      <c r="DC7" s="713"/>
      <c r="DD7" s="686">
        <v>46474</v>
      </c>
      <c r="DE7" s="681"/>
      <c r="DF7" s="681"/>
      <c r="DG7" s="681"/>
      <c r="DH7" s="681"/>
      <c r="DI7" s="681"/>
      <c r="DJ7" s="681"/>
      <c r="DK7" s="681"/>
      <c r="DL7" s="681"/>
      <c r="DM7" s="681"/>
      <c r="DN7" s="681"/>
      <c r="DO7" s="681"/>
      <c r="DP7" s="682"/>
      <c r="DQ7" s="686">
        <v>893095</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2503</v>
      </c>
      <c r="S8" s="681"/>
      <c r="T8" s="681"/>
      <c r="U8" s="681"/>
      <c r="V8" s="681"/>
      <c r="W8" s="681"/>
      <c r="X8" s="681"/>
      <c r="Y8" s="682"/>
      <c r="Z8" s="713">
        <v>0</v>
      </c>
      <c r="AA8" s="713"/>
      <c r="AB8" s="713"/>
      <c r="AC8" s="713"/>
      <c r="AD8" s="714">
        <v>2503</v>
      </c>
      <c r="AE8" s="714"/>
      <c r="AF8" s="714"/>
      <c r="AG8" s="714"/>
      <c r="AH8" s="714"/>
      <c r="AI8" s="714"/>
      <c r="AJ8" s="714"/>
      <c r="AK8" s="714"/>
      <c r="AL8" s="683">
        <v>0</v>
      </c>
      <c r="AM8" s="684"/>
      <c r="AN8" s="684"/>
      <c r="AO8" s="715"/>
      <c r="AP8" s="677" t="s">
        <v>239</v>
      </c>
      <c r="AQ8" s="678"/>
      <c r="AR8" s="678"/>
      <c r="AS8" s="678"/>
      <c r="AT8" s="678"/>
      <c r="AU8" s="678"/>
      <c r="AV8" s="678"/>
      <c r="AW8" s="678"/>
      <c r="AX8" s="678"/>
      <c r="AY8" s="678"/>
      <c r="AZ8" s="678"/>
      <c r="BA8" s="678"/>
      <c r="BB8" s="678"/>
      <c r="BC8" s="678"/>
      <c r="BD8" s="678"/>
      <c r="BE8" s="678"/>
      <c r="BF8" s="679"/>
      <c r="BG8" s="680">
        <v>27400</v>
      </c>
      <c r="BH8" s="681"/>
      <c r="BI8" s="681"/>
      <c r="BJ8" s="681"/>
      <c r="BK8" s="681"/>
      <c r="BL8" s="681"/>
      <c r="BM8" s="681"/>
      <c r="BN8" s="682"/>
      <c r="BO8" s="713">
        <v>1.9</v>
      </c>
      <c r="BP8" s="713"/>
      <c r="BQ8" s="713"/>
      <c r="BR8" s="713"/>
      <c r="BS8" s="686" t="s">
        <v>233</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2735056</v>
      </c>
      <c r="CS8" s="681"/>
      <c r="CT8" s="681"/>
      <c r="CU8" s="681"/>
      <c r="CV8" s="681"/>
      <c r="CW8" s="681"/>
      <c r="CX8" s="681"/>
      <c r="CY8" s="682"/>
      <c r="CZ8" s="713">
        <v>24.4</v>
      </c>
      <c r="DA8" s="713"/>
      <c r="DB8" s="713"/>
      <c r="DC8" s="713"/>
      <c r="DD8" s="686">
        <v>6523</v>
      </c>
      <c r="DE8" s="681"/>
      <c r="DF8" s="681"/>
      <c r="DG8" s="681"/>
      <c r="DH8" s="681"/>
      <c r="DI8" s="681"/>
      <c r="DJ8" s="681"/>
      <c r="DK8" s="681"/>
      <c r="DL8" s="681"/>
      <c r="DM8" s="681"/>
      <c r="DN8" s="681"/>
      <c r="DO8" s="681"/>
      <c r="DP8" s="682"/>
      <c r="DQ8" s="686">
        <v>1273422</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2920</v>
      </c>
      <c r="S9" s="681"/>
      <c r="T9" s="681"/>
      <c r="U9" s="681"/>
      <c r="V9" s="681"/>
      <c r="W9" s="681"/>
      <c r="X9" s="681"/>
      <c r="Y9" s="682"/>
      <c r="Z9" s="713">
        <v>0</v>
      </c>
      <c r="AA9" s="713"/>
      <c r="AB9" s="713"/>
      <c r="AC9" s="713"/>
      <c r="AD9" s="714">
        <v>2920</v>
      </c>
      <c r="AE9" s="714"/>
      <c r="AF9" s="714"/>
      <c r="AG9" s="714"/>
      <c r="AH9" s="714"/>
      <c r="AI9" s="714"/>
      <c r="AJ9" s="714"/>
      <c r="AK9" s="714"/>
      <c r="AL9" s="683">
        <v>0</v>
      </c>
      <c r="AM9" s="684"/>
      <c r="AN9" s="684"/>
      <c r="AO9" s="715"/>
      <c r="AP9" s="677" t="s">
        <v>242</v>
      </c>
      <c r="AQ9" s="678"/>
      <c r="AR9" s="678"/>
      <c r="AS9" s="678"/>
      <c r="AT9" s="678"/>
      <c r="AU9" s="678"/>
      <c r="AV9" s="678"/>
      <c r="AW9" s="678"/>
      <c r="AX9" s="678"/>
      <c r="AY9" s="678"/>
      <c r="AZ9" s="678"/>
      <c r="BA9" s="678"/>
      <c r="BB9" s="678"/>
      <c r="BC9" s="678"/>
      <c r="BD9" s="678"/>
      <c r="BE9" s="678"/>
      <c r="BF9" s="679"/>
      <c r="BG9" s="680">
        <v>504923</v>
      </c>
      <c r="BH9" s="681"/>
      <c r="BI9" s="681"/>
      <c r="BJ9" s="681"/>
      <c r="BK9" s="681"/>
      <c r="BL9" s="681"/>
      <c r="BM9" s="681"/>
      <c r="BN9" s="682"/>
      <c r="BO9" s="713">
        <v>35.299999999999997</v>
      </c>
      <c r="BP9" s="713"/>
      <c r="BQ9" s="713"/>
      <c r="BR9" s="713"/>
      <c r="BS9" s="686" t="s">
        <v>227</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1579794</v>
      </c>
      <c r="CS9" s="681"/>
      <c r="CT9" s="681"/>
      <c r="CU9" s="681"/>
      <c r="CV9" s="681"/>
      <c r="CW9" s="681"/>
      <c r="CX9" s="681"/>
      <c r="CY9" s="682"/>
      <c r="CZ9" s="713">
        <v>14.1</v>
      </c>
      <c r="DA9" s="713"/>
      <c r="DB9" s="713"/>
      <c r="DC9" s="713"/>
      <c r="DD9" s="686">
        <v>9861</v>
      </c>
      <c r="DE9" s="681"/>
      <c r="DF9" s="681"/>
      <c r="DG9" s="681"/>
      <c r="DH9" s="681"/>
      <c r="DI9" s="681"/>
      <c r="DJ9" s="681"/>
      <c r="DK9" s="681"/>
      <c r="DL9" s="681"/>
      <c r="DM9" s="681"/>
      <c r="DN9" s="681"/>
      <c r="DO9" s="681"/>
      <c r="DP9" s="682"/>
      <c r="DQ9" s="686">
        <v>1439470</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233</v>
      </c>
      <c r="AE10" s="714"/>
      <c r="AF10" s="714"/>
      <c r="AG10" s="714"/>
      <c r="AH10" s="714"/>
      <c r="AI10" s="714"/>
      <c r="AJ10" s="714"/>
      <c r="AK10" s="714"/>
      <c r="AL10" s="683" t="s">
        <v>139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26475</v>
      </c>
      <c r="BH10" s="681"/>
      <c r="BI10" s="681"/>
      <c r="BJ10" s="681"/>
      <c r="BK10" s="681"/>
      <c r="BL10" s="681"/>
      <c r="BM10" s="681"/>
      <c r="BN10" s="682"/>
      <c r="BO10" s="713">
        <v>1.8</v>
      </c>
      <c r="BP10" s="713"/>
      <c r="BQ10" s="713"/>
      <c r="BR10" s="713"/>
      <c r="BS10" s="686" t="s">
        <v>233</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20</v>
      </c>
      <c r="CS10" s="681"/>
      <c r="CT10" s="681"/>
      <c r="CU10" s="681"/>
      <c r="CV10" s="681"/>
      <c r="CW10" s="681"/>
      <c r="CX10" s="681"/>
      <c r="CY10" s="682"/>
      <c r="CZ10" s="713">
        <v>0</v>
      </c>
      <c r="DA10" s="713"/>
      <c r="DB10" s="713"/>
      <c r="DC10" s="713"/>
      <c r="DD10" s="686" t="s">
        <v>233</v>
      </c>
      <c r="DE10" s="681"/>
      <c r="DF10" s="681"/>
      <c r="DG10" s="681"/>
      <c r="DH10" s="681"/>
      <c r="DI10" s="681"/>
      <c r="DJ10" s="681"/>
      <c r="DK10" s="681"/>
      <c r="DL10" s="681"/>
      <c r="DM10" s="681"/>
      <c r="DN10" s="681"/>
      <c r="DO10" s="681"/>
      <c r="DP10" s="682"/>
      <c r="DQ10" s="686">
        <v>20</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354800</v>
      </c>
      <c r="S11" s="681"/>
      <c r="T11" s="681"/>
      <c r="U11" s="681"/>
      <c r="V11" s="681"/>
      <c r="W11" s="681"/>
      <c r="X11" s="681"/>
      <c r="Y11" s="682"/>
      <c r="Z11" s="683">
        <v>3.1</v>
      </c>
      <c r="AA11" s="684"/>
      <c r="AB11" s="684"/>
      <c r="AC11" s="685"/>
      <c r="AD11" s="686">
        <v>354800</v>
      </c>
      <c r="AE11" s="681"/>
      <c r="AF11" s="681"/>
      <c r="AG11" s="681"/>
      <c r="AH11" s="681"/>
      <c r="AI11" s="681"/>
      <c r="AJ11" s="681"/>
      <c r="AK11" s="682"/>
      <c r="AL11" s="683">
        <v>6</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23863</v>
      </c>
      <c r="BH11" s="681"/>
      <c r="BI11" s="681"/>
      <c r="BJ11" s="681"/>
      <c r="BK11" s="681"/>
      <c r="BL11" s="681"/>
      <c r="BM11" s="681"/>
      <c r="BN11" s="682"/>
      <c r="BO11" s="713">
        <v>1.7</v>
      </c>
      <c r="BP11" s="713"/>
      <c r="BQ11" s="713"/>
      <c r="BR11" s="713"/>
      <c r="BS11" s="686" t="s">
        <v>139</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457072</v>
      </c>
      <c r="CS11" s="681"/>
      <c r="CT11" s="681"/>
      <c r="CU11" s="681"/>
      <c r="CV11" s="681"/>
      <c r="CW11" s="681"/>
      <c r="CX11" s="681"/>
      <c r="CY11" s="682"/>
      <c r="CZ11" s="713">
        <v>4.0999999999999996</v>
      </c>
      <c r="DA11" s="713"/>
      <c r="DB11" s="713"/>
      <c r="DC11" s="713"/>
      <c r="DD11" s="686">
        <v>114571</v>
      </c>
      <c r="DE11" s="681"/>
      <c r="DF11" s="681"/>
      <c r="DG11" s="681"/>
      <c r="DH11" s="681"/>
      <c r="DI11" s="681"/>
      <c r="DJ11" s="681"/>
      <c r="DK11" s="681"/>
      <c r="DL11" s="681"/>
      <c r="DM11" s="681"/>
      <c r="DN11" s="681"/>
      <c r="DO11" s="681"/>
      <c r="DP11" s="682"/>
      <c r="DQ11" s="686">
        <v>270943</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233</v>
      </c>
      <c r="S12" s="681"/>
      <c r="T12" s="681"/>
      <c r="U12" s="681"/>
      <c r="V12" s="681"/>
      <c r="W12" s="681"/>
      <c r="X12" s="681"/>
      <c r="Y12" s="682"/>
      <c r="Z12" s="713" t="s">
        <v>139</v>
      </c>
      <c r="AA12" s="713"/>
      <c r="AB12" s="713"/>
      <c r="AC12" s="713"/>
      <c r="AD12" s="714" t="s">
        <v>233</v>
      </c>
      <c r="AE12" s="714"/>
      <c r="AF12" s="714"/>
      <c r="AG12" s="714"/>
      <c r="AH12" s="714"/>
      <c r="AI12" s="714"/>
      <c r="AJ12" s="714"/>
      <c r="AK12" s="714"/>
      <c r="AL12" s="683" t="s">
        <v>233</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673437</v>
      </c>
      <c r="BH12" s="681"/>
      <c r="BI12" s="681"/>
      <c r="BJ12" s="681"/>
      <c r="BK12" s="681"/>
      <c r="BL12" s="681"/>
      <c r="BM12" s="681"/>
      <c r="BN12" s="682"/>
      <c r="BO12" s="713">
        <v>47</v>
      </c>
      <c r="BP12" s="713"/>
      <c r="BQ12" s="713"/>
      <c r="BR12" s="713"/>
      <c r="BS12" s="686" t="s">
        <v>233</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359984</v>
      </c>
      <c r="CS12" s="681"/>
      <c r="CT12" s="681"/>
      <c r="CU12" s="681"/>
      <c r="CV12" s="681"/>
      <c r="CW12" s="681"/>
      <c r="CX12" s="681"/>
      <c r="CY12" s="682"/>
      <c r="CZ12" s="713">
        <v>3.2</v>
      </c>
      <c r="DA12" s="713"/>
      <c r="DB12" s="713"/>
      <c r="DC12" s="713"/>
      <c r="DD12" s="686" t="s">
        <v>233</v>
      </c>
      <c r="DE12" s="681"/>
      <c r="DF12" s="681"/>
      <c r="DG12" s="681"/>
      <c r="DH12" s="681"/>
      <c r="DI12" s="681"/>
      <c r="DJ12" s="681"/>
      <c r="DK12" s="681"/>
      <c r="DL12" s="681"/>
      <c r="DM12" s="681"/>
      <c r="DN12" s="681"/>
      <c r="DO12" s="681"/>
      <c r="DP12" s="682"/>
      <c r="DQ12" s="686">
        <v>184677</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227</v>
      </c>
      <c r="AA13" s="713"/>
      <c r="AB13" s="713"/>
      <c r="AC13" s="713"/>
      <c r="AD13" s="714" t="s">
        <v>139</v>
      </c>
      <c r="AE13" s="714"/>
      <c r="AF13" s="714"/>
      <c r="AG13" s="714"/>
      <c r="AH13" s="714"/>
      <c r="AI13" s="714"/>
      <c r="AJ13" s="714"/>
      <c r="AK13" s="714"/>
      <c r="AL13" s="683" t="s">
        <v>233</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673249</v>
      </c>
      <c r="BH13" s="681"/>
      <c r="BI13" s="681"/>
      <c r="BJ13" s="681"/>
      <c r="BK13" s="681"/>
      <c r="BL13" s="681"/>
      <c r="BM13" s="681"/>
      <c r="BN13" s="682"/>
      <c r="BO13" s="713">
        <v>47</v>
      </c>
      <c r="BP13" s="713"/>
      <c r="BQ13" s="713"/>
      <c r="BR13" s="713"/>
      <c r="BS13" s="686" t="s">
        <v>233</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731477</v>
      </c>
      <c r="CS13" s="681"/>
      <c r="CT13" s="681"/>
      <c r="CU13" s="681"/>
      <c r="CV13" s="681"/>
      <c r="CW13" s="681"/>
      <c r="CX13" s="681"/>
      <c r="CY13" s="682"/>
      <c r="CZ13" s="713">
        <v>6.5</v>
      </c>
      <c r="DA13" s="713"/>
      <c r="DB13" s="713"/>
      <c r="DC13" s="713"/>
      <c r="DD13" s="686">
        <v>282981</v>
      </c>
      <c r="DE13" s="681"/>
      <c r="DF13" s="681"/>
      <c r="DG13" s="681"/>
      <c r="DH13" s="681"/>
      <c r="DI13" s="681"/>
      <c r="DJ13" s="681"/>
      <c r="DK13" s="681"/>
      <c r="DL13" s="681"/>
      <c r="DM13" s="681"/>
      <c r="DN13" s="681"/>
      <c r="DO13" s="681"/>
      <c r="DP13" s="682"/>
      <c r="DQ13" s="686">
        <v>481944</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3</v>
      </c>
      <c r="S14" s="681"/>
      <c r="T14" s="681"/>
      <c r="U14" s="681"/>
      <c r="V14" s="681"/>
      <c r="W14" s="681"/>
      <c r="X14" s="681"/>
      <c r="Y14" s="682"/>
      <c r="Z14" s="713">
        <v>0</v>
      </c>
      <c r="AA14" s="713"/>
      <c r="AB14" s="713"/>
      <c r="AC14" s="713"/>
      <c r="AD14" s="714">
        <v>3</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66267</v>
      </c>
      <c r="BH14" s="681"/>
      <c r="BI14" s="681"/>
      <c r="BJ14" s="681"/>
      <c r="BK14" s="681"/>
      <c r="BL14" s="681"/>
      <c r="BM14" s="681"/>
      <c r="BN14" s="682"/>
      <c r="BO14" s="713">
        <v>4.5999999999999996</v>
      </c>
      <c r="BP14" s="713"/>
      <c r="BQ14" s="713"/>
      <c r="BR14" s="713"/>
      <c r="BS14" s="686" t="s">
        <v>233</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367808</v>
      </c>
      <c r="CS14" s="681"/>
      <c r="CT14" s="681"/>
      <c r="CU14" s="681"/>
      <c r="CV14" s="681"/>
      <c r="CW14" s="681"/>
      <c r="CX14" s="681"/>
      <c r="CY14" s="682"/>
      <c r="CZ14" s="713">
        <v>3.3</v>
      </c>
      <c r="DA14" s="713"/>
      <c r="DB14" s="713"/>
      <c r="DC14" s="713"/>
      <c r="DD14" s="686">
        <v>5286</v>
      </c>
      <c r="DE14" s="681"/>
      <c r="DF14" s="681"/>
      <c r="DG14" s="681"/>
      <c r="DH14" s="681"/>
      <c r="DI14" s="681"/>
      <c r="DJ14" s="681"/>
      <c r="DK14" s="681"/>
      <c r="DL14" s="681"/>
      <c r="DM14" s="681"/>
      <c r="DN14" s="681"/>
      <c r="DO14" s="681"/>
      <c r="DP14" s="682"/>
      <c r="DQ14" s="686">
        <v>360859</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233</v>
      </c>
      <c r="S15" s="681"/>
      <c r="T15" s="681"/>
      <c r="U15" s="681"/>
      <c r="V15" s="681"/>
      <c r="W15" s="681"/>
      <c r="X15" s="681"/>
      <c r="Y15" s="682"/>
      <c r="Z15" s="713" t="s">
        <v>233</v>
      </c>
      <c r="AA15" s="713"/>
      <c r="AB15" s="713"/>
      <c r="AC15" s="713"/>
      <c r="AD15" s="714" t="s">
        <v>227</v>
      </c>
      <c r="AE15" s="714"/>
      <c r="AF15" s="714"/>
      <c r="AG15" s="714"/>
      <c r="AH15" s="714"/>
      <c r="AI15" s="714"/>
      <c r="AJ15" s="714"/>
      <c r="AK15" s="714"/>
      <c r="AL15" s="683" t="s">
        <v>139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110029</v>
      </c>
      <c r="BH15" s="681"/>
      <c r="BI15" s="681"/>
      <c r="BJ15" s="681"/>
      <c r="BK15" s="681"/>
      <c r="BL15" s="681"/>
      <c r="BM15" s="681"/>
      <c r="BN15" s="682"/>
      <c r="BO15" s="713">
        <v>7.7</v>
      </c>
      <c r="BP15" s="713"/>
      <c r="BQ15" s="713"/>
      <c r="BR15" s="713"/>
      <c r="BS15" s="686" t="s">
        <v>233</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1061345</v>
      </c>
      <c r="CS15" s="681"/>
      <c r="CT15" s="681"/>
      <c r="CU15" s="681"/>
      <c r="CV15" s="681"/>
      <c r="CW15" s="681"/>
      <c r="CX15" s="681"/>
      <c r="CY15" s="682"/>
      <c r="CZ15" s="713">
        <v>9.5</v>
      </c>
      <c r="DA15" s="713"/>
      <c r="DB15" s="713"/>
      <c r="DC15" s="713"/>
      <c r="DD15" s="686">
        <v>72361</v>
      </c>
      <c r="DE15" s="681"/>
      <c r="DF15" s="681"/>
      <c r="DG15" s="681"/>
      <c r="DH15" s="681"/>
      <c r="DI15" s="681"/>
      <c r="DJ15" s="681"/>
      <c r="DK15" s="681"/>
      <c r="DL15" s="681"/>
      <c r="DM15" s="681"/>
      <c r="DN15" s="681"/>
      <c r="DO15" s="681"/>
      <c r="DP15" s="682"/>
      <c r="DQ15" s="686">
        <v>857267</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8351</v>
      </c>
      <c r="S16" s="681"/>
      <c r="T16" s="681"/>
      <c r="U16" s="681"/>
      <c r="V16" s="681"/>
      <c r="W16" s="681"/>
      <c r="X16" s="681"/>
      <c r="Y16" s="682"/>
      <c r="Z16" s="713">
        <v>0.1</v>
      </c>
      <c r="AA16" s="713"/>
      <c r="AB16" s="713"/>
      <c r="AC16" s="713"/>
      <c r="AD16" s="714">
        <v>8351</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233</v>
      </c>
      <c r="BH16" s="681"/>
      <c r="BI16" s="681"/>
      <c r="BJ16" s="681"/>
      <c r="BK16" s="681"/>
      <c r="BL16" s="681"/>
      <c r="BM16" s="681"/>
      <c r="BN16" s="682"/>
      <c r="BO16" s="713" t="s">
        <v>233</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27826</v>
      </c>
      <c r="CS16" s="681"/>
      <c r="CT16" s="681"/>
      <c r="CU16" s="681"/>
      <c r="CV16" s="681"/>
      <c r="CW16" s="681"/>
      <c r="CX16" s="681"/>
      <c r="CY16" s="682"/>
      <c r="CZ16" s="713">
        <v>0.2</v>
      </c>
      <c r="DA16" s="713"/>
      <c r="DB16" s="713"/>
      <c r="DC16" s="713"/>
      <c r="DD16" s="686" t="s">
        <v>139</v>
      </c>
      <c r="DE16" s="681"/>
      <c r="DF16" s="681"/>
      <c r="DG16" s="681"/>
      <c r="DH16" s="681"/>
      <c r="DI16" s="681"/>
      <c r="DJ16" s="681"/>
      <c r="DK16" s="681"/>
      <c r="DL16" s="681"/>
      <c r="DM16" s="681"/>
      <c r="DN16" s="681"/>
      <c r="DO16" s="681"/>
      <c r="DP16" s="682"/>
      <c r="DQ16" s="686">
        <v>10301</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8724</v>
      </c>
      <c r="S17" s="681"/>
      <c r="T17" s="681"/>
      <c r="U17" s="681"/>
      <c r="V17" s="681"/>
      <c r="W17" s="681"/>
      <c r="X17" s="681"/>
      <c r="Y17" s="682"/>
      <c r="Z17" s="713">
        <v>0.1</v>
      </c>
      <c r="AA17" s="713"/>
      <c r="AB17" s="713"/>
      <c r="AC17" s="713"/>
      <c r="AD17" s="714">
        <v>8724</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227</v>
      </c>
      <c r="BH17" s="681"/>
      <c r="BI17" s="681"/>
      <c r="BJ17" s="681"/>
      <c r="BK17" s="681"/>
      <c r="BL17" s="681"/>
      <c r="BM17" s="681"/>
      <c r="BN17" s="682"/>
      <c r="BO17" s="713" t="s">
        <v>227</v>
      </c>
      <c r="BP17" s="713"/>
      <c r="BQ17" s="713"/>
      <c r="BR17" s="713"/>
      <c r="BS17" s="686" t="s">
        <v>227</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1026035</v>
      </c>
      <c r="CS17" s="681"/>
      <c r="CT17" s="681"/>
      <c r="CU17" s="681"/>
      <c r="CV17" s="681"/>
      <c r="CW17" s="681"/>
      <c r="CX17" s="681"/>
      <c r="CY17" s="682"/>
      <c r="CZ17" s="713">
        <v>9.1999999999999993</v>
      </c>
      <c r="DA17" s="713"/>
      <c r="DB17" s="713"/>
      <c r="DC17" s="713"/>
      <c r="DD17" s="686" t="s">
        <v>233</v>
      </c>
      <c r="DE17" s="681"/>
      <c r="DF17" s="681"/>
      <c r="DG17" s="681"/>
      <c r="DH17" s="681"/>
      <c r="DI17" s="681"/>
      <c r="DJ17" s="681"/>
      <c r="DK17" s="681"/>
      <c r="DL17" s="681"/>
      <c r="DM17" s="681"/>
      <c r="DN17" s="681"/>
      <c r="DO17" s="681"/>
      <c r="DP17" s="682"/>
      <c r="DQ17" s="686">
        <v>983859</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13072</v>
      </c>
      <c r="S18" s="681"/>
      <c r="T18" s="681"/>
      <c r="U18" s="681"/>
      <c r="V18" s="681"/>
      <c r="W18" s="681"/>
      <c r="X18" s="681"/>
      <c r="Y18" s="682"/>
      <c r="Z18" s="713">
        <v>0.1</v>
      </c>
      <c r="AA18" s="713"/>
      <c r="AB18" s="713"/>
      <c r="AC18" s="713"/>
      <c r="AD18" s="714">
        <v>13072</v>
      </c>
      <c r="AE18" s="714"/>
      <c r="AF18" s="714"/>
      <c r="AG18" s="714"/>
      <c r="AH18" s="714"/>
      <c r="AI18" s="714"/>
      <c r="AJ18" s="714"/>
      <c r="AK18" s="714"/>
      <c r="AL18" s="683">
        <v>0.2</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227</v>
      </c>
      <c r="BH18" s="681"/>
      <c r="BI18" s="681"/>
      <c r="BJ18" s="681"/>
      <c r="BK18" s="681"/>
      <c r="BL18" s="681"/>
      <c r="BM18" s="681"/>
      <c r="BN18" s="682"/>
      <c r="BO18" s="713" t="s">
        <v>233</v>
      </c>
      <c r="BP18" s="713"/>
      <c r="BQ18" s="713"/>
      <c r="BR18" s="713"/>
      <c r="BS18" s="686" t="s">
        <v>233</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233</v>
      </c>
      <c r="DA18" s="713"/>
      <c r="DB18" s="713"/>
      <c r="DC18" s="713"/>
      <c r="DD18" s="686" t="s">
        <v>233</v>
      </c>
      <c r="DE18" s="681"/>
      <c r="DF18" s="681"/>
      <c r="DG18" s="681"/>
      <c r="DH18" s="681"/>
      <c r="DI18" s="681"/>
      <c r="DJ18" s="681"/>
      <c r="DK18" s="681"/>
      <c r="DL18" s="681"/>
      <c r="DM18" s="681"/>
      <c r="DN18" s="681"/>
      <c r="DO18" s="681"/>
      <c r="DP18" s="682"/>
      <c r="DQ18" s="686" t="s">
        <v>233</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7532</v>
      </c>
      <c r="S19" s="681"/>
      <c r="T19" s="681"/>
      <c r="U19" s="681"/>
      <c r="V19" s="681"/>
      <c r="W19" s="681"/>
      <c r="X19" s="681"/>
      <c r="Y19" s="682"/>
      <c r="Z19" s="713">
        <v>0.1</v>
      </c>
      <c r="AA19" s="713"/>
      <c r="AB19" s="713"/>
      <c r="AC19" s="713"/>
      <c r="AD19" s="714">
        <v>7532</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t="s">
        <v>139</v>
      </c>
      <c r="BH19" s="681"/>
      <c r="BI19" s="681"/>
      <c r="BJ19" s="681"/>
      <c r="BK19" s="681"/>
      <c r="BL19" s="681"/>
      <c r="BM19" s="681"/>
      <c r="BN19" s="682"/>
      <c r="BO19" s="713" t="s">
        <v>233</v>
      </c>
      <c r="BP19" s="713"/>
      <c r="BQ19" s="713"/>
      <c r="BR19" s="713"/>
      <c r="BS19" s="686" t="s">
        <v>233</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233</v>
      </c>
      <c r="CS19" s="681"/>
      <c r="CT19" s="681"/>
      <c r="CU19" s="681"/>
      <c r="CV19" s="681"/>
      <c r="CW19" s="681"/>
      <c r="CX19" s="681"/>
      <c r="CY19" s="682"/>
      <c r="CZ19" s="713" t="s">
        <v>227</v>
      </c>
      <c r="DA19" s="713"/>
      <c r="DB19" s="713"/>
      <c r="DC19" s="713"/>
      <c r="DD19" s="686" t="s">
        <v>233</v>
      </c>
      <c r="DE19" s="681"/>
      <c r="DF19" s="681"/>
      <c r="DG19" s="681"/>
      <c r="DH19" s="681"/>
      <c r="DI19" s="681"/>
      <c r="DJ19" s="681"/>
      <c r="DK19" s="681"/>
      <c r="DL19" s="681"/>
      <c r="DM19" s="681"/>
      <c r="DN19" s="681"/>
      <c r="DO19" s="681"/>
      <c r="DP19" s="682"/>
      <c r="DQ19" s="686" t="s">
        <v>139</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3509</v>
      </c>
      <c r="S20" s="681"/>
      <c r="T20" s="681"/>
      <c r="U20" s="681"/>
      <c r="V20" s="681"/>
      <c r="W20" s="681"/>
      <c r="X20" s="681"/>
      <c r="Y20" s="682"/>
      <c r="Z20" s="713">
        <v>0</v>
      </c>
      <c r="AA20" s="713"/>
      <c r="AB20" s="713"/>
      <c r="AC20" s="713"/>
      <c r="AD20" s="714">
        <v>3509</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t="s">
        <v>233</v>
      </c>
      <c r="BH20" s="681"/>
      <c r="BI20" s="681"/>
      <c r="BJ20" s="681"/>
      <c r="BK20" s="681"/>
      <c r="BL20" s="681"/>
      <c r="BM20" s="681"/>
      <c r="BN20" s="682"/>
      <c r="BO20" s="713" t="s">
        <v>233</v>
      </c>
      <c r="BP20" s="713"/>
      <c r="BQ20" s="713"/>
      <c r="BR20" s="713"/>
      <c r="BS20" s="686" t="s">
        <v>233</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11210103</v>
      </c>
      <c r="CS20" s="681"/>
      <c r="CT20" s="681"/>
      <c r="CU20" s="681"/>
      <c r="CV20" s="681"/>
      <c r="CW20" s="681"/>
      <c r="CX20" s="681"/>
      <c r="CY20" s="682"/>
      <c r="CZ20" s="713">
        <v>100</v>
      </c>
      <c r="DA20" s="713"/>
      <c r="DB20" s="713"/>
      <c r="DC20" s="713"/>
      <c r="DD20" s="686">
        <v>538057</v>
      </c>
      <c r="DE20" s="681"/>
      <c r="DF20" s="681"/>
      <c r="DG20" s="681"/>
      <c r="DH20" s="681"/>
      <c r="DI20" s="681"/>
      <c r="DJ20" s="681"/>
      <c r="DK20" s="681"/>
      <c r="DL20" s="681"/>
      <c r="DM20" s="681"/>
      <c r="DN20" s="681"/>
      <c r="DO20" s="681"/>
      <c r="DP20" s="682"/>
      <c r="DQ20" s="686">
        <v>6847527</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2031</v>
      </c>
      <c r="S21" s="681"/>
      <c r="T21" s="681"/>
      <c r="U21" s="681"/>
      <c r="V21" s="681"/>
      <c r="W21" s="681"/>
      <c r="X21" s="681"/>
      <c r="Y21" s="682"/>
      <c r="Z21" s="713">
        <v>0</v>
      </c>
      <c r="AA21" s="713"/>
      <c r="AB21" s="713"/>
      <c r="AC21" s="713"/>
      <c r="AD21" s="714">
        <v>2031</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t="s">
        <v>233</v>
      </c>
      <c r="BH21" s="681"/>
      <c r="BI21" s="681"/>
      <c r="BJ21" s="681"/>
      <c r="BK21" s="681"/>
      <c r="BL21" s="681"/>
      <c r="BM21" s="681"/>
      <c r="BN21" s="682"/>
      <c r="BO21" s="713" t="s">
        <v>233</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4306737</v>
      </c>
      <c r="S22" s="681"/>
      <c r="T22" s="681"/>
      <c r="U22" s="681"/>
      <c r="V22" s="681"/>
      <c r="W22" s="681"/>
      <c r="X22" s="681"/>
      <c r="Y22" s="682"/>
      <c r="Z22" s="713">
        <v>37.6</v>
      </c>
      <c r="AA22" s="713"/>
      <c r="AB22" s="713"/>
      <c r="AC22" s="713"/>
      <c r="AD22" s="714">
        <v>3936095</v>
      </c>
      <c r="AE22" s="714"/>
      <c r="AF22" s="714"/>
      <c r="AG22" s="714"/>
      <c r="AH22" s="714"/>
      <c r="AI22" s="714"/>
      <c r="AJ22" s="714"/>
      <c r="AK22" s="714"/>
      <c r="AL22" s="683">
        <v>66.5</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233</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3936095</v>
      </c>
      <c r="S23" s="681"/>
      <c r="T23" s="681"/>
      <c r="U23" s="681"/>
      <c r="V23" s="681"/>
      <c r="W23" s="681"/>
      <c r="X23" s="681"/>
      <c r="Y23" s="682"/>
      <c r="Z23" s="713">
        <v>34.4</v>
      </c>
      <c r="AA23" s="713"/>
      <c r="AB23" s="713"/>
      <c r="AC23" s="713"/>
      <c r="AD23" s="714">
        <v>3936095</v>
      </c>
      <c r="AE23" s="714"/>
      <c r="AF23" s="714"/>
      <c r="AG23" s="714"/>
      <c r="AH23" s="714"/>
      <c r="AI23" s="714"/>
      <c r="AJ23" s="714"/>
      <c r="AK23" s="714"/>
      <c r="AL23" s="683">
        <v>66.5</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139</v>
      </c>
      <c r="BH23" s="681"/>
      <c r="BI23" s="681"/>
      <c r="BJ23" s="681"/>
      <c r="BK23" s="681"/>
      <c r="BL23" s="681"/>
      <c r="BM23" s="681"/>
      <c r="BN23" s="682"/>
      <c r="BO23" s="713" t="s">
        <v>233</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370605</v>
      </c>
      <c r="S24" s="681"/>
      <c r="T24" s="681"/>
      <c r="U24" s="681"/>
      <c r="V24" s="681"/>
      <c r="W24" s="681"/>
      <c r="X24" s="681"/>
      <c r="Y24" s="682"/>
      <c r="Z24" s="713">
        <v>3.2</v>
      </c>
      <c r="AA24" s="713"/>
      <c r="AB24" s="713"/>
      <c r="AC24" s="713"/>
      <c r="AD24" s="714" t="s">
        <v>139</v>
      </c>
      <c r="AE24" s="714"/>
      <c r="AF24" s="714"/>
      <c r="AG24" s="714"/>
      <c r="AH24" s="714"/>
      <c r="AI24" s="714"/>
      <c r="AJ24" s="714"/>
      <c r="AK24" s="714"/>
      <c r="AL24" s="683" t="s">
        <v>233</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227</v>
      </c>
      <c r="BH24" s="681"/>
      <c r="BI24" s="681"/>
      <c r="BJ24" s="681"/>
      <c r="BK24" s="681"/>
      <c r="BL24" s="681"/>
      <c r="BM24" s="681"/>
      <c r="BN24" s="682"/>
      <c r="BO24" s="713" t="s">
        <v>233</v>
      </c>
      <c r="BP24" s="713"/>
      <c r="BQ24" s="713"/>
      <c r="BR24" s="713"/>
      <c r="BS24" s="686" t="s">
        <v>233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3673524</v>
      </c>
      <c r="CS24" s="736"/>
      <c r="CT24" s="736"/>
      <c r="CU24" s="736"/>
      <c r="CV24" s="736"/>
      <c r="CW24" s="736"/>
      <c r="CX24" s="736"/>
      <c r="CY24" s="779"/>
      <c r="CZ24" s="780">
        <v>32.799999999999997</v>
      </c>
      <c r="DA24" s="751"/>
      <c r="DB24" s="751"/>
      <c r="DC24" s="783"/>
      <c r="DD24" s="778">
        <v>2486780</v>
      </c>
      <c r="DE24" s="736"/>
      <c r="DF24" s="736"/>
      <c r="DG24" s="736"/>
      <c r="DH24" s="736"/>
      <c r="DI24" s="736"/>
      <c r="DJ24" s="736"/>
      <c r="DK24" s="779"/>
      <c r="DL24" s="778">
        <v>2465682</v>
      </c>
      <c r="DM24" s="736"/>
      <c r="DN24" s="736"/>
      <c r="DO24" s="736"/>
      <c r="DP24" s="736"/>
      <c r="DQ24" s="736"/>
      <c r="DR24" s="736"/>
      <c r="DS24" s="736"/>
      <c r="DT24" s="736"/>
      <c r="DU24" s="736"/>
      <c r="DV24" s="779"/>
      <c r="DW24" s="780">
        <v>40.200000000000003</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37</v>
      </c>
      <c r="S25" s="681"/>
      <c r="T25" s="681"/>
      <c r="U25" s="681"/>
      <c r="V25" s="681"/>
      <c r="W25" s="681"/>
      <c r="X25" s="681"/>
      <c r="Y25" s="682"/>
      <c r="Z25" s="713">
        <v>0</v>
      </c>
      <c r="AA25" s="713"/>
      <c r="AB25" s="713"/>
      <c r="AC25" s="713"/>
      <c r="AD25" s="714" t="s">
        <v>233</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139</v>
      </c>
      <c r="BP25" s="713"/>
      <c r="BQ25" s="713"/>
      <c r="BR25" s="713"/>
      <c r="BS25" s="686" t="s">
        <v>227</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1132189</v>
      </c>
      <c r="CS25" s="699"/>
      <c r="CT25" s="699"/>
      <c r="CU25" s="699"/>
      <c r="CV25" s="699"/>
      <c r="CW25" s="699"/>
      <c r="CX25" s="699"/>
      <c r="CY25" s="700"/>
      <c r="CZ25" s="683">
        <v>10.1</v>
      </c>
      <c r="DA25" s="701"/>
      <c r="DB25" s="701"/>
      <c r="DC25" s="702"/>
      <c r="DD25" s="686">
        <v>1100674</v>
      </c>
      <c r="DE25" s="699"/>
      <c r="DF25" s="699"/>
      <c r="DG25" s="699"/>
      <c r="DH25" s="699"/>
      <c r="DI25" s="699"/>
      <c r="DJ25" s="699"/>
      <c r="DK25" s="700"/>
      <c r="DL25" s="686">
        <v>1092723</v>
      </c>
      <c r="DM25" s="699"/>
      <c r="DN25" s="699"/>
      <c r="DO25" s="699"/>
      <c r="DP25" s="699"/>
      <c r="DQ25" s="699"/>
      <c r="DR25" s="699"/>
      <c r="DS25" s="699"/>
      <c r="DT25" s="699"/>
      <c r="DU25" s="699"/>
      <c r="DV25" s="700"/>
      <c r="DW25" s="683">
        <v>17.8</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6264675</v>
      </c>
      <c r="S26" s="681"/>
      <c r="T26" s="681"/>
      <c r="U26" s="681"/>
      <c r="V26" s="681"/>
      <c r="W26" s="681"/>
      <c r="X26" s="681"/>
      <c r="Y26" s="682"/>
      <c r="Z26" s="713">
        <v>54.8</v>
      </c>
      <c r="AA26" s="713"/>
      <c r="AB26" s="713"/>
      <c r="AC26" s="713"/>
      <c r="AD26" s="714">
        <v>5894033</v>
      </c>
      <c r="AE26" s="714"/>
      <c r="AF26" s="714"/>
      <c r="AG26" s="714"/>
      <c r="AH26" s="714"/>
      <c r="AI26" s="714"/>
      <c r="AJ26" s="714"/>
      <c r="AK26" s="714"/>
      <c r="AL26" s="683">
        <v>99.6</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700967</v>
      </c>
      <c r="CS26" s="681"/>
      <c r="CT26" s="681"/>
      <c r="CU26" s="681"/>
      <c r="CV26" s="681"/>
      <c r="CW26" s="681"/>
      <c r="CX26" s="681"/>
      <c r="CY26" s="682"/>
      <c r="CZ26" s="683">
        <v>6.3</v>
      </c>
      <c r="DA26" s="701"/>
      <c r="DB26" s="701"/>
      <c r="DC26" s="702"/>
      <c r="DD26" s="686">
        <v>688125</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1925</v>
      </c>
      <c r="S27" s="681"/>
      <c r="T27" s="681"/>
      <c r="U27" s="681"/>
      <c r="V27" s="681"/>
      <c r="W27" s="681"/>
      <c r="X27" s="681"/>
      <c r="Y27" s="682"/>
      <c r="Z27" s="713">
        <v>0</v>
      </c>
      <c r="AA27" s="713"/>
      <c r="AB27" s="713"/>
      <c r="AC27" s="713"/>
      <c r="AD27" s="714">
        <v>1925</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1432394</v>
      </c>
      <c r="BH27" s="681"/>
      <c r="BI27" s="681"/>
      <c r="BJ27" s="681"/>
      <c r="BK27" s="681"/>
      <c r="BL27" s="681"/>
      <c r="BM27" s="681"/>
      <c r="BN27" s="682"/>
      <c r="BO27" s="713">
        <v>100</v>
      </c>
      <c r="BP27" s="713"/>
      <c r="BQ27" s="713"/>
      <c r="BR27" s="713"/>
      <c r="BS27" s="686" t="s">
        <v>227</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1515300</v>
      </c>
      <c r="CS27" s="699"/>
      <c r="CT27" s="699"/>
      <c r="CU27" s="699"/>
      <c r="CV27" s="699"/>
      <c r="CW27" s="699"/>
      <c r="CX27" s="699"/>
      <c r="CY27" s="700"/>
      <c r="CZ27" s="683">
        <v>13.5</v>
      </c>
      <c r="DA27" s="701"/>
      <c r="DB27" s="701"/>
      <c r="DC27" s="702"/>
      <c r="DD27" s="686">
        <v>402247</v>
      </c>
      <c r="DE27" s="699"/>
      <c r="DF27" s="699"/>
      <c r="DG27" s="699"/>
      <c r="DH27" s="699"/>
      <c r="DI27" s="699"/>
      <c r="DJ27" s="699"/>
      <c r="DK27" s="700"/>
      <c r="DL27" s="686">
        <v>389100</v>
      </c>
      <c r="DM27" s="699"/>
      <c r="DN27" s="699"/>
      <c r="DO27" s="699"/>
      <c r="DP27" s="699"/>
      <c r="DQ27" s="699"/>
      <c r="DR27" s="699"/>
      <c r="DS27" s="699"/>
      <c r="DT27" s="699"/>
      <c r="DU27" s="699"/>
      <c r="DV27" s="700"/>
      <c r="DW27" s="683">
        <v>6.3</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29000</v>
      </c>
      <c r="S28" s="681"/>
      <c r="T28" s="681"/>
      <c r="U28" s="681"/>
      <c r="V28" s="681"/>
      <c r="W28" s="681"/>
      <c r="X28" s="681"/>
      <c r="Y28" s="682"/>
      <c r="Z28" s="713">
        <v>0.3</v>
      </c>
      <c r="AA28" s="713"/>
      <c r="AB28" s="713"/>
      <c r="AC28" s="713"/>
      <c r="AD28" s="714" t="s">
        <v>233</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1026035</v>
      </c>
      <c r="CS28" s="681"/>
      <c r="CT28" s="681"/>
      <c r="CU28" s="681"/>
      <c r="CV28" s="681"/>
      <c r="CW28" s="681"/>
      <c r="CX28" s="681"/>
      <c r="CY28" s="682"/>
      <c r="CZ28" s="683">
        <v>9.1999999999999993</v>
      </c>
      <c r="DA28" s="701"/>
      <c r="DB28" s="701"/>
      <c r="DC28" s="702"/>
      <c r="DD28" s="686">
        <v>983859</v>
      </c>
      <c r="DE28" s="681"/>
      <c r="DF28" s="681"/>
      <c r="DG28" s="681"/>
      <c r="DH28" s="681"/>
      <c r="DI28" s="681"/>
      <c r="DJ28" s="681"/>
      <c r="DK28" s="682"/>
      <c r="DL28" s="686">
        <v>983859</v>
      </c>
      <c r="DM28" s="681"/>
      <c r="DN28" s="681"/>
      <c r="DO28" s="681"/>
      <c r="DP28" s="681"/>
      <c r="DQ28" s="681"/>
      <c r="DR28" s="681"/>
      <c r="DS28" s="681"/>
      <c r="DT28" s="681"/>
      <c r="DU28" s="681"/>
      <c r="DV28" s="682"/>
      <c r="DW28" s="683">
        <v>16</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83610</v>
      </c>
      <c r="S29" s="681"/>
      <c r="T29" s="681"/>
      <c r="U29" s="681"/>
      <c r="V29" s="681"/>
      <c r="W29" s="681"/>
      <c r="X29" s="681"/>
      <c r="Y29" s="682"/>
      <c r="Z29" s="713">
        <v>0.7</v>
      </c>
      <c r="AA29" s="713"/>
      <c r="AB29" s="713"/>
      <c r="AC29" s="713"/>
      <c r="AD29" s="714">
        <v>3912</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304</v>
      </c>
      <c r="CE29" s="769"/>
      <c r="CF29" s="719" t="s">
        <v>305</v>
      </c>
      <c r="CG29" s="720"/>
      <c r="CH29" s="720"/>
      <c r="CI29" s="720"/>
      <c r="CJ29" s="720"/>
      <c r="CK29" s="720"/>
      <c r="CL29" s="720"/>
      <c r="CM29" s="720"/>
      <c r="CN29" s="720"/>
      <c r="CO29" s="720"/>
      <c r="CP29" s="720"/>
      <c r="CQ29" s="721"/>
      <c r="CR29" s="680">
        <v>1026035</v>
      </c>
      <c r="CS29" s="699"/>
      <c r="CT29" s="699"/>
      <c r="CU29" s="699"/>
      <c r="CV29" s="699"/>
      <c r="CW29" s="699"/>
      <c r="CX29" s="699"/>
      <c r="CY29" s="700"/>
      <c r="CZ29" s="683">
        <v>9.1999999999999993</v>
      </c>
      <c r="DA29" s="701"/>
      <c r="DB29" s="701"/>
      <c r="DC29" s="702"/>
      <c r="DD29" s="686">
        <v>983859</v>
      </c>
      <c r="DE29" s="699"/>
      <c r="DF29" s="699"/>
      <c r="DG29" s="699"/>
      <c r="DH29" s="699"/>
      <c r="DI29" s="699"/>
      <c r="DJ29" s="699"/>
      <c r="DK29" s="700"/>
      <c r="DL29" s="686">
        <v>983859</v>
      </c>
      <c r="DM29" s="699"/>
      <c r="DN29" s="699"/>
      <c r="DO29" s="699"/>
      <c r="DP29" s="699"/>
      <c r="DQ29" s="699"/>
      <c r="DR29" s="699"/>
      <c r="DS29" s="699"/>
      <c r="DT29" s="699"/>
      <c r="DU29" s="699"/>
      <c r="DV29" s="700"/>
      <c r="DW29" s="683">
        <v>16</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10553</v>
      </c>
      <c r="S30" s="681"/>
      <c r="T30" s="681"/>
      <c r="U30" s="681"/>
      <c r="V30" s="681"/>
      <c r="W30" s="681"/>
      <c r="X30" s="681"/>
      <c r="Y30" s="682"/>
      <c r="Z30" s="713">
        <v>0.1</v>
      </c>
      <c r="AA30" s="713"/>
      <c r="AB30" s="713"/>
      <c r="AC30" s="713"/>
      <c r="AD30" s="714">
        <v>543</v>
      </c>
      <c r="AE30" s="714"/>
      <c r="AF30" s="714"/>
      <c r="AG30" s="714"/>
      <c r="AH30" s="714"/>
      <c r="AI30" s="714"/>
      <c r="AJ30" s="714"/>
      <c r="AK30" s="714"/>
      <c r="AL30" s="683">
        <v>0</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0"/>
      <c r="CE30" s="771"/>
      <c r="CF30" s="719" t="s">
        <v>309</v>
      </c>
      <c r="CG30" s="720"/>
      <c r="CH30" s="720"/>
      <c r="CI30" s="720"/>
      <c r="CJ30" s="720"/>
      <c r="CK30" s="720"/>
      <c r="CL30" s="720"/>
      <c r="CM30" s="720"/>
      <c r="CN30" s="720"/>
      <c r="CO30" s="720"/>
      <c r="CP30" s="720"/>
      <c r="CQ30" s="721"/>
      <c r="CR30" s="680">
        <v>974987</v>
      </c>
      <c r="CS30" s="681"/>
      <c r="CT30" s="681"/>
      <c r="CU30" s="681"/>
      <c r="CV30" s="681"/>
      <c r="CW30" s="681"/>
      <c r="CX30" s="681"/>
      <c r="CY30" s="682"/>
      <c r="CZ30" s="683">
        <v>8.6999999999999993</v>
      </c>
      <c r="DA30" s="701"/>
      <c r="DB30" s="701"/>
      <c r="DC30" s="702"/>
      <c r="DD30" s="686">
        <v>932811</v>
      </c>
      <c r="DE30" s="681"/>
      <c r="DF30" s="681"/>
      <c r="DG30" s="681"/>
      <c r="DH30" s="681"/>
      <c r="DI30" s="681"/>
      <c r="DJ30" s="681"/>
      <c r="DK30" s="682"/>
      <c r="DL30" s="686">
        <v>932811</v>
      </c>
      <c r="DM30" s="681"/>
      <c r="DN30" s="681"/>
      <c r="DO30" s="681"/>
      <c r="DP30" s="681"/>
      <c r="DQ30" s="681"/>
      <c r="DR30" s="681"/>
      <c r="DS30" s="681"/>
      <c r="DT30" s="681"/>
      <c r="DU30" s="681"/>
      <c r="DV30" s="682"/>
      <c r="DW30" s="683">
        <v>15.2</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3034352</v>
      </c>
      <c r="S31" s="681"/>
      <c r="T31" s="681"/>
      <c r="U31" s="681"/>
      <c r="V31" s="681"/>
      <c r="W31" s="681"/>
      <c r="X31" s="681"/>
      <c r="Y31" s="682"/>
      <c r="Z31" s="713">
        <v>26.5</v>
      </c>
      <c r="AA31" s="713"/>
      <c r="AB31" s="713"/>
      <c r="AC31" s="713"/>
      <c r="AD31" s="714" t="s">
        <v>233</v>
      </c>
      <c r="AE31" s="714"/>
      <c r="AF31" s="714"/>
      <c r="AG31" s="714"/>
      <c r="AH31" s="714"/>
      <c r="AI31" s="714"/>
      <c r="AJ31" s="714"/>
      <c r="AK31" s="714"/>
      <c r="AL31" s="683" t="s">
        <v>233</v>
      </c>
      <c r="AM31" s="684"/>
      <c r="AN31" s="684"/>
      <c r="AO31" s="715"/>
      <c r="AP31" s="754" t="s">
        <v>311</v>
      </c>
      <c r="AQ31" s="755"/>
      <c r="AR31" s="755"/>
      <c r="AS31" s="755"/>
      <c r="AT31" s="760" t="s">
        <v>312</v>
      </c>
      <c r="AU31" s="231"/>
      <c r="AV31" s="231"/>
      <c r="AW31" s="231"/>
      <c r="AX31" s="746" t="s">
        <v>188</v>
      </c>
      <c r="AY31" s="747"/>
      <c r="AZ31" s="747"/>
      <c r="BA31" s="747"/>
      <c r="BB31" s="747"/>
      <c r="BC31" s="747"/>
      <c r="BD31" s="747"/>
      <c r="BE31" s="747"/>
      <c r="BF31" s="748"/>
      <c r="BG31" s="749">
        <v>98.6</v>
      </c>
      <c r="BH31" s="750"/>
      <c r="BI31" s="750"/>
      <c r="BJ31" s="750"/>
      <c r="BK31" s="750"/>
      <c r="BL31" s="750"/>
      <c r="BM31" s="751">
        <v>93.9</v>
      </c>
      <c r="BN31" s="750"/>
      <c r="BO31" s="750"/>
      <c r="BP31" s="750"/>
      <c r="BQ31" s="752"/>
      <c r="BR31" s="749">
        <v>98.8</v>
      </c>
      <c r="BS31" s="750"/>
      <c r="BT31" s="750"/>
      <c r="BU31" s="750"/>
      <c r="BV31" s="750"/>
      <c r="BW31" s="750"/>
      <c r="BX31" s="751">
        <v>93.9</v>
      </c>
      <c r="BY31" s="750"/>
      <c r="BZ31" s="750"/>
      <c r="CA31" s="750"/>
      <c r="CB31" s="752"/>
      <c r="CD31" s="770"/>
      <c r="CE31" s="771"/>
      <c r="CF31" s="719" t="s">
        <v>313</v>
      </c>
      <c r="CG31" s="720"/>
      <c r="CH31" s="720"/>
      <c r="CI31" s="720"/>
      <c r="CJ31" s="720"/>
      <c r="CK31" s="720"/>
      <c r="CL31" s="720"/>
      <c r="CM31" s="720"/>
      <c r="CN31" s="720"/>
      <c r="CO31" s="720"/>
      <c r="CP31" s="720"/>
      <c r="CQ31" s="721"/>
      <c r="CR31" s="680">
        <v>51048</v>
      </c>
      <c r="CS31" s="699"/>
      <c r="CT31" s="699"/>
      <c r="CU31" s="699"/>
      <c r="CV31" s="699"/>
      <c r="CW31" s="699"/>
      <c r="CX31" s="699"/>
      <c r="CY31" s="700"/>
      <c r="CZ31" s="683">
        <v>0.5</v>
      </c>
      <c r="DA31" s="701"/>
      <c r="DB31" s="701"/>
      <c r="DC31" s="702"/>
      <c r="DD31" s="686">
        <v>51048</v>
      </c>
      <c r="DE31" s="699"/>
      <c r="DF31" s="699"/>
      <c r="DG31" s="699"/>
      <c r="DH31" s="699"/>
      <c r="DI31" s="699"/>
      <c r="DJ31" s="699"/>
      <c r="DK31" s="700"/>
      <c r="DL31" s="686">
        <v>51048</v>
      </c>
      <c r="DM31" s="699"/>
      <c r="DN31" s="699"/>
      <c r="DO31" s="699"/>
      <c r="DP31" s="699"/>
      <c r="DQ31" s="699"/>
      <c r="DR31" s="699"/>
      <c r="DS31" s="699"/>
      <c r="DT31" s="699"/>
      <c r="DU31" s="699"/>
      <c r="DV31" s="700"/>
      <c r="DW31" s="683">
        <v>0.8</v>
      </c>
      <c r="DX31" s="701"/>
      <c r="DY31" s="701"/>
      <c r="DZ31" s="701"/>
      <c r="EA31" s="701"/>
      <c r="EB31" s="701"/>
      <c r="EC31" s="722"/>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233</v>
      </c>
      <c r="S32" s="681"/>
      <c r="T32" s="681"/>
      <c r="U32" s="681"/>
      <c r="V32" s="681"/>
      <c r="W32" s="681"/>
      <c r="X32" s="681"/>
      <c r="Y32" s="682"/>
      <c r="Z32" s="713" t="s">
        <v>233</v>
      </c>
      <c r="AA32" s="713"/>
      <c r="AB32" s="713"/>
      <c r="AC32" s="713"/>
      <c r="AD32" s="714" t="s">
        <v>233</v>
      </c>
      <c r="AE32" s="714"/>
      <c r="AF32" s="714"/>
      <c r="AG32" s="714"/>
      <c r="AH32" s="714"/>
      <c r="AI32" s="714"/>
      <c r="AJ32" s="714"/>
      <c r="AK32" s="714"/>
      <c r="AL32" s="683" t="s">
        <v>233</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98.5</v>
      </c>
      <c r="BH32" s="699"/>
      <c r="BI32" s="699"/>
      <c r="BJ32" s="699"/>
      <c r="BK32" s="699"/>
      <c r="BL32" s="699"/>
      <c r="BM32" s="684">
        <v>94.6</v>
      </c>
      <c r="BN32" s="745"/>
      <c r="BO32" s="745"/>
      <c r="BP32" s="745"/>
      <c r="BQ32" s="726"/>
      <c r="BR32" s="753">
        <v>99.1</v>
      </c>
      <c r="BS32" s="699"/>
      <c r="BT32" s="699"/>
      <c r="BU32" s="699"/>
      <c r="BV32" s="699"/>
      <c r="BW32" s="699"/>
      <c r="BX32" s="684">
        <v>95</v>
      </c>
      <c r="BY32" s="745"/>
      <c r="BZ32" s="745"/>
      <c r="CA32" s="745"/>
      <c r="CB32" s="726"/>
      <c r="CD32" s="772"/>
      <c r="CE32" s="773"/>
      <c r="CF32" s="719" t="s">
        <v>317</v>
      </c>
      <c r="CG32" s="720"/>
      <c r="CH32" s="720"/>
      <c r="CI32" s="720"/>
      <c r="CJ32" s="720"/>
      <c r="CK32" s="720"/>
      <c r="CL32" s="720"/>
      <c r="CM32" s="720"/>
      <c r="CN32" s="720"/>
      <c r="CO32" s="720"/>
      <c r="CP32" s="720"/>
      <c r="CQ32" s="721"/>
      <c r="CR32" s="680" t="s">
        <v>233</v>
      </c>
      <c r="CS32" s="681"/>
      <c r="CT32" s="681"/>
      <c r="CU32" s="681"/>
      <c r="CV32" s="681"/>
      <c r="CW32" s="681"/>
      <c r="CX32" s="681"/>
      <c r="CY32" s="682"/>
      <c r="CZ32" s="683" t="s">
        <v>233</v>
      </c>
      <c r="DA32" s="701"/>
      <c r="DB32" s="701"/>
      <c r="DC32" s="702"/>
      <c r="DD32" s="686" t="s">
        <v>139</v>
      </c>
      <c r="DE32" s="681"/>
      <c r="DF32" s="681"/>
      <c r="DG32" s="681"/>
      <c r="DH32" s="681"/>
      <c r="DI32" s="681"/>
      <c r="DJ32" s="681"/>
      <c r="DK32" s="682"/>
      <c r="DL32" s="686" t="s">
        <v>233</v>
      </c>
      <c r="DM32" s="681"/>
      <c r="DN32" s="681"/>
      <c r="DO32" s="681"/>
      <c r="DP32" s="681"/>
      <c r="DQ32" s="681"/>
      <c r="DR32" s="681"/>
      <c r="DS32" s="681"/>
      <c r="DT32" s="681"/>
      <c r="DU32" s="681"/>
      <c r="DV32" s="682"/>
      <c r="DW32" s="683" t="s">
        <v>139</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644001</v>
      </c>
      <c r="S33" s="681"/>
      <c r="T33" s="681"/>
      <c r="U33" s="681"/>
      <c r="V33" s="681"/>
      <c r="W33" s="681"/>
      <c r="X33" s="681"/>
      <c r="Y33" s="682"/>
      <c r="Z33" s="713">
        <v>5.6</v>
      </c>
      <c r="AA33" s="713"/>
      <c r="AB33" s="713"/>
      <c r="AC33" s="713"/>
      <c r="AD33" s="714" t="s">
        <v>233</v>
      </c>
      <c r="AE33" s="714"/>
      <c r="AF33" s="714"/>
      <c r="AG33" s="714"/>
      <c r="AH33" s="714"/>
      <c r="AI33" s="714"/>
      <c r="AJ33" s="714"/>
      <c r="AK33" s="714"/>
      <c r="AL33" s="683" t="s">
        <v>227</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98.5</v>
      </c>
      <c r="BH33" s="665"/>
      <c r="BI33" s="665"/>
      <c r="BJ33" s="665"/>
      <c r="BK33" s="665"/>
      <c r="BL33" s="665"/>
      <c r="BM33" s="707">
        <v>92.6</v>
      </c>
      <c r="BN33" s="665"/>
      <c r="BO33" s="665"/>
      <c r="BP33" s="665"/>
      <c r="BQ33" s="709"/>
      <c r="BR33" s="744">
        <v>98.5</v>
      </c>
      <c r="BS33" s="665"/>
      <c r="BT33" s="665"/>
      <c r="BU33" s="665"/>
      <c r="BV33" s="665"/>
      <c r="BW33" s="665"/>
      <c r="BX33" s="707">
        <v>92.2</v>
      </c>
      <c r="BY33" s="665"/>
      <c r="BZ33" s="665"/>
      <c r="CA33" s="665"/>
      <c r="CB33" s="709"/>
      <c r="CD33" s="719" t="s">
        <v>320</v>
      </c>
      <c r="CE33" s="720"/>
      <c r="CF33" s="720"/>
      <c r="CG33" s="720"/>
      <c r="CH33" s="720"/>
      <c r="CI33" s="720"/>
      <c r="CJ33" s="720"/>
      <c r="CK33" s="720"/>
      <c r="CL33" s="720"/>
      <c r="CM33" s="720"/>
      <c r="CN33" s="720"/>
      <c r="CO33" s="720"/>
      <c r="CP33" s="720"/>
      <c r="CQ33" s="721"/>
      <c r="CR33" s="680">
        <v>6970696</v>
      </c>
      <c r="CS33" s="699"/>
      <c r="CT33" s="699"/>
      <c r="CU33" s="699"/>
      <c r="CV33" s="699"/>
      <c r="CW33" s="699"/>
      <c r="CX33" s="699"/>
      <c r="CY33" s="700"/>
      <c r="CZ33" s="683">
        <v>62.2</v>
      </c>
      <c r="DA33" s="701"/>
      <c r="DB33" s="701"/>
      <c r="DC33" s="702"/>
      <c r="DD33" s="686">
        <v>4183876</v>
      </c>
      <c r="DE33" s="699"/>
      <c r="DF33" s="699"/>
      <c r="DG33" s="699"/>
      <c r="DH33" s="699"/>
      <c r="DI33" s="699"/>
      <c r="DJ33" s="699"/>
      <c r="DK33" s="700"/>
      <c r="DL33" s="686">
        <v>2928297</v>
      </c>
      <c r="DM33" s="699"/>
      <c r="DN33" s="699"/>
      <c r="DO33" s="699"/>
      <c r="DP33" s="699"/>
      <c r="DQ33" s="699"/>
      <c r="DR33" s="699"/>
      <c r="DS33" s="699"/>
      <c r="DT33" s="699"/>
      <c r="DU33" s="699"/>
      <c r="DV33" s="700"/>
      <c r="DW33" s="683">
        <v>47.8</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31887</v>
      </c>
      <c r="S34" s="681"/>
      <c r="T34" s="681"/>
      <c r="U34" s="681"/>
      <c r="V34" s="681"/>
      <c r="W34" s="681"/>
      <c r="X34" s="681"/>
      <c r="Y34" s="682"/>
      <c r="Z34" s="713">
        <v>0.3</v>
      </c>
      <c r="AA34" s="713"/>
      <c r="AB34" s="713"/>
      <c r="AC34" s="713"/>
      <c r="AD34" s="714">
        <v>6683</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1507639</v>
      </c>
      <c r="CS34" s="681"/>
      <c r="CT34" s="681"/>
      <c r="CU34" s="681"/>
      <c r="CV34" s="681"/>
      <c r="CW34" s="681"/>
      <c r="CX34" s="681"/>
      <c r="CY34" s="682"/>
      <c r="CZ34" s="683">
        <v>13.4</v>
      </c>
      <c r="DA34" s="701"/>
      <c r="DB34" s="701"/>
      <c r="DC34" s="702"/>
      <c r="DD34" s="686">
        <v>1195778</v>
      </c>
      <c r="DE34" s="681"/>
      <c r="DF34" s="681"/>
      <c r="DG34" s="681"/>
      <c r="DH34" s="681"/>
      <c r="DI34" s="681"/>
      <c r="DJ34" s="681"/>
      <c r="DK34" s="682"/>
      <c r="DL34" s="686">
        <v>1032750</v>
      </c>
      <c r="DM34" s="681"/>
      <c r="DN34" s="681"/>
      <c r="DO34" s="681"/>
      <c r="DP34" s="681"/>
      <c r="DQ34" s="681"/>
      <c r="DR34" s="681"/>
      <c r="DS34" s="681"/>
      <c r="DT34" s="681"/>
      <c r="DU34" s="681"/>
      <c r="DV34" s="682"/>
      <c r="DW34" s="683">
        <v>16.8</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127992</v>
      </c>
      <c r="S35" s="681"/>
      <c r="T35" s="681"/>
      <c r="U35" s="681"/>
      <c r="V35" s="681"/>
      <c r="W35" s="681"/>
      <c r="X35" s="681"/>
      <c r="Y35" s="682"/>
      <c r="Z35" s="713">
        <v>1.1000000000000001</v>
      </c>
      <c r="AA35" s="713"/>
      <c r="AB35" s="713"/>
      <c r="AC35" s="713"/>
      <c r="AD35" s="714" t="s">
        <v>233</v>
      </c>
      <c r="AE35" s="714"/>
      <c r="AF35" s="714"/>
      <c r="AG35" s="714"/>
      <c r="AH35" s="714"/>
      <c r="AI35" s="714"/>
      <c r="AJ35" s="714"/>
      <c r="AK35" s="714"/>
      <c r="AL35" s="683" t="s">
        <v>233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152905</v>
      </c>
      <c r="CS35" s="699"/>
      <c r="CT35" s="699"/>
      <c r="CU35" s="699"/>
      <c r="CV35" s="699"/>
      <c r="CW35" s="699"/>
      <c r="CX35" s="699"/>
      <c r="CY35" s="700"/>
      <c r="CZ35" s="683">
        <v>1.4</v>
      </c>
      <c r="DA35" s="701"/>
      <c r="DB35" s="701"/>
      <c r="DC35" s="702"/>
      <c r="DD35" s="686">
        <v>148289</v>
      </c>
      <c r="DE35" s="699"/>
      <c r="DF35" s="699"/>
      <c r="DG35" s="699"/>
      <c r="DH35" s="699"/>
      <c r="DI35" s="699"/>
      <c r="DJ35" s="699"/>
      <c r="DK35" s="700"/>
      <c r="DL35" s="686">
        <v>148289</v>
      </c>
      <c r="DM35" s="699"/>
      <c r="DN35" s="699"/>
      <c r="DO35" s="699"/>
      <c r="DP35" s="699"/>
      <c r="DQ35" s="699"/>
      <c r="DR35" s="699"/>
      <c r="DS35" s="699"/>
      <c r="DT35" s="699"/>
      <c r="DU35" s="699"/>
      <c r="DV35" s="700"/>
      <c r="DW35" s="683">
        <v>2.4</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209199</v>
      </c>
      <c r="S36" s="681"/>
      <c r="T36" s="681"/>
      <c r="U36" s="681"/>
      <c r="V36" s="681"/>
      <c r="W36" s="681"/>
      <c r="X36" s="681"/>
      <c r="Y36" s="682"/>
      <c r="Z36" s="713">
        <v>1.8</v>
      </c>
      <c r="AA36" s="713"/>
      <c r="AB36" s="713"/>
      <c r="AC36" s="713"/>
      <c r="AD36" s="714" t="s">
        <v>233</v>
      </c>
      <c r="AE36" s="714"/>
      <c r="AF36" s="714"/>
      <c r="AG36" s="714"/>
      <c r="AH36" s="714"/>
      <c r="AI36" s="714"/>
      <c r="AJ36" s="714"/>
      <c r="AK36" s="714"/>
      <c r="AL36" s="683" t="s">
        <v>233</v>
      </c>
      <c r="AM36" s="684"/>
      <c r="AN36" s="684"/>
      <c r="AO36" s="715"/>
      <c r="AP36" s="235"/>
      <c r="AQ36" s="732" t="s">
        <v>328</v>
      </c>
      <c r="AR36" s="733"/>
      <c r="AS36" s="733"/>
      <c r="AT36" s="733"/>
      <c r="AU36" s="733"/>
      <c r="AV36" s="733"/>
      <c r="AW36" s="733"/>
      <c r="AX36" s="733"/>
      <c r="AY36" s="734"/>
      <c r="AZ36" s="735">
        <v>2321044</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9622</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3566321</v>
      </c>
      <c r="CS36" s="681"/>
      <c r="CT36" s="681"/>
      <c r="CU36" s="681"/>
      <c r="CV36" s="681"/>
      <c r="CW36" s="681"/>
      <c r="CX36" s="681"/>
      <c r="CY36" s="682"/>
      <c r="CZ36" s="683">
        <v>31.8</v>
      </c>
      <c r="DA36" s="701"/>
      <c r="DB36" s="701"/>
      <c r="DC36" s="702"/>
      <c r="DD36" s="686">
        <v>1513027</v>
      </c>
      <c r="DE36" s="681"/>
      <c r="DF36" s="681"/>
      <c r="DG36" s="681"/>
      <c r="DH36" s="681"/>
      <c r="DI36" s="681"/>
      <c r="DJ36" s="681"/>
      <c r="DK36" s="682"/>
      <c r="DL36" s="686">
        <v>998570</v>
      </c>
      <c r="DM36" s="681"/>
      <c r="DN36" s="681"/>
      <c r="DO36" s="681"/>
      <c r="DP36" s="681"/>
      <c r="DQ36" s="681"/>
      <c r="DR36" s="681"/>
      <c r="DS36" s="681"/>
      <c r="DT36" s="681"/>
      <c r="DU36" s="681"/>
      <c r="DV36" s="682"/>
      <c r="DW36" s="683">
        <v>16.3</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38366</v>
      </c>
      <c r="S37" s="681"/>
      <c r="T37" s="681"/>
      <c r="U37" s="681"/>
      <c r="V37" s="681"/>
      <c r="W37" s="681"/>
      <c r="X37" s="681"/>
      <c r="Y37" s="682"/>
      <c r="Z37" s="713">
        <v>0.3</v>
      </c>
      <c r="AA37" s="713"/>
      <c r="AB37" s="713"/>
      <c r="AC37" s="713"/>
      <c r="AD37" s="714" t="s">
        <v>233</v>
      </c>
      <c r="AE37" s="714"/>
      <c r="AF37" s="714"/>
      <c r="AG37" s="714"/>
      <c r="AH37" s="714"/>
      <c r="AI37" s="714"/>
      <c r="AJ37" s="714"/>
      <c r="AK37" s="714"/>
      <c r="AL37" s="683" t="s">
        <v>233</v>
      </c>
      <c r="AM37" s="684"/>
      <c r="AN37" s="684"/>
      <c r="AO37" s="715"/>
      <c r="AQ37" s="723" t="s">
        <v>332</v>
      </c>
      <c r="AR37" s="724"/>
      <c r="AS37" s="724"/>
      <c r="AT37" s="724"/>
      <c r="AU37" s="724"/>
      <c r="AV37" s="724"/>
      <c r="AW37" s="724"/>
      <c r="AX37" s="724"/>
      <c r="AY37" s="725"/>
      <c r="AZ37" s="680">
        <v>1098646</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-9077</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487834</v>
      </c>
      <c r="CS37" s="699"/>
      <c r="CT37" s="699"/>
      <c r="CU37" s="699"/>
      <c r="CV37" s="699"/>
      <c r="CW37" s="699"/>
      <c r="CX37" s="699"/>
      <c r="CY37" s="700"/>
      <c r="CZ37" s="683">
        <v>4.4000000000000004</v>
      </c>
      <c r="DA37" s="701"/>
      <c r="DB37" s="701"/>
      <c r="DC37" s="702"/>
      <c r="DD37" s="686">
        <v>441644</v>
      </c>
      <c r="DE37" s="699"/>
      <c r="DF37" s="699"/>
      <c r="DG37" s="699"/>
      <c r="DH37" s="699"/>
      <c r="DI37" s="699"/>
      <c r="DJ37" s="699"/>
      <c r="DK37" s="700"/>
      <c r="DL37" s="686">
        <v>438949</v>
      </c>
      <c r="DM37" s="699"/>
      <c r="DN37" s="699"/>
      <c r="DO37" s="699"/>
      <c r="DP37" s="699"/>
      <c r="DQ37" s="699"/>
      <c r="DR37" s="699"/>
      <c r="DS37" s="699"/>
      <c r="DT37" s="699"/>
      <c r="DU37" s="699"/>
      <c r="DV37" s="700"/>
      <c r="DW37" s="683">
        <v>7.2</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293448</v>
      </c>
      <c r="S38" s="681"/>
      <c r="T38" s="681"/>
      <c r="U38" s="681"/>
      <c r="V38" s="681"/>
      <c r="W38" s="681"/>
      <c r="X38" s="681"/>
      <c r="Y38" s="682"/>
      <c r="Z38" s="713">
        <v>2.6</v>
      </c>
      <c r="AA38" s="713"/>
      <c r="AB38" s="713"/>
      <c r="AC38" s="713"/>
      <c r="AD38" s="714">
        <v>11402</v>
      </c>
      <c r="AE38" s="714"/>
      <c r="AF38" s="714"/>
      <c r="AG38" s="714"/>
      <c r="AH38" s="714"/>
      <c r="AI38" s="714"/>
      <c r="AJ38" s="714"/>
      <c r="AK38" s="714"/>
      <c r="AL38" s="683">
        <v>0.2</v>
      </c>
      <c r="AM38" s="684"/>
      <c r="AN38" s="684"/>
      <c r="AO38" s="715"/>
      <c r="AQ38" s="723" t="s">
        <v>336</v>
      </c>
      <c r="AR38" s="724"/>
      <c r="AS38" s="724"/>
      <c r="AT38" s="724"/>
      <c r="AU38" s="724"/>
      <c r="AV38" s="724"/>
      <c r="AW38" s="724"/>
      <c r="AX38" s="724"/>
      <c r="AY38" s="725"/>
      <c r="AZ38" s="680">
        <v>295892</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2688</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1220155</v>
      </c>
      <c r="CS38" s="681"/>
      <c r="CT38" s="681"/>
      <c r="CU38" s="681"/>
      <c r="CV38" s="681"/>
      <c r="CW38" s="681"/>
      <c r="CX38" s="681"/>
      <c r="CY38" s="682"/>
      <c r="CZ38" s="683">
        <v>10.9</v>
      </c>
      <c r="DA38" s="701"/>
      <c r="DB38" s="701"/>
      <c r="DC38" s="702"/>
      <c r="DD38" s="686">
        <v>1036741</v>
      </c>
      <c r="DE38" s="681"/>
      <c r="DF38" s="681"/>
      <c r="DG38" s="681"/>
      <c r="DH38" s="681"/>
      <c r="DI38" s="681"/>
      <c r="DJ38" s="681"/>
      <c r="DK38" s="682"/>
      <c r="DL38" s="686">
        <v>748688</v>
      </c>
      <c r="DM38" s="681"/>
      <c r="DN38" s="681"/>
      <c r="DO38" s="681"/>
      <c r="DP38" s="681"/>
      <c r="DQ38" s="681"/>
      <c r="DR38" s="681"/>
      <c r="DS38" s="681"/>
      <c r="DT38" s="681"/>
      <c r="DU38" s="681"/>
      <c r="DV38" s="682"/>
      <c r="DW38" s="683">
        <v>12.2</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670200</v>
      </c>
      <c r="S39" s="681"/>
      <c r="T39" s="681"/>
      <c r="U39" s="681"/>
      <c r="V39" s="681"/>
      <c r="W39" s="681"/>
      <c r="X39" s="681"/>
      <c r="Y39" s="682"/>
      <c r="Z39" s="713">
        <v>5.9</v>
      </c>
      <c r="AA39" s="713"/>
      <c r="AB39" s="713"/>
      <c r="AC39" s="713"/>
      <c r="AD39" s="714" t="s">
        <v>227</v>
      </c>
      <c r="AE39" s="714"/>
      <c r="AF39" s="714"/>
      <c r="AG39" s="714"/>
      <c r="AH39" s="714"/>
      <c r="AI39" s="714"/>
      <c r="AJ39" s="714"/>
      <c r="AK39" s="714"/>
      <c r="AL39" s="683" t="s">
        <v>233</v>
      </c>
      <c r="AM39" s="684"/>
      <c r="AN39" s="684"/>
      <c r="AO39" s="715"/>
      <c r="AQ39" s="723" t="s">
        <v>340</v>
      </c>
      <c r="AR39" s="724"/>
      <c r="AS39" s="724"/>
      <c r="AT39" s="724"/>
      <c r="AU39" s="724"/>
      <c r="AV39" s="724"/>
      <c r="AW39" s="724"/>
      <c r="AX39" s="724"/>
      <c r="AY39" s="725"/>
      <c r="AZ39" s="680">
        <v>27026</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4208</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206511</v>
      </c>
      <c r="CS39" s="699"/>
      <c r="CT39" s="699"/>
      <c r="CU39" s="699"/>
      <c r="CV39" s="699"/>
      <c r="CW39" s="699"/>
      <c r="CX39" s="699"/>
      <c r="CY39" s="700"/>
      <c r="CZ39" s="683">
        <v>1.8</v>
      </c>
      <c r="DA39" s="701"/>
      <c r="DB39" s="701"/>
      <c r="DC39" s="702"/>
      <c r="DD39" s="686">
        <v>21606</v>
      </c>
      <c r="DE39" s="699"/>
      <c r="DF39" s="699"/>
      <c r="DG39" s="699"/>
      <c r="DH39" s="699"/>
      <c r="DI39" s="699"/>
      <c r="DJ39" s="699"/>
      <c r="DK39" s="700"/>
      <c r="DL39" s="686" t="s">
        <v>233</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v>23000</v>
      </c>
      <c r="S40" s="681"/>
      <c r="T40" s="681"/>
      <c r="U40" s="681"/>
      <c r="V40" s="681"/>
      <c r="W40" s="681"/>
      <c r="X40" s="681"/>
      <c r="Y40" s="682"/>
      <c r="Z40" s="713">
        <v>0.2</v>
      </c>
      <c r="AA40" s="713"/>
      <c r="AB40" s="713"/>
      <c r="AC40" s="713"/>
      <c r="AD40" s="714" t="s">
        <v>227</v>
      </c>
      <c r="AE40" s="714"/>
      <c r="AF40" s="714"/>
      <c r="AG40" s="714"/>
      <c r="AH40" s="714"/>
      <c r="AI40" s="714"/>
      <c r="AJ40" s="714"/>
      <c r="AK40" s="714"/>
      <c r="AL40" s="683" t="s">
        <v>233</v>
      </c>
      <c r="AM40" s="684"/>
      <c r="AN40" s="684"/>
      <c r="AO40" s="715"/>
      <c r="AQ40" s="723" t="s">
        <v>344</v>
      </c>
      <c r="AR40" s="724"/>
      <c r="AS40" s="724"/>
      <c r="AT40" s="724"/>
      <c r="AU40" s="724"/>
      <c r="AV40" s="724"/>
      <c r="AW40" s="724"/>
      <c r="AX40" s="724"/>
      <c r="AY40" s="725"/>
      <c r="AZ40" s="680">
        <v>2243</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98</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317165</v>
      </c>
      <c r="CS40" s="681"/>
      <c r="CT40" s="681"/>
      <c r="CU40" s="681"/>
      <c r="CV40" s="681"/>
      <c r="CW40" s="681"/>
      <c r="CX40" s="681"/>
      <c r="CY40" s="682"/>
      <c r="CZ40" s="683">
        <v>2.8</v>
      </c>
      <c r="DA40" s="701"/>
      <c r="DB40" s="701"/>
      <c r="DC40" s="702"/>
      <c r="DD40" s="686">
        <v>268435</v>
      </c>
      <c r="DE40" s="681"/>
      <c r="DF40" s="681"/>
      <c r="DG40" s="681"/>
      <c r="DH40" s="681"/>
      <c r="DI40" s="681"/>
      <c r="DJ40" s="681"/>
      <c r="DK40" s="682"/>
      <c r="DL40" s="686" t="s">
        <v>227</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233</v>
      </c>
      <c r="S41" s="681"/>
      <c r="T41" s="681"/>
      <c r="U41" s="681"/>
      <c r="V41" s="681"/>
      <c r="W41" s="681"/>
      <c r="X41" s="681"/>
      <c r="Y41" s="682"/>
      <c r="Z41" s="713" t="s">
        <v>139</v>
      </c>
      <c r="AA41" s="713"/>
      <c r="AB41" s="713"/>
      <c r="AC41" s="713"/>
      <c r="AD41" s="714" t="s">
        <v>233</v>
      </c>
      <c r="AE41" s="714"/>
      <c r="AF41" s="714"/>
      <c r="AG41" s="714"/>
      <c r="AH41" s="714"/>
      <c r="AI41" s="714"/>
      <c r="AJ41" s="714"/>
      <c r="AK41" s="714"/>
      <c r="AL41" s="683" t="s">
        <v>233</v>
      </c>
      <c r="AM41" s="684"/>
      <c r="AN41" s="684"/>
      <c r="AO41" s="715"/>
      <c r="AQ41" s="723" t="s">
        <v>349</v>
      </c>
      <c r="AR41" s="724"/>
      <c r="AS41" s="724"/>
      <c r="AT41" s="724"/>
      <c r="AU41" s="724"/>
      <c r="AV41" s="724"/>
      <c r="AW41" s="724"/>
      <c r="AX41" s="724"/>
      <c r="AY41" s="725"/>
      <c r="AZ41" s="680">
        <v>207050</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139</v>
      </c>
      <c r="DA41" s="701"/>
      <c r="DB41" s="701"/>
      <c r="DC41" s="702"/>
      <c r="DD41" s="686" t="s">
        <v>233</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190600</v>
      </c>
      <c r="S42" s="681"/>
      <c r="T42" s="681"/>
      <c r="U42" s="681"/>
      <c r="V42" s="681"/>
      <c r="W42" s="681"/>
      <c r="X42" s="681"/>
      <c r="Y42" s="682"/>
      <c r="Z42" s="713">
        <v>1.7</v>
      </c>
      <c r="AA42" s="713"/>
      <c r="AB42" s="713"/>
      <c r="AC42" s="713"/>
      <c r="AD42" s="714" t="s">
        <v>233</v>
      </c>
      <c r="AE42" s="714"/>
      <c r="AF42" s="714"/>
      <c r="AG42" s="714"/>
      <c r="AH42" s="714"/>
      <c r="AI42" s="714"/>
      <c r="AJ42" s="714"/>
      <c r="AK42" s="714"/>
      <c r="AL42" s="683" t="s">
        <v>233</v>
      </c>
      <c r="AM42" s="684"/>
      <c r="AN42" s="684"/>
      <c r="AO42" s="715"/>
      <c r="AQ42" s="716" t="s">
        <v>353</v>
      </c>
      <c r="AR42" s="717"/>
      <c r="AS42" s="717"/>
      <c r="AT42" s="717"/>
      <c r="AU42" s="717"/>
      <c r="AV42" s="717"/>
      <c r="AW42" s="717"/>
      <c r="AX42" s="717"/>
      <c r="AY42" s="718"/>
      <c r="AZ42" s="664">
        <v>690187</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345</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565883</v>
      </c>
      <c r="CS42" s="681"/>
      <c r="CT42" s="681"/>
      <c r="CU42" s="681"/>
      <c r="CV42" s="681"/>
      <c r="CW42" s="681"/>
      <c r="CX42" s="681"/>
      <c r="CY42" s="682"/>
      <c r="CZ42" s="683">
        <v>5</v>
      </c>
      <c r="DA42" s="684"/>
      <c r="DB42" s="684"/>
      <c r="DC42" s="685"/>
      <c r="DD42" s="686">
        <v>176871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11439208</v>
      </c>
      <c r="S43" s="703"/>
      <c r="T43" s="703"/>
      <c r="U43" s="703"/>
      <c r="V43" s="703"/>
      <c r="W43" s="703"/>
      <c r="X43" s="703"/>
      <c r="Y43" s="704"/>
      <c r="Z43" s="705">
        <v>100</v>
      </c>
      <c r="AA43" s="705"/>
      <c r="AB43" s="705"/>
      <c r="AC43" s="705"/>
      <c r="AD43" s="706">
        <v>5918498</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16353</v>
      </c>
      <c r="CS43" s="699"/>
      <c r="CT43" s="699"/>
      <c r="CU43" s="699"/>
      <c r="CV43" s="699"/>
      <c r="CW43" s="699"/>
      <c r="CX43" s="699"/>
      <c r="CY43" s="700"/>
      <c r="CZ43" s="683">
        <v>0.1</v>
      </c>
      <c r="DA43" s="701"/>
      <c r="DB43" s="701"/>
      <c r="DC43" s="702"/>
      <c r="DD43" s="686">
        <v>16353</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538057</v>
      </c>
      <c r="CS44" s="681"/>
      <c r="CT44" s="681"/>
      <c r="CU44" s="681"/>
      <c r="CV44" s="681"/>
      <c r="CW44" s="681"/>
      <c r="CX44" s="681"/>
      <c r="CY44" s="682"/>
      <c r="CZ44" s="683">
        <v>4.8</v>
      </c>
      <c r="DA44" s="684"/>
      <c r="DB44" s="684"/>
      <c r="DC44" s="685"/>
      <c r="DD44" s="686">
        <v>166570</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124967</v>
      </c>
      <c r="CS45" s="699"/>
      <c r="CT45" s="699"/>
      <c r="CU45" s="699"/>
      <c r="CV45" s="699"/>
      <c r="CW45" s="699"/>
      <c r="CX45" s="699"/>
      <c r="CY45" s="700"/>
      <c r="CZ45" s="683">
        <v>1.1000000000000001</v>
      </c>
      <c r="DA45" s="701"/>
      <c r="DB45" s="701"/>
      <c r="DC45" s="702"/>
      <c r="DD45" s="686">
        <v>424</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316726</v>
      </c>
      <c r="CS46" s="681"/>
      <c r="CT46" s="681"/>
      <c r="CU46" s="681"/>
      <c r="CV46" s="681"/>
      <c r="CW46" s="681"/>
      <c r="CX46" s="681"/>
      <c r="CY46" s="682"/>
      <c r="CZ46" s="683">
        <v>2.8</v>
      </c>
      <c r="DA46" s="684"/>
      <c r="DB46" s="684"/>
      <c r="DC46" s="685"/>
      <c r="DD46" s="686">
        <v>165482</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27826</v>
      </c>
      <c r="CS47" s="699"/>
      <c r="CT47" s="699"/>
      <c r="CU47" s="699"/>
      <c r="CV47" s="699"/>
      <c r="CW47" s="699"/>
      <c r="CX47" s="699"/>
      <c r="CY47" s="700"/>
      <c r="CZ47" s="683">
        <v>0.2</v>
      </c>
      <c r="DA47" s="701"/>
      <c r="DB47" s="701"/>
      <c r="DC47" s="702"/>
      <c r="DD47" s="686">
        <v>10301</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139</v>
      </c>
      <c r="CS48" s="681"/>
      <c r="CT48" s="681"/>
      <c r="CU48" s="681"/>
      <c r="CV48" s="681"/>
      <c r="CW48" s="681"/>
      <c r="CX48" s="681"/>
      <c r="CY48" s="682"/>
      <c r="CZ48" s="683" t="s">
        <v>227</v>
      </c>
      <c r="DA48" s="684"/>
      <c r="DB48" s="684"/>
      <c r="DC48" s="685"/>
      <c r="DD48" s="686" t="s">
        <v>227</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11210103</v>
      </c>
      <c r="CS49" s="665"/>
      <c r="CT49" s="665"/>
      <c r="CU49" s="665"/>
      <c r="CV49" s="665"/>
      <c r="CW49" s="665"/>
      <c r="CX49" s="665"/>
      <c r="CY49" s="666"/>
      <c r="CZ49" s="667">
        <v>100</v>
      </c>
      <c r="DA49" s="668"/>
      <c r="DB49" s="668"/>
      <c r="DC49" s="669"/>
      <c r="DD49" s="670">
        <v>6847527</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7CvytCDGqWsGo6QGmaR8wX4zbsT9PCLfrBDTOxkZcm736VEVtXrX3to2F3OGm9G1maHdlaFSIKQSa4MmzfdQ9w==" saltValue="rWA5ECLkiwFifCbNp3oHs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22" zoomScale="70" zoomScaleNormal="25" zoomScaleSheetLayoutView="70" workbookViewId="0">
      <selection activeCell="V35" sqref="V35:Z3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11418</v>
      </c>
      <c r="R7" s="1200"/>
      <c r="S7" s="1200"/>
      <c r="T7" s="1200"/>
      <c r="U7" s="1200"/>
      <c r="V7" s="1200">
        <v>11189</v>
      </c>
      <c r="W7" s="1200"/>
      <c r="X7" s="1200"/>
      <c r="Y7" s="1200"/>
      <c r="Z7" s="1200"/>
      <c r="AA7" s="1200">
        <v>229</v>
      </c>
      <c r="AB7" s="1200"/>
      <c r="AC7" s="1200"/>
      <c r="AD7" s="1200"/>
      <c r="AE7" s="1201"/>
      <c r="AF7" s="1202">
        <v>220</v>
      </c>
      <c r="AG7" s="1203"/>
      <c r="AH7" s="1203"/>
      <c r="AI7" s="1203"/>
      <c r="AJ7" s="1204"/>
      <c r="AK7" s="1186">
        <v>209</v>
      </c>
      <c r="AL7" s="1187"/>
      <c r="AM7" s="1187"/>
      <c r="AN7" s="1187"/>
      <c r="AO7" s="1187"/>
      <c r="AP7" s="1187">
        <v>10633</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618</v>
      </c>
      <c r="BT7" s="1191"/>
      <c r="BU7" s="1191"/>
      <c r="BV7" s="1191"/>
      <c r="BW7" s="1191"/>
      <c r="BX7" s="1191"/>
      <c r="BY7" s="1191"/>
      <c r="BZ7" s="1191"/>
      <c r="CA7" s="1191"/>
      <c r="CB7" s="1191"/>
      <c r="CC7" s="1191"/>
      <c r="CD7" s="1191"/>
      <c r="CE7" s="1191"/>
      <c r="CF7" s="1191"/>
      <c r="CG7" s="1192"/>
      <c r="CH7" s="1183">
        <v>2</v>
      </c>
      <c r="CI7" s="1184"/>
      <c r="CJ7" s="1184"/>
      <c r="CK7" s="1184"/>
      <c r="CL7" s="1185"/>
      <c r="CM7" s="1183">
        <v>31</v>
      </c>
      <c r="CN7" s="1184"/>
      <c r="CO7" s="1184"/>
      <c r="CP7" s="1184"/>
      <c r="CQ7" s="1185"/>
      <c r="CR7" s="1183">
        <v>15</v>
      </c>
      <c r="CS7" s="1184"/>
      <c r="CT7" s="1184"/>
      <c r="CU7" s="1184"/>
      <c r="CV7" s="1185"/>
      <c r="CW7" s="1183" t="s">
        <v>621</v>
      </c>
      <c r="CX7" s="1184"/>
      <c r="CY7" s="1184"/>
      <c r="CZ7" s="1184"/>
      <c r="DA7" s="1185"/>
      <c r="DB7" s="1183" t="s">
        <v>604</v>
      </c>
      <c r="DC7" s="1184"/>
      <c r="DD7" s="1184"/>
      <c r="DE7" s="1184"/>
      <c r="DF7" s="1185"/>
      <c r="DG7" s="1183" t="s">
        <v>619</v>
      </c>
      <c r="DH7" s="1184"/>
      <c r="DI7" s="1184"/>
      <c r="DJ7" s="1184"/>
      <c r="DK7" s="1185"/>
      <c r="DL7" s="1183" t="s">
        <v>606</v>
      </c>
      <c r="DM7" s="1184"/>
      <c r="DN7" s="1184"/>
      <c r="DO7" s="1184"/>
      <c r="DP7" s="1185"/>
      <c r="DQ7" s="1183" t="s">
        <v>604</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31</v>
      </c>
      <c r="R8" s="1139"/>
      <c r="S8" s="1139"/>
      <c r="T8" s="1139"/>
      <c r="U8" s="1139"/>
      <c r="V8" s="1139">
        <v>30</v>
      </c>
      <c r="W8" s="1139"/>
      <c r="X8" s="1139"/>
      <c r="Y8" s="1139"/>
      <c r="Z8" s="1139"/>
      <c r="AA8" s="1139">
        <v>1</v>
      </c>
      <c r="AB8" s="1139"/>
      <c r="AC8" s="1139"/>
      <c r="AD8" s="1139"/>
      <c r="AE8" s="1140"/>
      <c r="AF8" s="1114">
        <v>1</v>
      </c>
      <c r="AG8" s="1115"/>
      <c r="AH8" s="1115"/>
      <c r="AI8" s="1115"/>
      <c r="AJ8" s="1116"/>
      <c r="AK8" s="1181">
        <v>7</v>
      </c>
      <c r="AL8" s="1182"/>
      <c r="AM8" s="1182"/>
      <c r="AN8" s="1182"/>
      <c r="AO8" s="1182"/>
      <c r="AP8" s="1182" t="s">
        <v>604</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v>11439</v>
      </c>
      <c r="R23" s="1164"/>
      <c r="S23" s="1164"/>
      <c r="T23" s="1164"/>
      <c r="U23" s="1164"/>
      <c r="V23" s="1164">
        <v>11210</v>
      </c>
      <c r="W23" s="1164"/>
      <c r="X23" s="1164"/>
      <c r="Y23" s="1164"/>
      <c r="Z23" s="1164"/>
      <c r="AA23" s="1164">
        <v>229</v>
      </c>
      <c r="AB23" s="1164"/>
      <c r="AC23" s="1164"/>
      <c r="AD23" s="1164"/>
      <c r="AE23" s="1165"/>
      <c r="AF23" s="1166">
        <v>221</v>
      </c>
      <c r="AG23" s="1164"/>
      <c r="AH23" s="1164"/>
      <c r="AI23" s="1164"/>
      <c r="AJ23" s="1167"/>
      <c r="AK23" s="1168"/>
      <c r="AL23" s="1169"/>
      <c r="AM23" s="1169"/>
      <c r="AN23" s="1169"/>
      <c r="AO23" s="1169"/>
      <c r="AP23" s="1164">
        <v>10633</v>
      </c>
      <c r="AQ23" s="1164"/>
      <c r="AR23" s="1164"/>
      <c r="AS23" s="1164"/>
      <c r="AT23" s="1164"/>
      <c r="AU23" s="1170"/>
      <c r="AV23" s="1170"/>
      <c r="AW23" s="1170"/>
      <c r="AX23" s="1170"/>
      <c r="AY23" s="1171"/>
      <c r="AZ23" s="1160" t="s">
        <v>394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2163</v>
      </c>
      <c r="R28" s="1149"/>
      <c r="S28" s="1149"/>
      <c r="T28" s="1149"/>
      <c r="U28" s="1149"/>
      <c r="V28" s="1149">
        <v>2153</v>
      </c>
      <c r="W28" s="1149"/>
      <c r="X28" s="1149"/>
      <c r="Y28" s="1149"/>
      <c r="Z28" s="1149"/>
      <c r="AA28" s="1149">
        <v>10</v>
      </c>
      <c r="AB28" s="1149"/>
      <c r="AC28" s="1149"/>
      <c r="AD28" s="1149"/>
      <c r="AE28" s="1150"/>
      <c r="AF28" s="1151">
        <v>10</v>
      </c>
      <c r="AG28" s="1149"/>
      <c r="AH28" s="1149"/>
      <c r="AI28" s="1149"/>
      <c r="AJ28" s="1152"/>
      <c r="AK28" s="1153">
        <v>207</v>
      </c>
      <c r="AL28" s="1141"/>
      <c r="AM28" s="1141"/>
      <c r="AN28" s="1141"/>
      <c r="AO28" s="1141"/>
      <c r="AP28" s="1141" t="s">
        <v>607</v>
      </c>
      <c r="AQ28" s="1141"/>
      <c r="AR28" s="1141"/>
      <c r="AS28" s="1141"/>
      <c r="AT28" s="1141"/>
      <c r="AU28" s="1141" t="s">
        <v>605</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2447</v>
      </c>
      <c r="R29" s="1139"/>
      <c r="S29" s="1139"/>
      <c r="T29" s="1139"/>
      <c r="U29" s="1139"/>
      <c r="V29" s="1139">
        <v>2318</v>
      </c>
      <c r="W29" s="1139"/>
      <c r="X29" s="1139"/>
      <c r="Y29" s="1139"/>
      <c r="Z29" s="1139"/>
      <c r="AA29" s="1139">
        <v>130</v>
      </c>
      <c r="AB29" s="1139"/>
      <c r="AC29" s="1139"/>
      <c r="AD29" s="1139"/>
      <c r="AE29" s="1140"/>
      <c r="AF29" s="1114">
        <v>130</v>
      </c>
      <c r="AG29" s="1115"/>
      <c r="AH29" s="1115"/>
      <c r="AI29" s="1115"/>
      <c r="AJ29" s="1116"/>
      <c r="AK29" s="1075">
        <v>417</v>
      </c>
      <c r="AL29" s="1066"/>
      <c r="AM29" s="1066"/>
      <c r="AN29" s="1066"/>
      <c r="AO29" s="1066"/>
      <c r="AP29" s="1066" t="s">
        <v>604</v>
      </c>
      <c r="AQ29" s="1066"/>
      <c r="AR29" s="1066"/>
      <c r="AS29" s="1066"/>
      <c r="AT29" s="1066"/>
      <c r="AU29" s="1066" t="s">
        <v>604</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479</v>
      </c>
      <c r="R30" s="1139"/>
      <c r="S30" s="1139"/>
      <c r="T30" s="1139"/>
      <c r="U30" s="1139"/>
      <c r="V30" s="1139">
        <v>476</v>
      </c>
      <c r="W30" s="1139"/>
      <c r="X30" s="1139"/>
      <c r="Y30" s="1139"/>
      <c r="Z30" s="1139"/>
      <c r="AA30" s="1139">
        <v>3</v>
      </c>
      <c r="AB30" s="1139"/>
      <c r="AC30" s="1139"/>
      <c r="AD30" s="1139"/>
      <c r="AE30" s="1140"/>
      <c r="AF30" s="1114">
        <v>3</v>
      </c>
      <c r="AG30" s="1115"/>
      <c r="AH30" s="1115"/>
      <c r="AI30" s="1115"/>
      <c r="AJ30" s="1116"/>
      <c r="AK30" s="1075">
        <v>316</v>
      </c>
      <c r="AL30" s="1066"/>
      <c r="AM30" s="1066"/>
      <c r="AN30" s="1066"/>
      <c r="AO30" s="1066"/>
      <c r="AP30" s="1066" t="s">
        <v>606</v>
      </c>
      <c r="AQ30" s="1066"/>
      <c r="AR30" s="1066"/>
      <c r="AS30" s="1066"/>
      <c r="AT30" s="1066"/>
      <c r="AU30" s="1066" t="s">
        <v>604</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2574</v>
      </c>
      <c r="R31" s="1139"/>
      <c r="S31" s="1139"/>
      <c r="T31" s="1139"/>
      <c r="U31" s="1139"/>
      <c r="V31" s="1139">
        <v>2560</v>
      </c>
      <c r="W31" s="1139"/>
      <c r="X31" s="1139"/>
      <c r="Y31" s="1139"/>
      <c r="Z31" s="1139"/>
      <c r="AA31" s="1139">
        <v>14</v>
      </c>
      <c r="AB31" s="1139"/>
      <c r="AC31" s="1139"/>
      <c r="AD31" s="1139"/>
      <c r="AE31" s="1140"/>
      <c r="AF31" s="1114" t="s">
        <v>409</v>
      </c>
      <c r="AG31" s="1115"/>
      <c r="AH31" s="1115"/>
      <c r="AI31" s="1115"/>
      <c r="AJ31" s="1116"/>
      <c r="AK31" s="1075">
        <v>1087</v>
      </c>
      <c r="AL31" s="1066"/>
      <c r="AM31" s="1066"/>
      <c r="AN31" s="1066"/>
      <c r="AO31" s="1066"/>
      <c r="AP31" s="1066">
        <v>1865</v>
      </c>
      <c r="AQ31" s="1066"/>
      <c r="AR31" s="1066"/>
      <c r="AS31" s="1066"/>
      <c r="AT31" s="1066"/>
      <c r="AU31" s="1066">
        <v>1289</v>
      </c>
      <c r="AV31" s="1066"/>
      <c r="AW31" s="1066"/>
      <c r="AX31" s="1066"/>
      <c r="AY31" s="1066"/>
      <c r="AZ31" s="1137" t="s">
        <v>605</v>
      </c>
      <c r="BA31" s="1137"/>
      <c r="BB31" s="1137"/>
      <c r="BC31" s="1137"/>
      <c r="BD31" s="1137"/>
      <c r="BE31" s="1127" t="s">
        <v>410</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411</v>
      </c>
      <c r="C32" s="1133"/>
      <c r="D32" s="1133"/>
      <c r="E32" s="1133"/>
      <c r="F32" s="1133"/>
      <c r="G32" s="1133"/>
      <c r="H32" s="1133"/>
      <c r="I32" s="1133"/>
      <c r="J32" s="1133"/>
      <c r="K32" s="1133"/>
      <c r="L32" s="1133"/>
      <c r="M32" s="1133"/>
      <c r="N32" s="1133"/>
      <c r="O32" s="1133"/>
      <c r="P32" s="1134"/>
      <c r="Q32" s="1138">
        <v>304</v>
      </c>
      <c r="R32" s="1139"/>
      <c r="S32" s="1139"/>
      <c r="T32" s="1139"/>
      <c r="U32" s="1139"/>
      <c r="V32" s="1139">
        <v>301</v>
      </c>
      <c r="W32" s="1139"/>
      <c r="X32" s="1139"/>
      <c r="Y32" s="1139"/>
      <c r="Z32" s="1139"/>
      <c r="AA32" s="1139">
        <v>3</v>
      </c>
      <c r="AB32" s="1139"/>
      <c r="AC32" s="1139"/>
      <c r="AD32" s="1139"/>
      <c r="AE32" s="1140"/>
      <c r="AF32" s="1114">
        <v>3</v>
      </c>
      <c r="AG32" s="1115"/>
      <c r="AH32" s="1115"/>
      <c r="AI32" s="1115"/>
      <c r="AJ32" s="1116"/>
      <c r="AK32" s="1075">
        <v>203</v>
      </c>
      <c r="AL32" s="1066"/>
      <c r="AM32" s="1066"/>
      <c r="AN32" s="1066"/>
      <c r="AO32" s="1066"/>
      <c r="AP32" s="1066">
        <v>2413</v>
      </c>
      <c r="AQ32" s="1066"/>
      <c r="AR32" s="1066"/>
      <c r="AS32" s="1066"/>
      <c r="AT32" s="1066"/>
      <c r="AU32" s="1066">
        <v>1895</v>
      </c>
      <c r="AV32" s="1066"/>
      <c r="AW32" s="1066"/>
      <c r="AX32" s="1066"/>
      <c r="AY32" s="1066"/>
      <c r="AZ32" s="1137" t="s">
        <v>605</v>
      </c>
      <c r="BA32" s="1137"/>
      <c r="BB32" s="1137"/>
      <c r="BC32" s="1137"/>
      <c r="BD32" s="1137"/>
      <c r="BE32" s="1127" t="s">
        <v>412</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413</v>
      </c>
      <c r="C33" s="1133"/>
      <c r="D33" s="1133"/>
      <c r="E33" s="1133"/>
      <c r="F33" s="1133"/>
      <c r="G33" s="1133"/>
      <c r="H33" s="1133"/>
      <c r="I33" s="1133"/>
      <c r="J33" s="1133"/>
      <c r="K33" s="1133"/>
      <c r="L33" s="1133"/>
      <c r="M33" s="1133"/>
      <c r="N33" s="1133"/>
      <c r="O33" s="1133"/>
      <c r="P33" s="1134"/>
      <c r="Q33" s="1138">
        <v>118</v>
      </c>
      <c r="R33" s="1139"/>
      <c r="S33" s="1139"/>
      <c r="T33" s="1139"/>
      <c r="U33" s="1139"/>
      <c r="V33" s="1139">
        <v>117</v>
      </c>
      <c r="W33" s="1139"/>
      <c r="X33" s="1139"/>
      <c r="Y33" s="1139"/>
      <c r="Z33" s="1139"/>
      <c r="AA33" s="1139">
        <v>2</v>
      </c>
      <c r="AB33" s="1139"/>
      <c r="AC33" s="1139"/>
      <c r="AD33" s="1139"/>
      <c r="AE33" s="1140"/>
      <c r="AF33" s="1114">
        <v>2</v>
      </c>
      <c r="AG33" s="1115"/>
      <c r="AH33" s="1115"/>
      <c r="AI33" s="1115"/>
      <c r="AJ33" s="1116"/>
      <c r="AK33" s="1075">
        <v>93</v>
      </c>
      <c r="AL33" s="1066"/>
      <c r="AM33" s="1066"/>
      <c r="AN33" s="1066"/>
      <c r="AO33" s="1066"/>
      <c r="AP33" s="1066">
        <v>564</v>
      </c>
      <c r="AQ33" s="1066"/>
      <c r="AR33" s="1066"/>
      <c r="AS33" s="1066"/>
      <c r="AT33" s="1066"/>
      <c r="AU33" s="1066">
        <v>478</v>
      </c>
      <c r="AV33" s="1066"/>
      <c r="AW33" s="1066"/>
      <c r="AX33" s="1066"/>
      <c r="AY33" s="1066"/>
      <c r="AZ33" s="1137" t="s">
        <v>606</v>
      </c>
      <c r="BA33" s="1137"/>
      <c r="BB33" s="1137"/>
      <c r="BC33" s="1137"/>
      <c r="BD33" s="1137"/>
      <c r="BE33" s="1127" t="s">
        <v>414</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415</v>
      </c>
      <c r="C34" s="1133"/>
      <c r="D34" s="1133"/>
      <c r="E34" s="1133"/>
      <c r="F34" s="1133"/>
      <c r="G34" s="1133"/>
      <c r="H34" s="1133"/>
      <c r="I34" s="1133"/>
      <c r="J34" s="1133"/>
      <c r="K34" s="1133"/>
      <c r="L34" s="1133"/>
      <c r="M34" s="1133"/>
      <c r="N34" s="1133"/>
      <c r="O34" s="1133"/>
      <c r="P34" s="1134"/>
      <c r="Q34" s="1138">
        <v>89</v>
      </c>
      <c r="R34" s="1139"/>
      <c r="S34" s="1139"/>
      <c r="T34" s="1139"/>
      <c r="U34" s="1139"/>
      <c r="V34" s="1139">
        <v>88</v>
      </c>
      <c r="W34" s="1139"/>
      <c r="X34" s="1139"/>
      <c r="Y34" s="1139"/>
      <c r="Z34" s="1139"/>
      <c r="AA34" s="1139">
        <v>1</v>
      </c>
      <c r="AB34" s="1139"/>
      <c r="AC34" s="1139"/>
      <c r="AD34" s="1139"/>
      <c r="AE34" s="1140"/>
      <c r="AF34" s="1114">
        <v>1</v>
      </c>
      <c r="AG34" s="1115"/>
      <c r="AH34" s="1115"/>
      <c r="AI34" s="1115"/>
      <c r="AJ34" s="1116"/>
      <c r="AK34" s="1075">
        <v>27</v>
      </c>
      <c r="AL34" s="1066"/>
      <c r="AM34" s="1066"/>
      <c r="AN34" s="1066"/>
      <c r="AO34" s="1066"/>
      <c r="AP34" s="1066">
        <v>159</v>
      </c>
      <c r="AQ34" s="1066"/>
      <c r="AR34" s="1066"/>
      <c r="AS34" s="1066"/>
      <c r="AT34" s="1066"/>
      <c r="AU34" s="1066">
        <v>111</v>
      </c>
      <c r="AV34" s="1066"/>
      <c r="AW34" s="1066"/>
      <c r="AX34" s="1066"/>
      <c r="AY34" s="1066"/>
      <c r="AZ34" s="1137" t="s">
        <v>606</v>
      </c>
      <c r="BA34" s="1137"/>
      <c r="BB34" s="1137"/>
      <c r="BC34" s="1137"/>
      <c r="BD34" s="1137"/>
      <c r="BE34" s="1127" t="s">
        <v>412</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416</v>
      </c>
      <c r="C35" s="1133"/>
      <c r="D35" s="1133"/>
      <c r="E35" s="1133"/>
      <c r="F35" s="1133"/>
      <c r="G35" s="1133"/>
      <c r="H35" s="1133"/>
      <c r="I35" s="1133"/>
      <c r="J35" s="1133"/>
      <c r="K35" s="1133"/>
      <c r="L35" s="1133"/>
      <c r="M35" s="1133"/>
      <c r="N35" s="1133"/>
      <c r="O35" s="1133"/>
      <c r="P35" s="1134"/>
      <c r="Q35" s="1138">
        <v>4</v>
      </c>
      <c r="R35" s="1139"/>
      <c r="S35" s="1139"/>
      <c r="T35" s="1139"/>
      <c r="U35" s="1139"/>
      <c r="V35" s="1139">
        <v>4</v>
      </c>
      <c r="W35" s="1139"/>
      <c r="X35" s="1139"/>
      <c r="Y35" s="1139"/>
      <c r="Z35" s="1139"/>
      <c r="AA35" s="1139">
        <v>0</v>
      </c>
      <c r="AB35" s="1139"/>
      <c r="AC35" s="1139"/>
      <c r="AD35" s="1139"/>
      <c r="AE35" s="1140"/>
      <c r="AF35" s="1114">
        <v>0</v>
      </c>
      <c r="AG35" s="1115"/>
      <c r="AH35" s="1115"/>
      <c r="AI35" s="1115"/>
      <c r="AJ35" s="1116"/>
      <c r="AK35" s="1075">
        <v>0</v>
      </c>
      <c r="AL35" s="1066"/>
      <c r="AM35" s="1066"/>
      <c r="AN35" s="1066"/>
      <c r="AO35" s="1066"/>
      <c r="AP35" s="1066" t="s">
        <v>606</v>
      </c>
      <c r="AQ35" s="1066"/>
      <c r="AR35" s="1066"/>
      <c r="AS35" s="1066"/>
      <c r="AT35" s="1066"/>
      <c r="AU35" s="1066" t="s">
        <v>606</v>
      </c>
      <c r="AV35" s="1066"/>
      <c r="AW35" s="1066"/>
      <c r="AX35" s="1066"/>
      <c r="AY35" s="1066"/>
      <c r="AZ35" s="1137" t="s">
        <v>606</v>
      </c>
      <c r="BA35" s="1137"/>
      <c r="BB35" s="1137"/>
      <c r="BC35" s="1137"/>
      <c r="BD35" s="1137"/>
      <c r="BE35" s="1127" t="s">
        <v>417</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148</v>
      </c>
      <c r="AG63" s="1054"/>
      <c r="AH63" s="1054"/>
      <c r="AI63" s="1054"/>
      <c r="AJ63" s="1125"/>
      <c r="AK63" s="1126"/>
      <c r="AL63" s="1058"/>
      <c r="AM63" s="1058"/>
      <c r="AN63" s="1058"/>
      <c r="AO63" s="1058"/>
      <c r="AP63" s="1054">
        <v>5001</v>
      </c>
      <c r="AQ63" s="1054"/>
      <c r="AR63" s="1054"/>
      <c r="AS63" s="1054"/>
      <c r="AT63" s="1054"/>
      <c r="AU63" s="1054">
        <v>3774</v>
      </c>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400</v>
      </c>
      <c r="AG66" s="1103"/>
      <c r="AH66" s="1103"/>
      <c r="AI66" s="1103"/>
      <c r="AJ66" s="1104"/>
      <c r="AK66" s="1096" t="s">
        <v>426</v>
      </c>
      <c r="AL66" s="1091"/>
      <c r="AM66" s="1091"/>
      <c r="AN66" s="1091"/>
      <c r="AO66" s="1092"/>
      <c r="AP66" s="1096" t="s">
        <v>427</v>
      </c>
      <c r="AQ66" s="1097"/>
      <c r="AR66" s="1097"/>
      <c r="AS66" s="1097"/>
      <c r="AT66" s="1098"/>
      <c r="AU66" s="1096" t="s">
        <v>428</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608</v>
      </c>
      <c r="C68" s="1081"/>
      <c r="D68" s="1081"/>
      <c r="E68" s="1081"/>
      <c r="F68" s="1081"/>
      <c r="G68" s="1081"/>
      <c r="H68" s="1081"/>
      <c r="I68" s="1081"/>
      <c r="J68" s="1081"/>
      <c r="K68" s="1081"/>
      <c r="L68" s="1081"/>
      <c r="M68" s="1081"/>
      <c r="N68" s="1081"/>
      <c r="O68" s="1081"/>
      <c r="P68" s="1082"/>
      <c r="Q68" s="1083">
        <v>8482</v>
      </c>
      <c r="R68" s="1077"/>
      <c r="S68" s="1077"/>
      <c r="T68" s="1077"/>
      <c r="U68" s="1077"/>
      <c r="V68" s="1077">
        <v>7434</v>
      </c>
      <c r="W68" s="1077"/>
      <c r="X68" s="1077"/>
      <c r="Y68" s="1077"/>
      <c r="Z68" s="1077"/>
      <c r="AA68" s="1077">
        <v>1048</v>
      </c>
      <c r="AB68" s="1077"/>
      <c r="AC68" s="1077"/>
      <c r="AD68" s="1077"/>
      <c r="AE68" s="1077"/>
      <c r="AF68" s="1077">
        <v>6566</v>
      </c>
      <c r="AG68" s="1077"/>
      <c r="AH68" s="1077"/>
      <c r="AI68" s="1077"/>
      <c r="AJ68" s="1077"/>
      <c r="AK68" s="1077">
        <v>72</v>
      </c>
      <c r="AL68" s="1077"/>
      <c r="AM68" s="1077"/>
      <c r="AN68" s="1077"/>
      <c r="AO68" s="1077"/>
      <c r="AP68" s="1077">
        <v>10660</v>
      </c>
      <c r="AQ68" s="1077"/>
      <c r="AR68" s="1077"/>
      <c r="AS68" s="1077"/>
      <c r="AT68" s="1077"/>
      <c r="AU68" s="1077" t="s">
        <v>604</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609</v>
      </c>
      <c r="C69" s="1070"/>
      <c r="D69" s="1070"/>
      <c r="E69" s="1070"/>
      <c r="F69" s="1070"/>
      <c r="G69" s="1070"/>
      <c r="H69" s="1070"/>
      <c r="I69" s="1070"/>
      <c r="J69" s="1070"/>
      <c r="K69" s="1070"/>
      <c r="L69" s="1070"/>
      <c r="M69" s="1070"/>
      <c r="N69" s="1070"/>
      <c r="O69" s="1070"/>
      <c r="P69" s="1071"/>
      <c r="Q69" s="1072">
        <v>7939</v>
      </c>
      <c r="R69" s="1066"/>
      <c r="S69" s="1066"/>
      <c r="T69" s="1066"/>
      <c r="U69" s="1066"/>
      <c r="V69" s="1066">
        <v>7605</v>
      </c>
      <c r="W69" s="1066"/>
      <c r="X69" s="1066"/>
      <c r="Y69" s="1066"/>
      <c r="Z69" s="1066"/>
      <c r="AA69" s="1066">
        <v>334</v>
      </c>
      <c r="AB69" s="1066"/>
      <c r="AC69" s="1066"/>
      <c r="AD69" s="1066"/>
      <c r="AE69" s="1066"/>
      <c r="AF69" s="1066">
        <v>248</v>
      </c>
      <c r="AG69" s="1066"/>
      <c r="AH69" s="1066"/>
      <c r="AI69" s="1066"/>
      <c r="AJ69" s="1066"/>
      <c r="AK69" s="1066" t="s">
        <v>604</v>
      </c>
      <c r="AL69" s="1066"/>
      <c r="AM69" s="1066"/>
      <c r="AN69" s="1066"/>
      <c r="AO69" s="1066"/>
      <c r="AP69" s="1066">
        <v>5400</v>
      </c>
      <c r="AQ69" s="1066"/>
      <c r="AR69" s="1066"/>
      <c r="AS69" s="1066"/>
      <c r="AT69" s="1066"/>
      <c r="AU69" s="1066">
        <v>178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610</v>
      </c>
      <c r="C70" s="1070"/>
      <c r="D70" s="1070"/>
      <c r="E70" s="1070"/>
      <c r="F70" s="1070"/>
      <c r="G70" s="1070"/>
      <c r="H70" s="1070"/>
      <c r="I70" s="1070"/>
      <c r="J70" s="1070"/>
      <c r="K70" s="1070"/>
      <c r="L70" s="1070"/>
      <c r="M70" s="1070"/>
      <c r="N70" s="1070"/>
      <c r="O70" s="1070"/>
      <c r="P70" s="1071"/>
      <c r="Q70" s="1072">
        <v>4378</v>
      </c>
      <c r="R70" s="1066"/>
      <c r="S70" s="1066"/>
      <c r="T70" s="1066"/>
      <c r="U70" s="1066"/>
      <c r="V70" s="1066">
        <v>4173</v>
      </c>
      <c r="W70" s="1066"/>
      <c r="X70" s="1066"/>
      <c r="Y70" s="1066"/>
      <c r="Z70" s="1066"/>
      <c r="AA70" s="1066">
        <v>204</v>
      </c>
      <c r="AB70" s="1066"/>
      <c r="AC70" s="1066"/>
      <c r="AD70" s="1066"/>
      <c r="AE70" s="1066"/>
      <c r="AF70" s="1066">
        <v>204</v>
      </c>
      <c r="AG70" s="1066"/>
      <c r="AH70" s="1066"/>
      <c r="AI70" s="1066"/>
      <c r="AJ70" s="1066"/>
      <c r="AK70" s="1066">
        <v>24</v>
      </c>
      <c r="AL70" s="1066"/>
      <c r="AM70" s="1066"/>
      <c r="AN70" s="1066"/>
      <c r="AO70" s="1066"/>
      <c r="AP70" s="1066">
        <v>1363</v>
      </c>
      <c r="AQ70" s="1066"/>
      <c r="AR70" s="1066"/>
      <c r="AS70" s="1066"/>
      <c r="AT70" s="1066"/>
      <c r="AU70" s="1066" t="s">
        <v>606</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611</v>
      </c>
      <c r="C71" s="1070"/>
      <c r="D71" s="1070"/>
      <c r="E71" s="1070"/>
      <c r="F71" s="1070"/>
      <c r="G71" s="1070"/>
      <c r="H71" s="1070"/>
      <c r="I71" s="1070"/>
      <c r="J71" s="1070"/>
      <c r="K71" s="1070"/>
      <c r="L71" s="1070"/>
      <c r="M71" s="1070"/>
      <c r="N71" s="1070"/>
      <c r="O71" s="1070"/>
      <c r="P71" s="1071"/>
      <c r="Q71" s="1072">
        <v>1887</v>
      </c>
      <c r="R71" s="1066"/>
      <c r="S71" s="1066"/>
      <c r="T71" s="1066"/>
      <c r="U71" s="1066"/>
      <c r="V71" s="1066">
        <v>1590</v>
      </c>
      <c r="W71" s="1066"/>
      <c r="X71" s="1066"/>
      <c r="Y71" s="1066"/>
      <c r="Z71" s="1066"/>
      <c r="AA71" s="1066">
        <v>297</v>
      </c>
      <c r="AB71" s="1066"/>
      <c r="AC71" s="1066"/>
      <c r="AD71" s="1066"/>
      <c r="AE71" s="1066"/>
      <c r="AF71" s="1066">
        <v>297</v>
      </c>
      <c r="AG71" s="1066"/>
      <c r="AH71" s="1066"/>
      <c r="AI71" s="1066"/>
      <c r="AJ71" s="1066"/>
      <c r="AK71" s="1066">
        <v>217</v>
      </c>
      <c r="AL71" s="1066"/>
      <c r="AM71" s="1066"/>
      <c r="AN71" s="1066"/>
      <c r="AO71" s="1066"/>
      <c r="AP71" s="1066">
        <v>1234</v>
      </c>
      <c r="AQ71" s="1066"/>
      <c r="AR71" s="1066"/>
      <c r="AS71" s="1066"/>
      <c r="AT71" s="1066"/>
      <c r="AU71" s="1066" t="s">
        <v>605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612</v>
      </c>
      <c r="C72" s="1070"/>
      <c r="D72" s="1070"/>
      <c r="E72" s="1070"/>
      <c r="F72" s="1070"/>
      <c r="G72" s="1070"/>
      <c r="H72" s="1070"/>
      <c r="I72" s="1070"/>
      <c r="J72" s="1070"/>
      <c r="K72" s="1070"/>
      <c r="L72" s="1070"/>
      <c r="M72" s="1070"/>
      <c r="N72" s="1070"/>
      <c r="O72" s="1070"/>
      <c r="P72" s="1071"/>
      <c r="Q72" s="1072">
        <v>13</v>
      </c>
      <c r="R72" s="1066"/>
      <c r="S72" s="1066"/>
      <c r="T72" s="1066"/>
      <c r="U72" s="1066"/>
      <c r="V72" s="1066">
        <v>5</v>
      </c>
      <c r="W72" s="1066"/>
      <c r="X72" s="1066"/>
      <c r="Y72" s="1066"/>
      <c r="Z72" s="1066"/>
      <c r="AA72" s="1066">
        <v>8</v>
      </c>
      <c r="AB72" s="1066"/>
      <c r="AC72" s="1066"/>
      <c r="AD72" s="1066"/>
      <c r="AE72" s="1066"/>
      <c r="AF72" s="1066">
        <v>8</v>
      </c>
      <c r="AG72" s="1066"/>
      <c r="AH72" s="1066"/>
      <c r="AI72" s="1066"/>
      <c r="AJ72" s="1066"/>
      <c r="AK72" s="1066" t="s">
        <v>606</v>
      </c>
      <c r="AL72" s="1066"/>
      <c r="AM72" s="1066"/>
      <c r="AN72" s="1066"/>
      <c r="AO72" s="1066"/>
      <c r="AP72" s="1066" t="s">
        <v>604</v>
      </c>
      <c r="AQ72" s="1066"/>
      <c r="AR72" s="1066"/>
      <c r="AS72" s="1066"/>
      <c r="AT72" s="1066"/>
      <c r="AU72" s="1066" t="s">
        <v>606</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613</v>
      </c>
      <c r="C73" s="1070"/>
      <c r="D73" s="1070"/>
      <c r="E73" s="1070"/>
      <c r="F73" s="1070"/>
      <c r="G73" s="1070"/>
      <c r="H73" s="1070"/>
      <c r="I73" s="1070"/>
      <c r="J73" s="1070"/>
      <c r="K73" s="1070"/>
      <c r="L73" s="1070"/>
      <c r="M73" s="1070"/>
      <c r="N73" s="1070"/>
      <c r="O73" s="1070"/>
      <c r="P73" s="1071"/>
      <c r="Q73" s="1072">
        <v>704</v>
      </c>
      <c r="R73" s="1066"/>
      <c r="S73" s="1066"/>
      <c r="T73" s="1066"/>
      <c r="U73" s="1066"/>
      <c r="V73" s="1066">
        <v>685</v>
      </c>
      <c r="W73" s="1066"/>
      <c r="X73" s="1066"/>
      <c r="Y73" s="1066"/>
      <c r="Z73" s="1066"/>
      <c r="AA73" s="1066">
        <v>19</v>
      </c>
      <c r="AB73" s="1066"/>
      <c r="AC73" s="1066"/>
      <c r="AD73" s="1066"/>
      <c r="AE73" s="1066"/>
      <c r="AF73" s="1066">
        <v>19</v>
      </c>
      <c r="AG73" s="1066"/>
      <c r="AH73" s="1066"/>
      <c r="AI73" s="1066"/>
      <c r="AJ73" s="1066"/>
      <c r="AK73" s="1066">
        <v>14</v>
      </c>
      <c r="AL73" s="1066"/>
      <c r="AM73" s="1066"/>
      <c r="AN73" s="1066"/>
      <c r="AO73" s="1066"/>
      <c r="AP73" s="1066" t="s">
        <v>604</v>
      </c>
      <c r="AQ73" s="1066"/>
      <c r="AR73" s="1066"/>
      <c r="AS73" s="1066"/>
      <c r="AT73" s="1066"/>
      <c r="AU73" s="1066" t="s">
        <v>620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614</v>
      </c>
      <c r="C74" s="1070"/>
      <c r="D74" s="1070"/>
      <c r="E74" s="1070"/>
      <c r="F74" s="1070"/>
      <c r="G74" s="1070"/>
      <c r="H74" s="1070"/>
      <c r="I74" s="1070"/>
      <c r="J74" s="1070"/>
      <c r="K74" s="1070"/>
      <c r="L74" s="1070"/>
      <c r="M74" s="1070"/>
      <c r="N74" s="1070"/>
      <c r="O74" s="1070"/>
      <c r="P74" s="1071"/>
      <c r="Q74" s="1072">
        <v>9867</v>
      </c>
      <c r="R74" s="1066"/>
      <c r="S74" s="1066"/>
      <c r="T74" s="1066"/>
      <c r="U74" s="1066"/>
      <c r="V74" s="1066">
        <v>6844</v>
      </c>
      <c r="W74" s="1066"/>
      <c r="X74" s="1066"/>
      <c r="Y74" s="1066"/>
      <c r="Z74" s="1066"/>
      <c r="AA74" s="1066">
        <v>3023</v>
      </c>
      <c r="AB74" s="1066"/>
      <c r="AC74" s="1066"/>
      <c r="AD74" s="1066"/>
      <c r="AE74" s="1066"/>
      <c r="AF74" s="1066">
        <v>3023</v>
      </c>
      <c r="AG74" s="1066"/>
      <c r="AH74" s="1066"/>
      <c r="AI74" s="1066"/>
      <c r="AJ74" s="1066"/>
      <c r="AK74" s="1066" t="s">
        <v>606</v>
      </c>
      <c r="AL74" s="1066"/>
      <c r="AM74" s="1066"/>
      <c r="AN74" s="1066"/>
      <c r="AO74" s="1066"/>
      <c r="AP74" s="1066" t="s">
        <v>605</v>
      </c>
      <c r="AQ74" s="1066"/>
      <c r="AR74" s="1066"/>
      <c r="AS74" s="1066"/>
      <c r="AT74" s="1066"/>
      <c r="AU74" s="1066" t="s">
        <v>606</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615</v>
      </c>
      <c r="C75" s="1070"/>
      <c r="D75" s="1070"/>
      <c r="E75" s="1070"/>
      <c r="F75" s="1070"/>
      <c r="G75" s="1070"/>
      <c r="H75" s="1070"/>
      <c r="I75" s="1070"/>
      <c r="J75" s="1070"/>
      <c r="K75" s="1070"/>
      <c r="L75" s="1070"/>
      <c r="M75" s="1070"/>
      <c r="N75" s="1070"/>
      <c r="O75" s="1070"/>
      <c r="P75" s="1071"/>
      <c r="Q75" s="1073">
        <v>148</v>
      </c>
      <c r="R75" s="1074"/>
      <c r="S75" s="1074"/>
      <c r="T75" s="1074"/>
      <c r="U75" s="1075"/>
      <c r="V75" s="1076">
        <v>143</v>
      </c>
      <c r="W75" s="1074"/>
      <c r="X75" s="1074"/>
      <c r="Y75" s="1074"/>
      <c r="Z75" s="1075"/>
      <c r="AA75" s="1076">
        <v>6</v>
      </c>
      <c r="AB75" s="1074"/>
      <c r="AC75" s="1074"/>
      <c r="AD75" s="1074"/>
      <c r="AE75" s="1075"/>
      <c r="AF75" s="1076">
        <v>6</v>
      </c>
      <c r="AG75" s="1074"/>
      <c r="AH75" s="1074"/>
      <c r="AI75" s="1074"/>
      <c r="AJ75" s="1075"/>
      <c r="AK75" s="1076">
        <v>12</v>
      </c>
      <c r="AL75" s="1074"/>
      <c r="AM75" s="1074"/>
      <c r="AN75" s="1074"/>
      <c r="AO75" s="1075"/>
      <c r="AP75" s="1076" t="s">
        <v>604</v>
      </c>
      <c r="AQ75" s="1074"/>
      <c r="AR75" s="1074"/>
      <c r="AS75" s="1074"/>
      <c r="AT75" s="1075"/>
      <c r="AU75" s="1076" t="s">
        <v>606</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616</v>
      </c>
      <c r="C76" s="1070"/>
      <c r="D76" s="1070"/>
      <c r="E76" s="1070"/>
      <c r="F76" s="1070"/>
      <c r="G76" s="1070"/>
      <c r="H76" s="1070"/>
      <c r="I76" s="1070"/>
      <c r="J76" s="1070"/>
      <c r="K76" s="1070"/>
      <c r="L76" s="1070"/>
      <c r="M76" s="1070"/>
      <c r="N76" s="1070"/>
      <c r="O76" s="1070"/>
      <c r="P76" s="1071"/>
      <c r="Q76" s="1073">
        <v>534</v>
      </c>
      <c r="R76" s="1074"/>
      <c r="S76" s="1074"/>
      <c r="T76" s="1074"/>
      <c r="U76" s="1075"/>
      <c r="V76" s="1076">
        <v>508</v>
      </c>
      <c r="W76" s="1074"/>
      <c r="X76" s="1074"/>
      <c r="Y76" s="1074"/>
      <c r="Z76" s="1075"/>
      <c r="AA76" s="1076">
        <v>26</v>
      </c>
      <c r="AB76" s="1074"/>
      <c r="AC76" s="1074"/>
      <c r="AD76" s="1074"/>
      <c r="AE76" s="1075"/>
      <c r="AF76" s="1076">
        <v>26</v>
      </c>
      <c r="AG76" s="1074"/>
      <c r="AH76" s="1074"/>
      <c r="AI76" s="1074"/>
      <c r="AJ76" s="1075"/>
      <c r="AK76" s="1076">
        <v>5</v>
      </c>
      <c r="AL76" s="1074"/>
      <c r="AM76" s="1074"/>
      <c r="AN76" s="1074"/>
      <c r="AO76" s="1075"/>
      <c r="AP76" s="1076" t="s">
        <v>620</v>
      </c>
      <c r="AQ76" s="1074"/>
      <c r="AR76" s="1074"/>
      <c r="AS76" s="1074"/>
      <c r="AT76" s="1075"/>
      <c r="AU76" s="1076" t="s">
        <v>604</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617</v>
      </c>
      <c r="C77" s="1070"/>
      <c r="D77" s="1070"/>
      <c r="E77" s="1070"/>
      <c r="F77" s="1070"/>
      <c r="G77" s="1070"/>
      <c r="H77" s="1070"/>
      <c r="I77" s="1070"/>
      <c r="J77" s="1070"/>
      <c r="K77" s="1070"/>
      <c r="L77" s="1070"/>
      <c r="M77" s="1070"/>
      <c r="N77" s="1070"/>
      <c r="O77" s="1070"/>
      <c r="P77" s="1071"/>
      <c r="Q77" s="1073">
        <v>171935</v>
      </c>
      <c r="R77" s="1074"/>
      <c r="S77" s="1074"/>
      <c r="T77" s="1074"/>
      <c r="U77" s="1075"/>
      <c r="V77" s="1076">
        <v>162213</v>
      </c>
      <c r="W77" s="1074"/>
      <c r="X77" s="1074"/>
      <c r="Y77" s="1074"/>
      <c r="Z77" s="1075"/>
      <c r="AA77" s="1076">
        <v>9722</v>
      </c>
      <c r="AB77" s="1074"/>
      <c r="AC77" s="1074"/>
      <c r="AD77" s="1074"/>
      <c r="AE77" s="1075"/>
      <c r="AF77" s="1076">
        <v>9719</v>
      </c>
      <c r="AG77" s="1074"/>
      <c r="AH77" s="1074"/>
      <c r="AI77" s="1074"/>
      <c r="AJ77" s="1075"/>
      <c r="AK77" s="1076">
        <v>4660</v>
      </c>
      <c r="AL77" s="1074"/>
      <c r="AM77" s="1074"/>
      <c r="AN77" s="1074"/>
      <c r="AO77" s="1075"/>
      <c r="AP77" s="1076" t="s">
        <v>606</v>
      </c>
      <c r="AQ77" s="1074"/>
      <c r="AR77" s="1074"/>
      <c r="AS77" s="1074"/>
      <c r="AT77" s="1075"/>
      <c r="AU77" s="1076" t="s">
        <v>606</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429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17975</v>
      </c>
      <c r="AG88" s="1054"/>
      <c r="AH88" s="1054"/>
      <c r="AI88" s="1054"/>
      <c r="AJ88" s="1054"/>
      <c r="AK88" s="1058"/>
      <c r="AL88" s="1058"/>
      <c r="AM88" s="1058"/>
      <c r="AN88" s="1058"/>
      <c r="AO88" s="1058"/>
      <c r="AP88" s="1054">
        <v>18657</v>
      </c>
      <c r="AQ88" s="1054"/>
      <c r="AR88" s="1054"/>
      <c r="AS88" s="1054"/>
      <c r="AT88" s="1054"/>
      <c r="AU88" s="1054">
        <v>178</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430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15</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438</v>
      </c>
      <c r="AB109" s="989"/>
      <c r="AC109" s="989"/>
      <c r="AD109" s="989"/>
      <c r="AE109" s="990"/>
      <c r="AF109" s="991" t="s">
        <v>439</v>
      </c>
      <c r="AG109" s="989"/>
      <c r="AH109" s="989"/>
      <c r="AI109" s="989"/>
      <c r="AJ109" s="990"/>
      <c r="AK109" s="991" t="s">
        <v>307</v>
      </c>
      <c r="AL109" s="989"/>
      <c r="AM109" s="989"/>
      <c r="AN109" s="989"/>
      <c r="AO109" s="990"/>
      <c r="AP109" s="991" t="s">
        <v>440</v>
      </c>
      <c r="AQ109" s="989"/>
      <c r="AR109" s="989"/>
      <c r="AS109" s="989"/>
      <c r="AT109" s="1020"/>
      <c r="AU109" s="988" t="s">
        <v>437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438</v>
      </c>
      <c r="BR109" s="989"/>
      <c r="BS109" s="989"/>
      <c r="BT109" s="989"/>
      <c r="BU109" s="990"/>
      <c r="BV109" s="991" t="s">
        <v>439</v>
      </c>
      <c r="BW109" s="989"/>
      <c r="BX109" s="989"/>
      <c r="BY109" s="989"/>
      <c r="BZ109" s="990"/>
      <c r="CA109" s="991" t="s">
        <v>307</v>
      </c>
      <c r="CB109" s="989"/>
      <c r="CC109" s="989"/>
      <c r="CD109" s="989"/>
      <c r="CE109" s="990"/>
      <c r="CF109" s="1027" t="s">
        <v>440</v>
      </c>
      <c r="CG109" s="1027"/>
      <c r="CH109" s="1027"/>
      <c r="CI109" s="1027"/>
      <c r="CJ109" s="1027"/>
      <c r="CK109" s="991" t="s">
        <v>441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438</v>
      </c>
      <c r="DH109" s="989"/>
      <c r="DI109" s="989"/>
      <c r="DJ109" s="989"/>
      <c r="DK109" s="990"/>
      <c r="DL109" s="991" t="s">
        <v>439</v>
      </c>
      <c r="DM109" s="989"/>
      <c r="DN109" s="989"/>
      <c r="DO109" s="989"/>
      <c r="DP109" s="990"/>
      <c r="DQ109" s="991" t="s">
        <v>307</v>
      </c>
      <c r="DR109" s="989"/>
      <c r="DS109" s="989"/>
      <c r="DT109" s="989"/>
      <c r="DU109" s="990"/>
      <c r="DV109" s="991" t="s">
        <v>440</v>
      </c>
      <c r="DW109" s="989"/>
      <c r="DX109" s="989"/>
      <c r="DY109" s="989"/>
      <c r="DZ109" s="1020"/>
    </row>
    <row r="110" spans="1:131" s="248" customFormat="1" ht="26.25" customHeight="1" x14ac:dyDescent="0.15">
      <c r="A110" s="891" t="s">
        <v>442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1154809</v>
      </c>
      <c r="AB110" s="982"/>
      <c r="AC110" s="982"/>
      <c r="AD110" s="982"/>
      <c r="AE110" s="983"/>
      <c r="AF110" s="984">
        <v>1054213</v>
      </c>
      <c r="AG110" s="982"/>
      <c r="AH110" s="982"/>
      <c r="AI110" s="982"/>
      <c r="AJ110" s="983"/>
      <c r="AK110" s="984">
        <v>1026035</v>
      </c>
      <c r="AL110" s="982"/>
      <c r="AM110" s="982"/>
      <c r="AN110" s="982"/>
      <c r="AO110" s="983"/>
      <c r="AP110" s="985">
        <v>20.5</v>
      </c>
      <c r="AQ110" s="986"/>
      <c r="AR110" s="986"/>
      <c r="AS110" s="986"/>
      <c r="AT110" s="987"/>
      <c r="AU110" s="1021" t="s">
        <v>73</v>
      </c>
      <c r="AV110" s="1022"/>
      <c r="AW110" s="1022"/>
      <c r="AX110" s="1022"/>
      <c r="AY110" s="1022"/>
      <c r="AZ110" s="947" t="s">
        <v>443</v>
      </c>
      <c r="BA110" s="892"/>
      <c r="BB110" s="892"/>
      <c r="BC110" s="892"/>
      <c r="BD110" s="892"/>
      <c r="BE110" s="892"/>
      <c r="BF110" s="892"/>
      <c r="BG110" s="892"/>
      <c r="BH110" s="892"/>
      <c r="BI110" s="892"/>
      <c r="BJ110" s="892"/>
      <c r="BK110" s="892"/>
      <c r="BL110" s="892"/>
      <c r="BM110" s="892"/>
      <c r="BN110" s="892"/>
      <c r="BO110" s="892"/>
      <c r="BP110" s="893"/>
      <c r="BQ110" s="948">
        <v>11172314</v>
      </c>
      <c r="BR110" s="929"/>
      <c r="BS110" s="929"/>
      <c r="BT110" s="929"/>
      <c r="BU110" s="929"/>
      <c r="BV110" s="929">
        <v>10937591</v>
      </c>
      <c r="BW110" s="929"/>
      <c r="BX110" s="929"/>
      <c r="BY110" s="929"/>
      <c r="BZ110" s="929"/>
      <c r="CA110" s="929">
        <v>10632804</v>
      </c>
      <c r="CB110" s="929"/>
      <c r="CC110" s="929"/>
      <c r="CD110" s="929"/>
      <c r="CE110" s="929"/>
      <c r="CF110" s="953">
        <v>212.5</v>
      </c>
      <c r="CG110" s="954"/>
      <c r="CH110" s="954"/>
      <c r="CI110" s="954"/>
      <c r="CJ110" s="954"/>
      <c r="CK110" s="1017" t="s">
        <v>444</v>
      </c>
      <c r="CL110" s="903"/>
      <c r="CM110" s="978" t="s">
        <v>445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446</v>
      </c>
      <c r="DH110" s="929"/>
      <c r="DI110" s="929"/>
      <c r="DJ110" s="929"/>
      <c r="DK110" s="929"/>
      <c r="DL110" s="929" t="s">
        <v>447</v>
      </c>
      <c r="DM110" s="929"/>
      <c r="DN110" s="929"/>
      <c r="DO110" s="929"/>
      <c r="DP110" s="929"/>
      <c r="DQ110" s="929" t="s">
        <v>446</v>
      </c>
      <c r="DR110" s="929"/>
      <c r="DS110" s="929"/>
      <c r="DT110" s="929"/>
      <c r="DU110" s="929"/>
      <c r="DV110" s="930" t="s">
        <v>448</v>
      </c>
      <c r="DW110" s="930"/>
      <c r="DX110" s="930"/>
      <c r="DY110" s="930"/>
      <c r="DZ110" s="931"/>
    </row>
    <row r="111" spans="1:131" s="248" customFormat="1" ht="26.25" customHeight="1" x14ac:dyDescent="0.15">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450</v>
      </c>
      <c r="AB111" s="1010"/>
      <c r="AC111" s="1010"/>
      <c r="AD111" s="1010"/>
      <c r="AE111" s="1011"/>
      <c r="AF111" s="1012" t="s">
        <v>448</v>
      </c>
      <c r="AG111" s="1010"/>
      <c r="AH111" s="1010"/>
      <c r="AI111" s="1010"/>
      <c r="AJ111" s="1011"/>
      <c r="AK111" s="1012" t="s">
        <v>451</v>
      </c>
      <c r="AL111" s="1010"/>
      <c r="AM111" s="1010"/>
      <c r="AN111" s="1010"/>
      <c r="AO111" s="1011"/>
      <c r="AP111" s="1013" t="s">
        <v>446</v>
      </c>
      <c r="AQ111" s="1014"/>
      <c r="AR111" s="1014"/>
      <c r="AS111" s="1014"/>
      <c r="AT111" s="1015"/>
      <c r="AU111" s="1023"/>
      <c r="AV111" s="1024"/>
      <c r="AW111" s="1024"/>
      <c r="AX111" s="1024"/>
      <c r="AY111" s="1024"/>
      <c r="AZ111" s="899" t="s">
        <v>452</v>
      </c>
      <c r="BA111" s="834"/>
      <c r="BB111" s="834"/>
      <c r="BC111" s="834"/>
      <c r="BD111" s="834"/>
      <c r="BE111" s="834"/>
      <c r="BF111" s="834"/>
      <c r="BG111" s="834"/>
      <c r="BH111" s="834"/>
      <c r="BI111" s="834"/>
      <c r="BJ111" s="834"/>
      <c r="BK111" s="834"/>
      <c r="BL111" s="834"/>
      <c r="BM111" s="834"/>
      <c r="BN111" s="834"/>
      <c r="BO111" s="834"/>
      <c r="BP111" s="835"/>
      <c r="BQ111" s="900" t="s">
        <v>448</v>
      </c>
      <c r="BR111" s="901"/>
      <c r="BS111" s="901"/>
      <c r="BT111" s="901"/>
      <c r="BU111" s="901"/>
      <c r="BV111" s="901" t="s">
        <v>446</v>
      </c>
      <c r="BW111" s="901"/>
      <c r="BX111" s="901"/>
      <c r="BY111" s="901"/>
      <c r="BZ111" s="901"/>
      <c r="CA111" s="901" t="s">
        <v>448</v>
      </c>
      <c r="CB111" s="901"/>
      <c r="CC111" s="901"/>
      <c r="CD111" s="901"/>
      <c r="CE111" s="901"/>
      <c r="CF111" s="962" t="s">
        <v>453</v>
      </c>
      <c r="CG111" s="963"/>
      <c r="CH111" s="963"/>
      <c r="CI111" s="963"/>
      <c r="CJ111" s="963"/>
      <c r="CK111" s="1018"/>
      <c r="CL111" s="905"/>
      <c r="CM111" s="908" t="s">
        <v>454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450</v>
      </c>
      <c r="DH111" s="901"/>
      <c r="DI111" s="901"/>
      <c r="DJ111" s="901"/>
      <c r="DK111" s="901"/>
      <c r="DL111" s="901" t="s">
        <v>447</v>
      </c>
      <c r="DM111" s="901"/>
      <c r="DN111" s="901"/>
      <c r="DO111" s="901"/>
      <c r="DP111" s="901"/>
      <c r="DQ111" s="901" t="s">
        <v>448</v>
      </c>
      <c r="DR111" s="901"/>
      <c r="DS111" s="901"/>
      <c r="DT111" s="901"/>
      <c r="DU111" s="901"/>
      <c r="DV111" s="878" t="s">
        <v>446</v>
      </c>
      <c r="DW111" s="878"/>
      <c r="DX111" s="878"/>
      <c r="DY111" s="878"/>
      <c r="DZ111" s="879"/>
    </row>
    <row r="112" spans="1:131" s="248" customFormat="1" ht="26.25" customHeight="1" x14ac:dyDescent="0.15">
      <c r="A112" s="1003" t="s">
        <v>455</v>
      </c>
      <c r="B112" s="1004"/>
      <c r="C112" s="834" t="s">
        <v>456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448</v>
      </c>
      <c r="AB112" s="864"/>
      <c r="AC112" s="864"/>
      <c r="AD112" s="864"/>
      <c r="AE112" s="865"/>
      <c r="AF112" s="866" t="s">
        <v>446</v>
      </c>
      <c r="AG112" s="864"/>
      <c r="AH112" s="864"/>
      <c r="AI112" s="864"/>
      <c r="AJ112" s="865"/>
      <c r="AK112" s="866" t="s">
        <v>457</v>
      </c>
      <c r="AL112" s="864"/>
      <c r="AM112" s="864"/>
      <c r="AN112" s="864"/>
      <c r="AO112" s="865"/>
      <c r="AP112" s="911" t="s">
        <v>457</v>
      </c>
      <c r="AQ112" s="912"/>
      <c r="AR112" s="912"/>
      <c r="AS112" s="912"/>
      <c r="AT112" s="913"/>
      <c r="AU112" s="1023"/>
      <c r="AV112" s="1024"/>
      <c r="AW112" s="1024"/>
      <c r="AX112" s="1024"/>
      <c r="AY112" s="1024"/>
      <c r="AZ112" s="899" t="s">
        <v>458</v>
      </c>
      <c r="BA112" s="834"/>
      <c r="BB112" s="834"/>
      <c r="BC112" s="834"/>
      <c r="BD112" s="834"/>
      <c r="BE112" s="834"/>
      <c r="BF112" s="834"/>
      <c r="BG112" s="834"/>
      <c r="BH112" s="834"/>
      <c r="BI112" s="834"/>
      <c r="BJ112" s="834"/>
      <c r="BK112" s="834"/>
      <c r="BL112" s="834"/>
      <c r="BM112" s="834"/>
      <c r="BN112" s="834"/>
      <c r="BO112" s="834"/>
      <c r="BP112" s="835"/>
      <c r="BQ112" s="900">
        <v>4393904</v>
      </c>
      <c r="BR112" s="901"/>
      <c r="BS112" s="901"/>
      <c r="BT112" s="901"/>
      <c r="BU112" s="901"/>
      <c r="BV112" s="901">
        <v>4066612</v>
      </c>
      <c r="BW112" s="901"/>
      <c r="BX112" s="901"/>
      <c r="BY112" s="901"/>
      <c r="BZ112" s="901"/>
      <c r="CA112" s="901">
        <v>3771618</v>
      </c>
      <c r="CB112" s="901"/>
      <c r="CC112" s="901"/>
      <c r="CD112" s="901"/>
      <c r="CE112" s="901"/>
      <c r="CF112" s="962">
        <v>75.400000000000006</v>
      </c>
      <c r="CG112" s="963"/>
      <c r="CH112" s="963"/>
      <c r="CI112" s="963"/>
      <c r="CJ112" s="963"/>
      <c r="CK112" s="1018"/>
      <c r="CL112" s="905"/>
      <c r="CM112" s="908" t="s">
        <v>459</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446</v>
      </c>
      <c r="DH112" s="901"/>
      <c r="DI112" s="901"/>
      <c r="DJ112" s="901"/>
      <c r="DK112" s="901"/>
      <c r="DL112" s="901" t="s">
        <v>446</v>
      </c>
      <c r="DM112" s="901"/>
      <c r="DN112" s="901"/>
      <c r="DO112" s="901"/>
      <c r="DP112" s="901"/>
      <c r="DQ112" s="901" t="s">
        <v>448</v>
      </c>
      <c r="DR112" s="901"/>
      <c r="DS112" s="901"/>
      <c r="DT112" s="901"/>
      <c r="DU112" s="901"/>
      <c r="DV112" s="878" t="s">
        <v>447</v>
      </c>
      <c r="DW112" s="878"/>
      <c r="DX112" s="878"/>
      <c r="DY112" s="878"/>
      <c r="DZ112" s="879"/>
    </row>
    <row r="113" spans="1:130" s="248" customFormat="1" ht="26.25" customHeight="1" x14ac:dyDescent="0.15">
      <c r="A113" s="1005"/>
      <c r="B113" s="1006"/>
      <c r="C113" s="834" t="s">
        <v>460</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516729</v>
      </c>
      <c r="AB113" s="1010"/>
      <c r="AC113" s="1010"/>
      <c r="AD113" s="1010"/>
      <c r="AE113" s="1011"/>
      <c r="AF113" s="1012">
        <v>547927</v>
      </c>
      <c r="AG113" s="1010"/>
      <c r="AH113" s="1010"/>
      <c r="AI113" s="1010"/>
      <c r="AJ113" s="1011"/>
      <c r="AK113" s="1012">
        <v>576708</v>
      </c>
      <c r="AL113" s="1010"/>
      <c r="AM113" s="1010"/>
      <c r="AN113" s="1010"/>
      <c r="AO113" s="1011"/>
      <c r="AP113" s="1013">
        <v>11.5</v>
      </c>
      <c r="AQ113" s="1014"/>
      <c r="AR113" s="1014"/>
      <c r="AS113" s="1014"/>
      <c r="AT113" s="1015"/>
      <c r="AU113" s="1023"/>
      <c r="AV113" s="1024"/>
      <c r="AW113" s="1024"/>
      <c r="AX113" s="1024"/>
      <c r="AY113" s="1024"/>
      <c r="AZ113" s="899" t="s">
        <v>461</v>
      </c>
      <c r="BA113" s="834"/>
      <c r="BB113" s="834"/>
      <c r="BC113" s="834"/>
      <c r="BD113" s="834"/>
      <c r="BE113" s="834"/>
      <c r="BF113" s="834"/>
      <c r="BG113" s="834"/>
      <c r="BH113" s="834"/>
      <c r="BI113" s="834"/>
      <c r="BJ113" s="834"/>
      <c r="BK113" s="834"/>
      <c r="BL113" s="834"/>
      <c r="BM113" s="834"/>
      <c r="BN113" s="834"/>
      <c r="BO113" s="834"/>
      <c r="BP113" s="835"/>
      <c r="BQ113" s="900">
        <v>192868</v>
      </c>
      <c r="BR113" s="901"/>
      <c r="BS113" s="901"/>
      <c r="BT113" s="901"/>
      <c r="BU113" s="901"/>
      <c r="BV113" s="901">
        <v>227820</v>
      </c>
      <c r="BW113" s="901"/>
      <c r="BX113" s="901"/>
      <c r="BY113" s="901"/>
      <c r="BZ113" s="901"/>
      <c r="CA113" s="901">
        <v>420880</v>
      </c>
      <c r="CB113" s="901"/>
      <c r="CC113" s="901"/>
      <c r="CD113" s="901"/>
      <c r="CE113" s="901"/>
      <c r="CF113" s="962">
        <v>8.4</v>
      </c>
      <c r="CG113" s="963"/>
      <c r="CH113" s="963"/>
      <c r="CI113" s="963"/>
      <c r="CJ113" s="963"/>
      <c r="CK113" s="1018"/>
      <c r="CL113" s="905"/>
      <c r="CM113" s="908" t="s">
        <v>462</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448</v>
      </c>
      <c r="DH113" s="864"/>
      <c r="DI113" s="864"/>
      <c r="DJ113" s="864"/>
      <c r="DK113" s="865"/>
      <c r="DL113" s="866" t="s">
        <v>448</v>
      </c>
      <c r="DM113" s="864"/>
      <c r="DN113" s="864"/>
      <c r="DO113" s="864"/>
      <c r="DP113" s="865"/>
      <c r="DQ113" s="866" t="s">
        <v>448</v>
      </c>
      <c r="DR113" s="864"/>
      <c r="DS113" s="864"/>
      <c r="DT113" s="864"/>
      <c r="DU113" s="865"/>
      <c r="DV113" s="911" t="s">
        <v>448</v>
      </c>
      <c r="DW113" s="912"/>
      <c r="DX113" s="912"/>
      <c r="DY113" s="912"/>
      <c r="DZ113" s="913"/>
    </row>
    <row r="114" spans="1:130" s="248" customFormat="1" ht="26.25" customHeight="1" x14ac:dyDescent="0.15">
      <c r="A114" s="1005"/>
      <c r="B114" s="1006"/>
      <c r="C114" s="834" t="s">
        <v>463</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21646</v>
      </c>
      <c r="AB114" s="864"/>
      <c r="AC114" s="864"/>
      <c r="AD114" s="864"/>
      <c r="AE114" s="865"/>
      <c r="AF114" s="866">
        <v>20532</v>
      </c>
      <c r="AG114" s="864"/>
      <c r="AH114" s="864"/>
      <c r="AI114" s="864"/>
      <c r="AJ114" s="865"/>
      <c r="AK114" s="866">
        <v>17817</v>
      </c>
      <c r="AL114" s="864"/>
      <c r="AM114" s="864"/>
      <c r="AN114" s="864"/>
      <c r="AO114" s="865"/>
      <c r="AP114" s="911">
        <v>0.4</v>
      </c>
      <c r="AQ114" s="912"/>
      <c r="AR114" s="912"/>
      <c r="AS114" s="912"/>
      <c r="AT114" s="913"/>
      <c r="AU114" s="1023"/>
      <c r="AV114" s="1024"/>
      <c r="AW114" s="1024"/>
      <c r="AX114" s="1024"/>
      <c r="AY114" s="1024"/>
      <c r="AZ114" s="899" t="s">
        <v>464</v>
      </c>
      <c r="BA114" s="834"/>
      <c r="BB114" s="834"/>
      <c r="BC114" s="834"/>
      <c r="BD114" s="834"/>
      <c r="BE114" s="834"/>
      <c r="BF114" s="834"/>
      <c r="BG114" s="834"/>
      <c r="BH114" s="834"/>
      <c r="BI114" s="834"/>
      <c r="BJ114" s="834"/>
      <c r="BK114" s="834"/>
      <c r="BL114" s="834"/>
      <c r="BM114" s="834"/>
      <c r="BN114" s="834"/>
      <c r="BO114" s="834"/>
      <c r="BP114" s="835"/>
      <c r="BQ114" s="900">
        <v>1007199</v>
      </c>
      <c r="BR114" s="901"/>
      <c r="BS114" s="901"/>
      <c r="BT114" s="901"/>
      <c r="BU114" s="901"/>
      <c r="BV114" s="901">
        <v>939047</v>
      </c>
      <c r="BW114" s="901"/>
      <c r="BX114" s="901"/>
      <c r="BY114" s="901"/>
      <c r="BZ114" s="901"/>
      <c r="CA114" s="901">
        <v>904417</v>
      </c>
      <c r="CB114" s="901"/>
      <c r="CC114" s="901"/>
      <c r="CD114" s="901"/>
      <c r="CE114" s="901"/>
      <c r="CF114" s="962">
        <v>18.100000000000001</v>
      </c>
      <c r="CG114" s="963"/>
      <c r="CH114" s="963"/>
      <c r="CI114" s="963"/>
      <c r="CJ114" s="963"/>
      <c r="CK114" s="1018"/>
      <c r="CL114" s="905"/>
      <c r="CM114" s="908" t="s">
        <v>465</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446</v>
      </c>
      <c r="DH114" s="864"/>
      <c r="DI114" s="864"/>
      <c r="DJ114" s="864"/>
      <c r="DK114" s="865"/>
      <c r="DL114" s="866" t="s">
        <v>466</v>
      </c>
      <c r="DM114" s="864"/>
      <c r="DN114" s="864"/>
      <c r="DO114" s="864"/>
      <c r="DP114" s="865"/>
      <c r="DQ114" s="866" t="s">
        <v>453</v>
      </c>
      <c r="DR114" s="864"/>
      <c r="DS114" s="864"/>
      <c r="DT114" s="864"/>
      <c r="DU114" s="865"/>
      <c r="DV114" s="911" t="s">
        <v>448</v>
      </c>
      <c r="DW114" s="912"/>
      <c r="DX114" s="912"/>
      <c r="DY114" s="912"/>
      <c r="DZ114" s="913"/>
    </row>
    <row r="115" spans="1:130" s="248" customFormat="1" ht="26.25" customHeight="1" x14ac:dyDescent="0.15">
      <c r="A115" s="1005"/>
      <c r="B115" s="1006"/>
      <c r="C115" s="834" t="s">
        <v>467</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448</v>
      </c>
      <c r="AB115" s="1010"/>
      <c r="AC115" s="1010"/>
      <c r="AD115" s="1010"/>
      <c r="AE115" s="1011"/>
      <c r="AF115" s="1012" t="s">
        <v>468</v>
      </c>
      <c r="AG115" s="1010"/>
      <c r="AH115" s="1010"/>
      <c r="AI115" s="1010"/>
      <c r="AJ115" s="1011"/>
      <c r="AK115" s="1012" t="s">
        <v>450</v>
      </c>
      <c r="AL115" s="1010"/>
      <c r="AM115" s="1010"/>
      <c r="AN115" s="1010"/>
      <c r="AO115" s="1011"/>
      <c r="AP115" s="1013" t="s">
        <v>394</v>
      </c>
      <c r="AQ115" s="1014"/>
      <c r="AR115" s="1014"/>
      <c r="AS115" s="1014"/>
      <c r="AT115" s="1015"/>
      <c r="AU115" s="1023"/>
      <c r="AV115" s="1024"/>
      <c r="AW115" s="1024"/>
      <c r="AX115" s="1024"/>
      <c r="AY115" s="1024"/>
      <c r="AZ115" s="899" t="s">
        <v>469</v>
      </c>
      <c r="BA115" s="834"/>
      <c r="BB115" s="834"/>
      <c r="BC115" s="834"/>
      <c r="BD115" s="834"/>
      <c r="BE115" s="834"/>
      <c r="BF115" s="834"/>
      <c r="BG115" s="834"/>
      <c r="BH115" s="834"/>
      <c r="BI115" s="834"/>
      <c r="BJ115" s="834"/>
      <c r="BK115" s="834"/>
      <c r="BL115" s="834"/>
      <c r="BM115" s="834"/>
      <c r="BN115" s="834"/>
      <c r="BO115" s="834"/>
      <c r="BP115" s="835"/>
      <c r="BQ115" s="900" t="s">
        <v>453</v>
      </c>
      <c r="BR115" s="901"/>
      <c r="BS115" s="901"/>
      <c r="BT115" s="901"/>
      <c r="BU115" s="901"/>
      <c r="BV115" s="901" t="s">
        <v>448</v>
      </c>
      <c r="BW115" s="901"/>
      <c r="BX115" s="901"/>
      <c r="BY115" s="901"/>
      <c r="BZ115" s="901"/>
      <c r="CA115" s="901" t="s">
        <v>447</v>
      </c>
      <c r="CB115" s="901"/>
      <c r="CC115" s="901"/>
      <c r="CD115" s="901"/>
      <c r="CE115" s="901"/>
      <c r="CF115" s="962" t="s">
        <v>446</v>
      </c>
      <c r="CG115" s="963"/>
      <c r="CH115" s="963"/>
      <c r="CI115" s="963"/>
      <c r="CJ115" s="963"/>
      <c r="CK115" s="1018"/>
      <c r="CL115" s="905"/>
      <c r="CM115" s="899" t="s">
        <v>470</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448</v>
      </c>
      <c r="DH115" s="864"/>
      <c r="DI115" s="864"/>
      <c r="DJ115" s="864"/>
      <c r="DK115" s="865"/>
      <c r="DL115" s="866" t="s">
        <v>447</v>
      </c>
      <c r="DM115" s="864"/>
      <c r="DN115" s="864"/>
      <c r="DO115" s="864"/>
      <c r="DP115" s="865"/>
      <c r="DQ115" s="866" t="s">
        <v>447</v>
      </c>
      <c r="DR115" s="864"/>
      <c r="DS115" s="864"/>
      <c r="DT115" s="864"/>
      <c r="DU115" s="865"/>
      <c r="DV115" s="911" t="s">
        <v>446</v>
      </c>
      <c r="DW115" s="912"/>
      <c r="DX115" s="912"/>
      <c r="DY115" s="912"/>
      <c r="DZ115" s="913"/>
    </row>
    <row r="116" spans="1:130" s="248" customFormat="1" ht="26.25" customHeight="1" x14ac:dyDescent="0.15">
      <c r="A116" s="1007"/>
      <c r="B116" s="1008"/>
      <c r="C116" s="967" t="s">
        <v>471</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457</v>
      </c>
      <c r="AB116" s="864"/>
      <c r="AC116" s="864"/>
      <c r="AD116" s="864"/>
      <c r="AE116" s="865"/>
      <c r="AF116" s="866" t="s">
        <v>448</v>
      </c>
      <c r="AG116" s="864"/>
      <c r="AH116" s="864"/>
      <c r="AI116" s="864"/>
      <c r="AJ116" s="865"/>
      <c r="AK116" s="866" t="s">
        <v>447</v>
      </c>
      <c r="AL116" s="864"/>
      <c r="AM116" s="864"/>
      <c r="AN116" s="864"/>
      <c r="AO116" s="865"/>
      <c r="AP116" s="911" t="s">
        <v>446</v>
      </c>
      <c r="AQ116" s="912"/>
      <c r="AR116" s="912"/>
      <c r="AS116" s="912"/>
      <c r="AT116" s="913"/>
      <c r="AU116" s="1023"/>
      <c r="AV116" s="1024"/>
      <c r="AW116" s="1024"/>
      <c r="AX116" s="1024"/>
      <c r="AY116" s="1024"/>
      <c r="AZ116" s="950" t="s">
        <v>472</v>
      </c>
      <c r="BA116" s="951"/>
      <c r="BB116" s="951"/>
      <c r="BC116" s="951"/>
      <c r="BD116" s="951"/>
      <c r="BE116" s="951"/>
      <c r="BF116" s="951"/>
      <c r="BG116" s="951"/>
      <c r="BH116" s="951"/>
      <c r="BI116" s="951"/>
      <c r="BJ116" s="951"/>
      <c r="BK116" s="951"/>
      <c r="BL116" s="951"/>
      <c r="BM116" s="951"/>
      <c r="BN116" s="951"/>
      <c r="BO116" s="951"/>
      <c r="BP116" s="952"/>
      <c r="BQ116" s="900" t="s">
        <v>457</v>
      </c>
      <c r="BR116" s="901"/>
      <c r="BS116" s="901"/>
      <c r="BT116" s="901"/>
      <c r="BU116" s="901"/>
      <c r="BV116" s="901" t="s">
        <v>448</v>
      </c>
      <c r="BW116" s="901"/>
      <c r="BX116" s="901"/>
      <c r="BY116" s="901"/>
      <c r="BZ116" s="901"/>
      <c r="CA116" s="901" t="s">
        <v>466</v>
      </c>
      <c r="CB116" s="901"/>
      <c r="CC116" s="901"/>
      <c r="CD116" s="901"/>
      <c r="CE116" s="901"/>
      <c r="CF116" s="962" t="s">
        <v>450</v>
      </c>
      <c r="CG116" s="963"/>
      <c r="CH116" s="963"/>
      <c r="CI116" s="963"/>
      <c r="CJ116" s="963"/>
      <c r="CK116" s="1018"/>
      <c r="CL116" s="905"/>
      <c r="CM116" s="908" t="s">
        <v>473</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457</v>
      </c>
      <c r="DH116" s="864"/>
      <c r="DI116" s="864"/>
      <c r="DJ116" s="864"/>
      <c r="DK116" s="865"/>
      <c r="DL116" s="866" t="s">
        <v>446</v>
      </c>
      <c r="DM116" s="864"/>
      <c r="DN116" s="864"/>
      <c r="DO116" s="864"/>
      <c r="DP116" s="865"/>
      <c r="DQ116" s="866" t="s">
        <v>448</v>
      </c>
      <c r="DR116" s="864"/>
      <c r="DS116" s="864"/>
      <c r="DT116" s="864"/>
      <c r="DU116" s="865"/>
      <c r="DV116" s="911" t="s">
        <v>448</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474</v>
      </c>
      <c r="Z117" s="990"/>
      <c r="AA117" s="995">
        <v>1693184</v>
      </c>
      <c r="AB117" s="996"/>
      <c r="AC117" s="996"/>
      <c r="AD117" s="996"/>
      <c r="AE117" s="997"/>
      <c r="AF117" s="998">
        <v>1622672</v>
      </c>
      <c r="AG117" s="996"/>
      <c r="AH117" s="996"/>
      <c r="AI117" s="996"/>
      <c r="AJ117" s="997"/>
      <c r="AK117" s="998">
        <v>1620560</v>
      </c>
      <c r="AL117" s="996"/>
      <c r="AM117" s="996"/>
      <c r="AN117" s="996"/>
      <c r="AO117" s="997"/>
      <c r="AP117" s="999"/>
      <c r="AQ117" s="1000"/>
      <c r="AR117" s="1000"/>
      <c r="AS117" s="1000"/>
      <c r="AT117" s="1001"/>
      <c r="AU117" s="1023"/>
      <c r="AV117" s="1024"/>
      <c r="AW117" s="1024"/>
      <c r="AX117" s="1024"/>
      <c r="AY117" s="1024"/>
      <c r="AZ117" s="950" t="s">
        <v>475</v>
      </c>
      <c r="BA117" s="951"/>
      <c r="BB117" s="951"/>
      <c r="BC117" s="951"/>
      <c r="BD117" s="951"/>
      <c r="BE117" s="951"/>
      <c r="BF117" s="951"/>
      <c r="BG117" s="951"/>
      <c r="BH117" s="951"/>
      <c r="BI117" s="951"/>
      <c r="BJ117" s="951"/>
      <c r="BK117" s="951"/>
      <c r="BL117" s="951"/>
      <c r="BM117" s="951"/>
      <c r="BN117" s="951"/>
      <c r="BO117" s="951"/>
      <c r="BP117" s="952"/>
      <c r="BQ117" s="900" t="s">
        <v>446</v>
      </c>
      <c r="BR117" s="901"/>
      <c r="BS117" s="901"/>
      <c r="BT117" s="901"/>
      <c r="BU117" s="901"/>
      <c r="BV117" s="901" t="s">
        <v>451</v>
      </c>
      <c r="BW117" s="901"/>
      <c r="BX117" s="901"/>
      <c r="BY117" s="901"/>
      <c r="BZ117" s="901"/>
      <c r="CA117" s="901" t="s">
        <v>448</v>
      </c>
      <c r="CB117" s="901"/>
      <c r="CC117" s="901"/>
      <c r="CD117" s="901"/>
      <c r="CE117" s="901"/>
      <c r="CF117" s="962" t="s">
        <v>457</v>
      </c>
      <c r="CG117" s="963"/>
      <c r="CH117" s="963"/>
      <c r="CI117" s="963"/>
      <c r="CJ117" s="963"/>
      <c r="CK117" s="1018"/>
      <c r="CL117" s="905"/>
      <c r="CM117" s="908" t="s">
        <v>476</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446</v>
      </c>
      <c r="DH117" s="864"/>
      <c r="DI117" s="864"/>
      <c r="DJ117" s="864"/>
      <c r="DK117" s="865"/>
      <c r="DL117" s="866" t="s">
        <v>446</v>
      </c>
      <c r="DM117" s="864"/>
      <c r="DN117" s="864"/>
      <c r="DO117" s="864"/>
      <c r="DP117" s="865"/>
      <c r="DQ117" s="866" t="s">
        <v>447</v>
      </c>
      <c r="DR117" s="864"/>
      <c r="DS117" s="864"/>
      <c r="DT117" s="864"/>
      <c r="DU117" s="865"/>
      <c r="DV117" s="911" t="s">
        <v>468</v>
      </c>
      <c r="DW117" s="912"/>
      <c r="DX117" s="912"/>
      <c r="DY117" s="912"/>
      <c r="DZ117" s="913"/>
    </row>
    <row r="118" spans="1:130" s="248" customFormat="1" ht="26.25" customHeight="1" x14ac:dyDescent="0.15">
      <c r="A118" s="988" t="s">
        <v>441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438</v>
      </c>
      <c r="AB118" s="989"/>
      <c r="AC118" s="989"/>
      <c r="AD118" s="989"/>
      <c r="AE118" s="990"/>
      <c r="AF118" s="991" t="s">
        <v>439</v>
      </c>
      <c r="AG118" s="989"/>
      <c r="AH118" s="989"/>
      <c r="AI118" s="989"/>
      <c r="AJ118" s="990"/>
      <c r="AK118" s="991" t="s">
        <v>307</v>
      </c>
      <c r="AL118" s="989"/>
      <c r="AM118" s="989"/>
      <c r="AN118" s="989"/>
      <c r="AO118" s="990"/>
      <c r="AP118" s="992" t="s">
        <v>440</v>
      </c>
      <c r="AQ118" s="993"/>
      <c r="AR118" s="993"/>
      <c r="AS118" s="993"/>
      <c r="AT118" s="994"/>
      <c r="AU118" s="1023"/>
      <c r="AV118" s="1024"/>
      <c r="AW118" s="1024"/>
      <c r="AX118" s="1024"/>
      <c r="AY118" s="1024"/>
      <c r="AZ118" s="966" t="s">
        <v>477</v>
      </c>
      <c r="BA118" s="967"/>
      <c r="BB118" s="967"/>
      <c r="BC118" s="967"/>
      <c r="BD118" s="967"/>
      <c r="BE118" s="967"/>
      <c r="BF118" s="967"/>
      <c r="BG118" s="967"/>
      <c r="BH118" s="967"/>
      <c r="BI118" s="967"/>
      <c r="BJ118" s="967"/>
      <c r="BK118" s="967"/>
      <c r="BL118" s="967"/>
      <c r="BM118" s="967"/>
      <c r="BN118" s="967"/>
      <c r="BO118" s="967"/>
      <c r="BP118" s="968"/>
      <c r="BQ118" s="969" t="s">
        <v>446</v>
      </c>
      <c r="BR118" s="932"/>
      <c r="BS118" s="932"/>
      <c r="BT118" s="932"/>
      <c r="BU118" s="932"/>
      <c r="BV118" s="932" t="s">
        <v>447</v>
      </c>
      <c r="BW118" s="932"/>
      <c r="BX118" s="932"/>
      <c r="BY118" s="932"/>
      <c r="BZ118" s="932"/>
      <c r="CA118" s="932" t="s">
        <v>394</v>
      </c>
      <c r="CB118" s="932"/>
      <c r="CC118" s="932"/>
      <c r="CD118" s="932"/>
      <c r="CE118" s="932"/>
      <c r="CF118" s="962" t="s">
        <v>468</v>
      </c>
      <c r="CG118" s="963"/>
      <c r="CH118" s="963"/>
      <c r="CI118" s="963"/>
      <c r="CJ118" s="963"/>
      <c r="CK118" s="1018"/>
      <c r="CL118" s="905"/>
      <c r="CM118" s="908" t="s">
        <v>478</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479</v>
      </c>
      <c r="DH118" s="864"/>
      <c r="DI118" s="864"/>
      <c r="DJ118" s="864"/>
      <c r="DK118" s="865"/>
      <c r="DL118" s="866" t="s">
        <v>451</v>
      </c>
      <c r="DM118" s="864"/>
      <c r="DN118" s="864"/>
      <c r="DO118" s="864"/>
      <c r="DP118" s="865"/>
      <c r="DQ118" s="866" t="s">
        <v>448</v>
      </c>
      <c r="DR118" s="864"/>
      <c r="DS118" s="864"/>
      <c r="DT118" s="864"/>
      <c r="DU118" s="865"/>
      <c r="DV118" s="911" t="s">
        <v>457</v>
      </c>
      <c r="DW118" s="912"/>
      <c r="DX118" s="912"/>
      <c r="DY118" s="912"/>
      <c r="DZ118" s="913"/>
    </row>
    <row r="119" spans="1:130" s="248" customFormat="1" ht="26.25" customHeight="1" x14ac:dyDescent="0.15">
      <c r="A119" s="902" t="s">
        <v>444</v>
      </c>
      <c r="B119" s="903"/>
      <c r="C119" s="978" t="s">
        <v>445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394</v>
      </c>
      <c r="AB119" s="982"/>
      <c r="AC119" s="982"/>
      <c r="AD119" s="982"/>
      <c r="AE119" s="983"/>
      <c r="AF119" s="984" t="s">
        <v>457</v>
      </c>
      <c r="AG119" s="982"/>
      <c r="AH119" s="982"/>
      <c r="AI119" s="982"/>
      <c r="AJ119" s="983"/>
      <c r="AK119" s="984" t="s">
        <v>457</v>
      </c>
      <c r="AL119" s="982"/>
      <c r="AM119" s="982"/>
      <c r="AN119" s="982"/>
      <c r="AO119" s="983"/>
      <c r="AP119" s="985" t="s">
        <v>453</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480</v>
      </c>
      <c r="BP119" s="965"/>
      <c r="BQ119" s="969">
        <v>16766285</v>
      </c>
      <c r="BR119" s="932"/>
      <c r="BS119" s="932"/>
      <c r="BT119" s="932"/>
      <c r="BU119" s="932"/>
      <c r="BV119" s="932">
        <v>16171070</v>
      </c>
      <c r="BW119" s="932"/>
      <c r="BX119" s="932"/>
      <c r="BY119" s="932"/>
      <c r="BZ119" s="932"/>
      <c r="CA119" s="932">
        <v>15729719</v>
      </c>
      <c r="CB119" s="932"/>
      <c r="CC119" s="932"/>
      <c r="CD119" s="932"/>
      <c r="CE119" s="932"/>
      <c r="CF119" s="830"/>
      <c r="CG119" s="831"/>
      <c r="CH119" s="831"/>
      <c r="CI119" s="831"/>
      <c r="CJ119" s="921"/>
      <c r="CK119" s="1019"/>
      <c r="CL119" s="907"/>
      <c r="CM119" s="925" t="s">
        <v>481</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447</v>
      </c>
      <c r="DH119" s="847"/>
      <c r="DI119" s="847"/>
      <c r="DJ119" s="847"/>
      <c r="DK119" s="848"/>
      <c r="DL119" s="849" t="s">
        <v>447</v>
      </c>
      <c r="DM119" s="847"/>
      <c r="DN119" s="847"/>
      <c r="DO119" s="847"/>
      <c r="DP119" s="848"/>
      <c r="DQ119" s="849" t="s">
        <v>446</v>
      </c>
      <c r="DR119" s="847"/>
      <c r="DS119" s="847"/>
      <c r="DT119" s="847"/>
      <c r="DU119" s="848"/>
      <c r="DV119" s="935" t="s">
        <v>468</v>
      </c>
      <c r="DW119" s="936"/>
      <c r="DX119" s="936"/>
      <c r="DY119" s="936"/>
      <c r="DZ119" s="937"/>
    </row>
    <row r="120" spans="1:130" s="248" customFormat="1" ht="26.25" customHeight="1" x14ac:dyDescent="0.15">
      <c r="A120" s="904"/>
      <c r="B120" s="905"/>
      <c r="C120" s="908" t="s">
        <v>454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446</v>
      </c>
      <c r="AB120" s="864"/>
      <c r="AC120" s="864"/>
      <c r="AD120" s="864"/>
      <c r="AE120" s="865"/>
      <c r="AF120" s="866" t="s">
        <v>447</v>
      </c>
      <c r="AG120" s="864"/>
      <c r="AH120" s="864"/>
      <c r="AI120" s="864"/>
      <c r="AJ120" s="865"/>
      <c r="AK120" s="866" t="s">
        <v>457</v>
      </c>
      <c r="AL120" s="864"/>
      <c r="AM120" s="864"/>
      <c r="AN120" s="864"/>
      <c r="AO120" s="865"/>
      <c r="AP120" s="911" t="s">
        <v>457</v>
      </c>
      <c r="AQ120" s="912"/>
      <c r="AR120" s="912"/>
      <c r="AS120" s="912"/>
      <c r="AT120" s="913"/>
      <c r="AU120" s="970" t="s">
        <v>482</v>
      </c>
      <c r="AV120" s="971"/>
      <c r="AW120" s="971"/>
      <c r="AX120" s="971"/>
      <c r="AY120" s="972"/>
      <c r="AZ120" s="947" t="s">
        <v>483</v>
      </c>
      <c r="BA120" s="892"/>
      <c r="BB120" s="892"/>
      <c r="BC120" s="892"/>
      <c r="BD120" s="892"/>
      <c r="BE120" s="892"/>
      <c r="BF120" s="892"/>
      <c r="BG120" s="892"/>
      <c r="BH120" s="892"/>
      <c r="BI120" s="892"/>
      <c r="BJ120" s="892"/>
      <c r="BK120" s="892"/>
      <c r="BL120" s="892"/>
      <c r="BM120" s="892"/>
      <c r="BN120" s="892"/>
      <c r="BO120" s="892"/>
      <c r="BP120" s="893"/>
      <c r="BQ120" s="948">
        <v>3505030</v>
      </c>
      <c r="BR120" s="929"/>
      <c r="BS120" s="929"/>
      <c r="BT120" s="929"/>
      <c r="BU120" s="929"/>
      <c r="BV120" s="929">
        <v>3653666</v>
      </c>
      <c r="BW120" s="929"/>
      <c r="BX120" s="929"/>
      <c r="BY120" s="929"/>
      <c r="BZ120" s="929"/>
      <c r="CA120" s="929">
        <v>3849147</v>
      </c>
      <c r="CB120" s="929"/>
      <c r="CC120" s="929"/>
      <c r="CD120" s="929"/>
      <c r="CE120" s="929"/>
      <c r="CF120" s="953">
        <v>76.900000000000006</v>
      </c>
      <c r="CG120" s="954"/>
      <c r="CH120" s="954"/>
      <c r="CI120" s="954"/>
      <c r="CJ120" s="954"/>
      <c r="CK120" s="955" t="s">
        <v>484</v>
      </c>
      <c r="CL120" s="939"/>
      <c r="CM120" s="939"/>
      <c r="CN120" s="939"/>
      <c r="CO120" s="940"/>
      <c r="CP120" s="959" t="s">
        <v>485</v>
      </c>
      <c r="CQ120" s="960"/>
      <c r="CR120" s="960"/>
      <c r="CS120" s="960"/>
      <c r="CT120" s="960"/>
      <c r="CU120" s="960"/>
      <c r="CV120" s="960"/>
      <c r="CW120" s="960"/>
      <c r="CX120" s="960"/>
      <c r="CY120" s="960"/>
      <c r="CZ120" s="960"/>
      <c r="DA120" s="960"/>
      <c r="DB120" s="960"/>
      <c r="DC120" s="960"/>
      <c r="DD120" s="960"/>
      <c r="DE120" s="960"/>
      <c r="DF120" s="961"/>
      <c r="DG120" s="948">
        <v>1999053</v>
      </c>
      <c r="DH120" s="929"/>
      <c r="DI120" s="929"/>
      <c r="DJ120" s="929"/>
      <c r="DK120" s="929"/>
      <c r="DL120" s="929">
        <v>1933688</v>
      </c>
      <c r="DM120" s="929"/>
      <c r="DN120" s="929"/>
      <c r="DO120" s="929"/>
      <c r="DP120" s="929"/>
      <c r="DQ120" s="929">
        <v>1894506</v>
      </c>
      <c r="DR120" s="929"/>
      <c r="DS120" s="929"/>
      <c r="DT120" s="929"/>
      <c r="DU120" s="929"/>
      <c r="DV120" s="930">
        <v>37.9</v>
      </c>
      <c r="DW120" s="930"/>
      <c r="DX120" s="930"/>
      <c r="DY120" s="930"/>
      <c r="DZ120" s="931"/>
    </row>
    <row r="121" spans="1:130" s="248" customFormat="1" ht="26.25" customHeight="1" x14ac:dyDescent="0.15">
      <c r="A121" s="904"/>
      <c r="B121" s="905"/>
      <c r="C121" s="950" t="s">
        <v>486</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468</v>
      </c>
      <c r="AB121" s="864"/>
      <c r="AC121" s="864"/>
      <c r="AD121" s="864"/>
      <c r="AE121" s="865"/>
      <c r="AF121" s="866" t="s">
        <v>468</v>
      </c>
      <c r="AG121" s="864"/>
      <c r="AH121" s="864"/>
      <c r="AI121" s="864"/>
      <c r="AJ121" s="865"/>
      <c r="AK121" s="866" t="s">
        <v>451</v>
      </c>
      <c r="AL121" s="864"/>
      <c r="AM121" s="864"/>
      <c r="AN121" s="864"/>
      <c r="AO121" s="865"/>
      <c r="AP121" s="911" t="s">
        <v>457</v>
      </c>
      <c r="AQ121" s="912"/>
      <c r="AR121" s="912"/>
      <c r="AS121" s="912"/>
      <c r="AT121" s="913"/>
      <c r="AU121" s="973"/>
      <c r="AV121" s="974"/>
      <c r="AW121" s="974"/>
      <c r="AX121" s="974"/>
      <c r="AY121" s="975"/>
      <c r="AZ121" s="899" t="s">
        <v>487</v>
      </c>
      <c r="BA121" s="834"/>
      <c r="BB121" s="834"/>
      <c r="BC121" s="834"/>
      <c r="BD121" s="834"/>
      <c r="BE121" s="834"/>
      <c r="BF121" s="834"/>
      <c r="BG121" s="834"/>
      <c r="BH121" s="834"/>
      <c r="BI121" s="834"/>
      <c r="BJ121" s="834"/>
      <c r="BK121" s="834"/>
      <c r="BL121" s="834"/>
      <c r="BM121" s="834"/>
      <c r="BN121" s="834"/>
      <c r="BO121" s="834"/>
      <c r="BP121" s="835"/>
      <c r="BQ121" s="900">
        <v>496927</v>
      </c>
      <c r="BR121" s="901"/>
      <c r="BS121" s="901"/>
      <c r="BT121" s="901"/>
      <c r="BU121" s="901"/>
      <c r="BV121" s="901">
        <v>478980</v>
      </c>
      <c r="BW121" s="901"/>
      <c r="BX121" s="901"/>
      <c r="BY121" s="901"/>
      <c r="BZ121" s="901"/>
      <c r="CA121" s="901">
        <v>419127</v>
      </c>
      <c r="CB121" s="901"/>
      <c r="CC121" s="901"/>
      <c r="CD121" s="901"/>
      <c r="CE121" s="901"/>
      <c r="CF121" s="962">
        <v>8.4</v>
      </c>
      <c r="CG121" s="963"/>
      <c r="CH121" s="963"/>
      <c r="CI121" s="963"/>
      <c r="CJ121" s="963"/>
      <c r="CK121" s="956"/>
      <c r="CL121" s="942"/>
      <c r="CM121" s="942"/>
      <c r="CN121" s="942"/>
      <c r="CO121" s="943"/>
      <c r="CP121" s="922" t="s">
        <v>488</v>
      </c>
      <c r="CQ121" s="923"/>
      <c r="CR121" s="923"/>
      <c r="CS121" s="923"/>
      <c r="CT121" s="923"/>
      <c r="CU121" s="923"/>
      <c r="CV121" s="923"/>
      <c r="CW121" s="923"/>
      <c r="CX121" s="923"/>
      <c r="CY121" s="923"/>
      <c r="CZ121" s="923"/>
      <c r="DA121" s="923"/>
      <c r="DB121" s="923"/>
      <c r="DC121" s="923"/>
      <c r="DD121" s="923"/>
      <c r="DE121" s="923"/>
      <c r="DF121" s="924"/>
      <c r="DG121" s="900">
        <v>1692872</v>
      </c>
      <c r="DH121" s="901"/>
      <c r="DI121" s="901"/>
      <c r="DJ121" s="901"/>
      <c r="DK121" s="901"/>
      <c r="DL121" s="901">
        <v>1488356</v>
      </c>
      <c r="DM121" s="901"/>
      <c r="DN121" s="901"/>
      <c r="DO121" s="901"/>
      <c r="DP121" s="901"/>
      <c r="DQ121" s="901">
        <v>1288663</v>
      </c>
      <c r="DR121" s="901"/>
      <c r="DS121" s="901"/>
      <c r="DT121" s="901"/>
      <c r="DU121" s="901"/>
      <c r="DV121" s="878">
        <v>25.7</v>
      </c>
      <c r="DW121" s="878"/>
      <c r="DX121" s="878"/>
      <c r="DY121" s="878"/>
      <c r="DZ121" s="879"/>
    </row>
    <row r="122" spans="1:130" s="248" customFormat="1" ht="26.25" customHeight="1" x14ac:dyDescent="0.15">
      <c r="A122" s="904"/>
      <c r="B122" s="905"/>
      <c r="C122" s="908" t="s">
        <v>465</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451</v>
      </c>
      <c r="AB122" s="864"/>
      <c r="AC122" s="864"/>
      <c r="AD122" s="864"/>
      <c r="AE122" s="865"/>
      <c r="AF122" s="866" t="s">
        <v>448</v>
      </c>
      <c r="AG122" s="864"/>
      <c r="AH122" s="864"/>
      <c r="AI122" s="864"/>
      <c r="AJ122" s="865"/>
      <c r="AK122" s="866" t="s">
        <v>457</v>
      </c>
      <c r="AL122" s="864"/>
      <c r="AM122" s="864"/>
      <c r="AN122" s="864"/>
      <c r="AO122" s="865"/>
      <c r="AP122" s="911" t="s">
        <v>447</v>
      </c>
      <c r="AQ122" s="912"/>
      <c r="AR122" s="912"/>
      <c r="AS122" s="912"/>
      <c r="AT122" s="913"/>
      <c r="AU122" s="973"/>
      <c r="AV122" s="974"/>
      <c r="AW122" s="974"/>
      <c r="AX122" s="974"/>
      <c r="AY122" s="975"/>
      <c r="AZ122" s="966" t="s">
        <v>489</v>
      </c>
      <c r="BA122" s="967"/>
      <c r="BB122" s="967"/>
      <c r="BC122" s="967"/>
      <c r="BD122" s="967"/>
      <c r="BE122" s="967"/>
      <c r="BF122" s="967"/>
      <c r="BG122" s="967"/>
      <c r="BH122" s="967"/>
      <c r="BI122" s="967"/>
      <c r="BJ122" s="967"/>
      <c r="BK122" s="967"/>
      <c r="BL122" s="967"/>
      <c r="BM122" s="967"/>
      <c r="BN122" s="967"/>
      <c r="BO122" s="967"/>
      <c r="BP122" s="968"/>
      <c r="BQ122" s="969">
        <v>11440474</v>
      </c>
      <c r="BR122" s="932"/>
      <c r="BS122" s="932"/>
      <c r="BT122" s="932"/>
      <c r="BU122" s="932"/>
      <c r="BV122" s="932">
        <v>10750994</v>
      </c>
      <c r="BW122" s="932"/>
      <c r="BX122" s="932"/>
      <c r="BY122" s="932"/>
      <c r="BZ122" s="932"/>
      <c r="CA122" s="932">
        <v>10503906</v>
      </c>
      <c r="CB122" s="932"/>
      <c r="CC122" s="932"/>
      <c r="CD122" s="932"/>
      <c r="CE122" s="932"/>
      <c r="CF122" s="933">
        <v>209.9</v>
      </c>
      <c r="CG122" s="934"/>
      <c r="CH122" s="934"/>
      <c r="CI122" s="934"/>
      <c r="CJ122" s="934"/>
      <c r="CK122" s="956"/>
      <c r="CL122" s="942"/>
      <c r="CM122" s="942"/>
      <c r="CN122" s="942"/>
      <c r="CO122" s="943"/>
      <c r="CP122" s="922" t="s">
        <v>490</v>
      </c>
      <c r="CQ122" s="923"/>
      <c r="CR122" s="923"/>
      <c r="CS122" s="923"/>
      <c r="CT122" s="923"/>
      <c r="CU122" s="923"/>
      <c r="CV122" s="923"/>
      <c r="CW122" s="923"/>
      <c r="CX122" s="923"/>
      <c r="CY122" s="923"/>
      <c r="CZ122" s="923"/>
      <c r="DA122" s="923"/>
      <c r="DB122" s="923"/>
      <c r="DC122" s="923"/>
      <c r="DD122" s="923"/>
      <c r="DE122" s="923"/>
      <c r="DF122" s="924"/>
      <c r="DG122" s="900">
        <v>565659</v>
      </c>
      <c r="DH122" s="901"/>
      <c r="DI122" s="901"/>
      <c r="DJ122" s="901"/>
      <c r="DK122" s="901"/>
      <c r="DL122" s="901">
        <v>520351</v>
      </c>
      <c r="DM122" s="901"/>
      <c r="DN122" s="901"/>
      <c r="DO122" s="901"/>
      <c r="DP122" s="901"/>
      <c r="DQ122" s="901">
        <v>477884</v>
      </c>
      <c r="DR122" s="901"/>
      <c r="DS122" s="901"/>
      <c r="DT122" s="901"/>
      <c r="DU122" s="901"/>
      <c r="DV122" s="878">
        <v>9.5</v>
      </c>
      <c r="DW122" s="878"/>
      <c r="DX122" s="878"/>
      <c r="DY122" s="878"/>
      <c r="DZ122" s="879"/>
    </row>
    <row r="123" spans="1:130" s="248" customFormat="1" ht="26.25" customHeight="1" x14ac:dyDescent="0.15">
      <c r="A123" s="904"/>
      <c r="B123" s="905"/>
      <c r="C123" s="908" t="s">
        <v>473</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468</v>
      </c>
      <c r="AB123" s="864"/>
      <c r="AC123" s="864"/>
      <c r="AD123" s="864"/>
      <c r="AE123" s="865"/>
      <c r="AF123" s="866" t="s">
        <v>446</v>
      </c>
      <c r="AG123" s="864"/>
      <c r="AH123" s="864"/>
      <c r="AI123" s="864"/>
      <c r="AJ123" s="865"/>
      <c r="AK123" s="866" t="s">
        <v>448</v>
      </c>
      <c r="AL123" s="864"/>
      <c r="AM123" s="864"/>
      <c r="AN123" s="864"/>
      <c r="AO123" s="865"/>
      <c r="AP123" s="911" t="s">
        <v>468</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491</v>
      </c>
      <c r="BP123" s="965"/>
      <c r="BQ123" s="919">
        <v>15442431</v>
      </c>
      <c r="BR123" s="920"/>
      <c r="BS123" s="920"/>
      <c r="BT123" s="920"/>
      <c r="BU123" s="920"/>
      <c r="BV123" s="920">
        <v>14883640</v>
      </c>
      <c r="BW123" s="920"/>
      <c r="BX123" s="920"/>
      <c r="BY123" s="920"/>
      <c r="BZ123" s="920"/>
      <c r="CA123" s="920">
        <v>14772180</v>
      </c>
      <c r="CB123" s="920"/>
      <c r="CC123" s="920"/>
      <c r="CD123" s="920"/>
      <c r="CE123" s="920"/>
      <c r="CF123" s="830"/>
      <c r="CG123" s="831"/>
      <c r="CH123" s="831"/>
      <c r="CI123" s="831"/>
      <c r="CJ123" s="921"/>
      <c r="CK123" s="956"/>
      <c r="CL123" s="942"/>
      <c r="CM123" s="942"/>
      <c r="CN123" s="942"/>
      <c r="CO123" s="943"/>
      <c r="CP123" s="922" t="s">
        <v>492</v>
      </c>
      <c r="CQ123" s="923"/>
      <c r="CR123" s="923"/>
      <c r="CS123" s="923"/>
      <c r="CT123" s="923"/>
      <c r="CU123" s="923"/>
      <c r="CV123" s="923"/>
      <c r="CW123" s="923"/>
      <c r="CX123" s="923"/>
      <c r="CY123" s="923"/>
      <c r="CZ123" s="923"/>
      <c r="DA123" s="923"/>
      <c r="DB123" s="923"/>
      <c r="DC123" s="923"/>
      <c r="DD123" s="923"/>
      <c r="DE123" s="923"/>
      <c r="DF123" s="924"/>
      <c r="DG123" s="863">
        <v>136320</v>
      </c>
      <c r="DH123" s="864"/>
      <c r="DI123" s="864"/>
      <c r="DJ123" s="864"/>
      <c r="DK123" s="865"/>
      <c r="DL123" s="866">
        <v>124217</v>
      </c>
      <c r="DM123" s="864"/>
      <c r="DN123" s="864"/>
      <c r="DO123" s="864"/>
      <c r="DP123" s="865"/>
      <c r="DQ123" s="866">
        <v>110565</v>
      </c>
      <c r="DR123" s="864"/>
      <c r="DS123" s="864"/>
      <c r="DT123" s="864"/>
      <c r="DU123" s="865"/>
      <c r="DV123" s="911">
        <v>2.2000000000000002</v>
      </c>
      <c r="DW123" s="912"/>
      <c r="DX123" s="912"/>
      <c r="DY123" s="912"/>
      <c r="DZ123" s="913"/>
    </row>
    <row r="124" spans="1:130" s="248" customFormat="1" ht="26.25" customHeight="1" thickBot="1" x14ac:dyDescent="0.2">
      <c r="A124" s="904"/>
      <c r="B124" s="905"/>
      <c r="C124" s="908" t="s">
        <v>476</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468</v>
      </c>
      <c r="AB124" s="864"/>
      <c r="AC124" s="864"/>
      <c r="AD124" s="864"/>
      <c r="AE124" s="865"/>
      <c r="AF124" s="866" t="s">
        <v>448</v>
      </c>
      <c r="AG124" s="864"/>
      <c r="AH124" s="864"/>
      <c r="AI124" s="864"/>
      <c r="AJ124" s="865"/>
      <c r="AK124" s="866" t="s">
        <v>468</v>
      </c>
      <c r="AL124" s="864"/>
      <c r="AM124" s="864"/>
      <c r="AN124" s="864"/>
      <c r="AO124" s="865"/>
      <c r="AP124" s="911" t="s">
        <v>453</v>
      </c>
      <c r="AQ124" s="912"/>
      <c r="AR124" s="912"/>
      <c r="AS124" s="912"/>
      <c r="AT124" s="913"/>
      <c r="AU124" s="914" t="s">
        <v>493</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27.1</v>
      </c>
      <c r="BR124" s="918"/>
      <c r="BS124" s="918"/>
      <c r="BT124" s="918"/>
      <c r="BU124" s="918"/>
      <c r="BV124" s="918">
        <v>26.5</v>
      </c>
      <c r="BW124" s="918"/>
      <c r="BX124" s="918"/>
      <c r="BY124" s="918"/>
      <c r="BZ124" s="918"/>
      <c r="CA124" s="918">
        <v>19.100000000000001</v>
      </c>
      <c r="CB124" s="918"/>
      <c r="CC124" s="918"/>
      <c r="CD124" s="918"/>
      <c r="CE124" s="918"/>
      <c r="CF124" s="808"/>
      <c r="CG124" s="809"/>
      <c r="CH124" s="809"/>
      <c r="CI124" s="809"/>
      <c r="CJ124" s="949"/>
      <c r="CK124" s="957"/>
      <c r="CL124" s="957"/>
      <c r="CM124" s="957"/>
      <c r="CN124" s="957"/>
      <c r="CO124" s="958"/>
      <c r="CP124" s="922" t="s">
        <v>494</v>
      </c>
      <c r="CQ124" s="923"/>
      <c r="CR124" s="923"/>
      <c r="CS124" s="923"/>
      <c r="CT124" s="923"/>
      <c r="CU124" s="923"/>
      <c r="CV124" s="923"/>
      <c r="CW124" s="923"/>
      <c r="CX124" s="923"/>
      <c r="CY124" s="923"/>
      <c r="CZ124" s="923"/>
      <c r="DA124" s="923"/>
      <c r="DB124" s="923"/>
      <c r="DC124" s="923"/>
      <c r="DD124" s="923"/>
      <c r="DE124" s="923"/>
      <c r="DF124" s="924"/>
      <c r="DG124" s="846" t="s">
        <v>448</v>
      </c>
      <c r="DH124" s="847"/>
      <c r="DI124" s="847"/>
      <c r="DJ124" s="847"/>
      <c r="DK124" s="848"/>
      <c r="DL124" s="849" t="s">
        <v>446</v>
      </c>
      <c r="DM124" s="847"/>
      <c r="DN124" s="847"/>
      <c r="DO124" s="847"/>
      <c r="DP124" s="848"/>
      <c r="DQ124" s="849" t="s">
        <v>394</v>
      </c>
      <c r="DR124" s="847"/>
      <c r="DS124" s="847"/>
      <c r="DT124" s="847"/>
      <c r="DU124" s="848"/>
      <c r="DV124" s="935" t="s">
        <v>453</v>
      </c>
      <c r="DW124" s="936"/>
      <c r="DX124" s="936"/>
      <c r="DY124" s="936"/>
      <c r="DZ124" s="937"/>
    </row>
    <row r="125" spans="1:130" s="248" customFormat="1" ht="26.25" customHeight="1" x14ac:dyDescent="0.15">
      <c r="A125" s="904"/>
      <c r="B125" s="905"/>
      <c r="C125" s="908" t="s">
        <v>478</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453</v>
      </c>
      <c r="AB125" s="864"/>
      <c r="AC125" s="864"/>
      <c r="AD125" s="864"/>
      <c r="AE125" s="865"/>
      <c r="AF125" s="866" t="s">
        <v>448</v>
      </c>
      <c r="AG125" s="864"/>
      <c r="AH125" s="864"/>
      <c r="AI125" s="864"/>
      <c r="AJ125" s="865"/>
      <c r="AK125" s="866" t="s">
        <v>394</v>
      </c>
      <c r="AL125" s="864"/>
      <c r="AM125" s="864"/>
      <c r="AN125" s="864"/>
      <c r="AO125" s="865"/>
      <c r="AP125" s="911" t="s">
        <v>479</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495</v>
      </c>
      <c r="CL125" s="939"/>
      <c r="CM125" s="939"/>
      <c r="CN125" s="939"/>
      <c r="CO125" s="940"/>
      <c r="CP125" s="947" t="s">
        <v>496</v>
      </c>
      <c r="CQ125" s="892"/>
      <c r="CR125" s="892"/>
      <c r="CS125" s="892"/>
      <c r="CT125" s="892"/>
      <c r="CU125" s="892"/>
      <c r="CV125" s="892"/>
      <c r="CW125" s="892"/>
      <c r="CX125" s="892"/>
      <c r="CY125" s="892"/>
      <c r="CZ125" s="892"/>
      <c r="DA125" s="892"/>
      <c r="DB125" s="892"/>
      <c r="DC125" s="892"/>
      <c r="DD125" s="892"/>
      <c r="DE125" s="892"/>
      <c r="DF125" s="893"/>
      <c r="DG125" s="948" t="s">
        <v>448</v>
      </c>
      <c r="DH125" s="929"/>
      <c r="DI125" s="929"/>
      <c r="DJ125" s="929"/>
      <c r="DK125" s="929"/>
      <c r="DL125" s="929" t="s">
        <v>479</v>
      </c>
      <c r="DM125" s="929"/>
      <c r="DN125" s="929"/>
      <c r="DO125" s="929"/>
      <c r="DP125" s="929"/>
      <c r="DQ125" s="929" t="s">
        <v>446</v>
      </c>
      <c r="DR125" s="929"/>
      <c r="DS125" s="929"/>
      <c r="DT125" s="929"/>
      <c r="DU125" s="929"/>
      <c r="DV125" s="930" t="s">
        <v>394</v>
      </c>
      <c r="DW125" s="930"/>
      <c r="DX125" s="930"/>
      <c r="DY125" s="930"/>
      <c r="DZ125" s="931"/>
    </row>
    <row r="126" spans="1:130" s="248" customFormat="1" ht="26.25" customHeight="1" thickBot="1" x14ac:dyDescent="0.2">
      <c r="A126" s="904"/>
      <c r="B126" s="905"/>
      <c r="C126" s="908" t="s">
        <v>481</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446</v>
      </c>
      <c r="AB126" s="864"/>
      <c r="AC126" s="864"/>
      <c r="AD126" s="864"/>
      <c r="AE126" s="865"/>
      <c r="AF126" s="866" t="s">
        <v>479</v>
      </c>
      <c r="AG126" s="864"/>
      <c r="AH126" s="864"/>
      <c r="AI126" s="864"/>
      <c r="AJ126" s="865"/>
      <c r="AK126" s="866" t="s">
        <v>446</v>
      </c>
      <c r="AL126" s="864"/>
      <c r="AM126" s="864"/>
      <c r="AN126" s="864"/>
      <c r="AO126" s="865"/>
      <c r="AP126" s="911" t="s">
        <v>446</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497</v>
      </c>
      <c r="CQ126" s="834"/>
      <c r="CR126" s="834"/>
      <c r="CS126" s="834"/>
      <c r="CT126" s="834"/>
      <c r="CU126" s="834"/>
      <c r="CV126" s="834"/>
      <c r="CW126" s="834"/>
      <c r="CX126" s="834"/>
      <c r="CY126" s="834"/>
      <c r="CZ126" s="834"/>
      <c r="DA126" s="834"/>
      <c r="DB126" s="834"/>
      <c r="DC126" s="834"/>
      <c r="DD126" s="834"/>
      <c r="DE126" s="834"/>
      <c r="DF126" s="835"/>
      <c r="DG126" s="900" t="s">
        <v>453</v>
      </c>
      <c r="DH126" s="901"/>
      <c r="DI126" s="901"/>
      <c r="DJ126" s="901"/>
      <c r="DK126" s="901"/>
      <c r="DL126" s="901" t="s">
        <v>394</v>
      </c>
      <c r="DM126" s="901"/>
      <c r="DN126" s="901"/>
      <c r="DO126" s="901"/>
      <c r="DP126" s="901"/>
      <c r="DQ126" s="901" t="s">
        <v>479</v>
      </c>
      <c r="DR126" s="901"/>
      <c r="DS126" s="901"/>
      <c r="DT126" s="901"/>
      <c r="DU126" s="901"/>
      <c r="DV126" s="878" t="s">
        <v>448</v>
      </c>
      <c r="DW126" s="878"/>
      <c r="DX126" s="878"/>
      <c r="DY126" s="878"/>
      <c r="DZ126" s="879"/>
    </row>
    <row r="127" spans="1:130" s="248" customFormat="1" ht="26.25" customHeight="1" x14ac:dyDescent="0.15">
      <c r="A127" s="906"/>
      <c r="B127" s="907"/>
      <c r="C127" s="925" t="s">
        <v>498</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446</v>
      </c>
      <c r="AB127" s="864"/>
      <c r="AC127" s="864"/>
      <c r="AD127" s="864"/>
      <c r="AE127" s="865"/>
      <c r="AF127" s="866" t="s">
        <v>394</v>
      </c>
      <c r="AG127" s="864"/>
      <c r="AH127" s="864"/>
      <c r="AI127" s="864"/>
      <c r="AJ127" s="865"/>
      <c r="AK127" s="866" t="s">
        <v>446</v>
      </c>
      <c r="AL127" s="864"/>
      <c r="AM127" s="864"/>
      <c r="AN127" s="864"/>
      <c r="AO127" s="865"/>
      <c r="AP127" s="911" t="s">
        <v>394</v>
      </c>
      <c r="AQ127" s="912"/>
      <c r="AR127" s="912"/>
      <c r="AS127" s="912"/>
      <c r="AT127" s="913"/>
      <c r="AU127" s="284"/>
      <c r="AV127" s="284"/>
      <c r="AW127" s="284"/>
      <c r="AX127" s="928" t="s">
        <v>499</v>
      </c>
      <c r="AY127" s="896"/>
      <c r="AZ127" s="896"/>
      <c r="BA127" s="896"/>
      <c r="BB127" s="896"/>
      <c r="BC127" s="896"/>
      <c r="BD127" s="896"/>
      <c r="BE127" s="897"/>
      <c r="BF127" s="895" t="s">
        <v>500</v>
      </c>
      <c r="BG127" s="896"/>
      <c r="BH127" s="896"/>
      <c r="BI127" s="896"/>
      <c r="BJ127" s="896"/>
      <c r="BK127" s="896"/>
      <c r="BL127" s="897"/>
      <c r="BM127" s="895" t="s">
        <v>501</v>
      </c>
      <c r="BN127" s="896"/>
      <c r="BO127" s="896"/>
      <c r="BP127" s="896"/>
      <c r="BQ127" s="896"/>
      <c r="BR127" s="896"/>
      <c r="BS127" s="897"/>
      <c r="BT127" s="895" t="s">
        <v>502</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503</v>
      </c>
      <c r="CQ127" s="834"/>
      <c r="CR127" s="834"/>
      <c r="CS127" s="834"/>
      <c r="CT127" s="834"/>
      <c r="CU127" s="834"/>
      <c r="CV127" s="834"/>
      <c r="CW127" s="834"/>
      <c r="CX127" s="834"/>
      <c r="CY127" s="834"/>
      <c r="CZ127" s="834"/>
      <c r="DA127" s="834"/>
      <c r="DB127" s="834"/>
      <c r="DC127" s="834"/>
      <c r="DD127" s="834"/>
      <c r="DE127" s="834"/>
      <c r="DF127" s="835"/>
      <c r="DG127" s="900" t="s">
        <v>446</v>
      </c>
      <c r="DH127" s="901"/>
      <c r="DI127" s="901"/>
      <c r="DJ127" s="901"/>
      <c r="DK127" s="901"/>
      <c r="DL127" s="901" t="s">
        <v>479</v>
      </c>
      <c r="DM127" s="901"/>
      <c r="DN127" s="901"/>
      <c r="DO127" s="901"/>
      <c r="DP127" s="901"/>
      <c r="DQ127" s="901" t="s">
        <v>448</v>
      </c>
      <c r="DR127" s="901"/>
      <c r="DS127" s="901"/>
      <c r="DT127" s="901"/>
      <c r="DU127" s="901"/>
      <c r="DV127" s="878" t="s">
        <v>479</v>
      </c>
      <c r="DW127" s="878"/>
      <c r="DX127" s="878"/>
      <c r="DY127" s="878"/>
      <c r="DZ127" s="879"/>
    </row>
    <row r="128" spans="1:130" s="248" customFormat="1" ht="26.25" customHeight="1" thickBot="1" x14ac:dyDescent="0.2">
      <c r="A128" s="880" t="s">
        <v>504</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505</v>
      </c>
      <c r="X128" s="882"/>
      <c r="Y128" s="882"/>
      <c r="Z128" s="883"/>
      <c r="AA128" s="884">
        <v>51358</v>
      </c>
      <c r="AB128" s="885"/>
      <c r="AC128" s="885"/>
      <c r="AD128" s="885"/>
      <c r="AE128" s="886"/>
      <c r="AF128" s="887">
        <v>42866</v>
      </c>
      <c r="AG128" s="885"/>
      <c r="AH128" s="885"/>
      <c r="AI128" s="885"/>
      <c r="AJ128" s="886"/>
      <c r="AK128" s="887">
        <v>42176</v>
      </c>
      <c r="AL128" s="885"/>
      <c r="AM128" s="885"/>
      <c r="AN128" s="885"/>
      <c r="AO128" s="886"/>
      <c r="AP128" s="888"/>
      <c r="AQ128" s="889"/>
      <c r="AR128" s="889"/>
      <c r="AS128" s="889"/>
      <c r="AT128" s="890"/>
      <c r="AU128" s="284"/>
      <c r="AV128" s="284"/>
      <c r="AW128" s="284"/>
      <c r="AX128" s="891" t="s">
        <v>506</v>
      </c>
      <c r="AY128" s="892"/>
      <c r="AZ128" s="892"/>
      <c r="BA128" s="892"/>
      <c r="BB128" s="892"/>
      <c r="BC128" s="892"/>
      <c r="BD128" s="892"/>
      <c r="BE128" s="893"/>
      <c r="BF128" s="870" t="s">
        <v>450</v>
      </c>
      <c r="BG128" s="871"/>
      <c r="BH128" s="871"/>
      <c r="BI128" s="871"/>
      <c r="BJ128" s="871"/>
      <c r="BK128" s="871"/>
      <c r="BL128" s="894"/>
      <c r="BM128" s="870">
        <v>14.39</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507</v>
      </c>
      <c r="CQ128" s="812"/>
      <c r="CR128" s="812"/>
      <c r="CS128" s="812"/>
      <c r="CT128" s="812"/>
      <c r="CU128" s="812"/>
      <c r="CV128" s="812"/>
      <c r="CW128" s="812"/>
      <c r="CX128" s="812"/>
      <c r="CY128" s="812"/>
      <c r="CZ128" s="812"/>
      <c r="DA128" s="812"/>
      <c r="DB128" s="812"/>
      <c r="DC128" s="812"/>
      <c r="DD128" s="812"/>
      <c r="DE128" s="812"/>
      <c r="DF128" s="813"/>
      <c r="DG128" s="874" t="s">
        <v>448</v>
      </c>
      <c r="DH128" s="875"/>
      <c r="DI128" s="875"/>
      <c r="DJ128" s="875"/>
      <c r="DK128" s="875"/>
      <c r="DL128" s="875" t="s">
        <v>453</v>
      </c>
      <c r="DM128" s="875"/>
      <c r="DN128" s="875"/>
      <c r="DO128" s="875"/>
      <c r="DP128" s="875"/>
      <c r="DQ128" s="875" t="s">
        <v>453</v>
      </c>
      <c r="DR128" s="875"/>
      <c r="DS128" s="875"/>
      <c r="DT128" s="875"/>
      <c r="DU128" s="875"/>
      <c r="DV128" s="876" t="s">
        <v>453</v>
      </c>
      <c r="DW128" s="876"/>
      <c r="DX128" s="876"/>
      <c r="DY128" s="876"/>
      <c r="DZ128" s="877"/>
    </row>
    <row r="129" spans="1:131" s="248" customFormat="1" ht="26.25" customHeight="1" x14ac:dyDescent="0.15">
      <c r="A129" s="858" t="s">
        <v>108</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508</v>
      </c>
      <c r="X129" s="861"/>
      <c r="Y129" s="861"/>
      <c r="Z129" s="862"/>
      <c r="AA129" s="863">
        <v>6037604</v>
      </c>
      <c r="AB129" s="864"/>
      <c r="AC129" s="864"/>
      <c r="AD129" s="864"/>
      <c r="AE129" s="865"/>
      <c r="AF129" s="866">
        <v>5976696</v>
      </c>
      <c r="AG129" s="864"/>
      <c r="AH129" s="864"/>
      <c r="AI129" s="864"/>
      <c r="AJ129" s="865"/>
      <c r="AK129" s="866">
        <v>6116903</v>
      </c>
      <c r="AL129" s="864"/>
      <c r="AM129" s="864"/>
      <c r="AN129" s="864"/>
      <c r="AO129" s="865"/>
      <c r="AP129" s="867"/>
      <c r="AQ129" s="868"/>
      <c r="AR129" s="868"/>
      <c r="AS129" s="868"/>
      <c r="AT129" s="869"/>
      <c r="AU129" s="286"/>
      <c r="AV129" s="286"/>
      <c r="AW129" s="286"/>
      <c r="AX129" s="833" t="s">
        <v>509</v>
      </c>
      <c r="AY129" s="834"/>
      <c r="AZ129" s="834"/>
      <c r="BA129" s="834"/>
      <c r="BB129" s="834"/>
      <c r="BC129" s="834"/>
      <c r="BD129" s="834"/>
      <c r="BE129" s="835"/>
      <c r="BF129" s="853" t="s">
        <v>510</v>
      </c>
      <c r="BG129" s="854"/>
      <c r="BH129" s="854"/>
      <c r="BI129" s="854"/>
      <c r="BJ129" s="854"/>
      <c r="BK129" s="854"/>
      <c r="BL129" s="855"/>
      <c r="BM129" s="853">
        <v>19.39</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511</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512</v>
      </c>
      <c r="X130" s="861"/>
      <c r="Y130" s="861"/>
      <c r="Z130" s="862"/>
      <c r="AA130" s="863">
        <v>1163631</v>
      </c>
      <c r="AB130" s="864"/>
      <c r="AC130" s="864"/>
      <c r="AD130" s="864"/>
      <c r="AE130" s="865"/>
      <c r="AF130" s="866">
        <v>1134706</v>
      </c>
      <c r="AG130" s="864"/>
      <c r="AH130" s="864"/>
      <c r="AI130" s="864"/>
      <c r="AJ130" s="865"/>
      <c r="AK130" s="866">
        <v>1112230</v>
      </c>
      <c r="AL130" s="864"/>
      <c r="AM130" s="864"/>
      <c r="AN130" s="864"/>
      <c r="AO130" s="865"/>
      <c r="AP130" s="867"/>
      <c r="AQ130" s="868"/>
      <c r="AR130" s="868"/>
      <c r="AS130" s="868"/>
      <c r="AT130" s="869"/>
      <c r="AU130" s="286"/>
      <c r="AV130" s="286"/>
      <c r="AW130" s="286"/>
      <c r="AX130" s="833" t="s">
        <v>513</v>
      </c>
      <c r="AY130" s="834"/>
      <c r="AZ130" s="834"/>
      <c r="BA130" s="834"/>
      <c r="BB130" s="834"/>
      <c r="BC130" s="834"/>
      <c r="BD130" s="834"/>
      <c r="BE130" s="835"/>
      <c r="BF130" s="836">
        <v>9.4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514</v>
      </c>
      <c r="X131" s="844"/>
      <c r="Y131" s="844"/>
      <c r="Z131" s="845"/>
      <c r="AA131" s="846">
        <v>4873973</v>
      </c>
      <c r="AB131" s="847"/>
      <c r="AC131" s="847"/>
      <c r="AD131" s="847"/>
      <c r="AE131" s="848"/>
      <c r="AF131" s="849">
        <v>4841990</v>
      </c>
      <c r="AG131" s="847"/>
      <c r="AH131" s="847"/>
      <c r="AI131" s="847"/>
      <c r="AJ131" s="848"/>
      <c r="AK131" s="849">
        <v>5004673</v>
      </c>
      <c r="AL131" s="847"/>
      <c r="AM131" s="847"/>
      <c r="AN131" s="847"/>
      <c r="AO131" s="848"/>
      <c r="AP131" s="850"/>
      <c r="AQ131" s="851"/>
      <c r="AR131" s="851"/>
      <c r="AS131" s="851"/>
      <c r="AT131" s="852"/>
      <c r="AU131" s="286"/>
      <c r="AV131" s="286"/>
      <c r="AW131" s="286"/>
      <c r="AX131" s="811" t="s">
        <v>515</v>
      </c>
      <c r="AY131" s="812"/>
      <c r="AZ131" s="812"/>
      <c r="BA131" s="812"/>
      <c r="BB131" s="812"/>
      <c r="BC131" s="812"/>
      <c r="BD131" s="812"/>
      <c r="BE131" s="813"/>
      <c r="BF131" s="814">
        <v>19.100000000000001</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516</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517</v>
      </c>
      <c r="W132" s="824"/>
      <c r="X132" s="824"/>
      <c r="Y132" s="824"/>
      <c r="Z132" s="825"/>
      <c r="AA132" s="826">
        <v>9.8111950970000006</v>
      </c>
      <c r="AB132" s="827"/>
      <c r="AC132" s="827"/>
      <c r="AD132" s="827"/>
      <c r="AE132" s="828"/>
      <c r="AF132" s="829">
        <v>9.1925014300000001</v>
      </c>
      <c r="AG132" s="827"/>
      <c r="AH132" s="827"/>
      <c r="AI132" s="827"/>
      <c r="AJ132" s="828"/>
      <c r="AK132" s="829">
        <v>9.314374785</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518</v>
      </c>
      <c r="W133" s="803"/>
      <c r="X133" s="803"/>
      <c r="Y133" s="803"/>
      <c r="Z133" s="804"/>
      <c r="AA133" s="805">
        <v>10</v>
      </c>
      <c r="AB133" s="806"/>
      <c r="AC133" s="806"/>
      <c r="AD133" s="806"/>
      <c r="AE133" s="807"/>
      <c r="AF133" s="805">
        <v>9.6999999999999993</v>
      </c>
      <c r="AG133" s="806"/>
      <c r="AH133" s="806"/>
      <c r="AI133" s="806"/>
      <c r="AJ133" s="807"/>
      <c r="AK133" s="805">
        <v>9.4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HQsakXLmZ+fIv0QbHgMbXsxumidilHIbjAiymXyBjBeZpL8gKwiUM8u8lQzMuiGwcRqc5+IE057hFdR3nlxPcA==" saltValue="7+ZfmA8Sf310vlCrNdAF7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K40" zoomScaleNormal="85" zoomScaleSheetLayoutView="100" workbookViewId="0">
      <selection activeCell="AO38" sqref="AO38:BC38"/>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bpgng18mWokkM1Jaj9vsIj6HD5oe05MPFCWspcR9gRrPfN8pLy4ng5PQV8omk0RbSPMEW+oR4nFLg6ei3QBDg==" saltValue="JKPwqXWJTrEi7XX/X1P/Q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31" zoomScale="90" zoomScaleNormal="90" zoomScaleSheetLayoutView="55" workbookViewId="0">
      <selection activeCell="AO38" sqref="AO38:BC38"/>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E257a9lJv84E9LgDIB+qzRZ8w/gop1YpxscO6jrXIKnlTQXTNiwDKIvxRxG3kYb10uTGhkzqgs3/XO9UJjQKvg==" saltValue="X0pAN8tw4nQaHuvCzhN2b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25" zoomScaleSheetLayoutView="100" workbookViewId="0">
      <selection activeCell="AO38" sqref="AO38:BC38"/>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520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521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522</v>
      </c>
      <c r="AP7" s="305"/>
      <c r="AQ7" s="306" t="s">
        <v>523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524</v>
      </c>
      <c r="AQ8" s="312" t="s">
        <v>525</v>
      </c>
      <c r="AR8" s="313" t="s">
        <v>526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527</v>
      </c>
      <c r="AL9" s="1228"/>
      <c r="AM9" s="1228"/>
      <c r="AN9" s="1229"/>
      <c r="AO9" s="314">
        <v>1132189</v>
      </c>
      <c r="AP9" s="314">
        <v>67881</v>
      </c>
      <c r="AQ9" s="315">
        <v>107987</v>
      </c>
      <c r="AR9" s="316">
        <v>-37.1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528</v>
      </c>
      <c r="AL10" s="1228"/>
      <c r="AM10" s="1228"/>
      <c r="AN10" s="1229"/>
      <c r="AO10" s="317">
        <v>247164</v>
      </c>
      <c r="AP10" s="317">
        <v>14819</v>
      </c>
      <c r="AQ10" s="318">
        <v>13800</v>
      </c>
      <c r="AR10" s="319">
        <v>7.4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529</v>
      </c>
      <c r="AL11" s="1228"/>
      <c r="AM11" s="1228"/>
      <c r="AN11" s="1229"/>
      <c r="AO11" s="317">
        <v>240052</v>
      </c>
      <c r="AP11" s="317">
        <v>14392</v>
      </c>
      <c r="AQ11" s="318">
        <v>2869</v>
      </c>
      <c r="AR11" s="319">
        <v>401.6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530</v>
      </c>
      <c r="AL12" s="1228"/>
      <c r="AM12" s="1228"/>
      <c r="AN12" s="1229"/>
      <c r="AO12" s="317" t="s">
        <v>531</v>
      </c>
      <c r="AP12" s="317" t="s">
        <v>531</v>
      </c>
      <c r="AQ12" s="318" t="s">
        <v>531</v>
      </c>
      <c r="AR12" s="319" t="s">
        <v>531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532</v>
      </c>
      <c r="AL13" s="1228"/>
      <c r="AM13" s="1228"/>
      <c r="AN13" s="1229"/>
      <c r="AO13" s="317">
        <v>126496</v>
      </c>
      <c r="AP13" s="317">
        <v>7584</v>
      </c>
      <c r="AQ13" s="318">
        <v>4570</v>
      </c>
      <c r="AR13" s="319">
        <v>66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533</v>
      </c>
      <c r="AL14" s="1228"/>
      <c r="AM14" s="1228"/>
      <c r="AN14" s="1229"/>
      <c r="AO14" s="317">
        <v>16353</v>
      </c>
      <c r="AP14" s="317">
        <v>980</v>
      </c>
      <c r="AQ14" s="318">
        <v>2186</v>
      </c>
      <c r="AR14" s="319">
        <v>-55.2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534</v>
      </c>
      <c r="AL15" s="1231"/>
      <c r="AM15" s="1231"/>
      <c r="AN15" s="1232"/>
      <c r="AO15" s="317">
        <v>-119320</v>
      </c>
      <c r="AP15" s="317">
        <v>-7154</v>
      </c>
      <c r="AQ15" s="318">
        <v>-8782</v>
      </c>
      <c r="AR15" s="319">
        <v>-18.5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1642934</v>
      </c>
      <c r="AP16" s="317">
        <v>98503</v>
      </c>
      <c r="AQ16" s="318">
        <v>122631</v>
      </c>
      <c r="AR16" s="319">
        <v>-19.7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536</v>
      </c>
      <c r="AP20" s="326" t="s">
        <v>537</v>
      </c>
      <c r="AQ20" s="327" t="s">
        <v>538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539</v>
      </c>
      <c r="AL21" s="1234"/>
      <c r="AM21" s="1234"/>
      <c r="AN21" s="1235"/>
      <c r="AO21" s="330">
        <v>8.2100000000000009</v>
      </c>
      <c r="AP21" s="331">
        <v>11.26</v>
      </c>
      <c r="AQ21" s="332">
        <v>-3.05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540</v>
      </c>
      <c r="AL22" s="1234"/>
      <c r="AM22" s="1234"/>
      <c r="AN22" s="1235"/>
      <c r="AO22" s="335">
        <v>94.3</v>
      </c>
      <c r="AP22" s="336">
        <v>94.9</v>
      </c>
      <c r="AQ22" s="337">
        <v>-0.6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541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542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522</v>
      </c>
      <c r="AP30" s="305"/>
      <c r="AQ30" s="306" t="s">
        <v>523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524</v>
      </c>
      <c r="AQ31" s="312" t="s">
        <v>525</v>
      </c>
      <c r="AR31" s="313" t="s">
        <v>526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544</v>
      </c>
      <c r="AL32" s="1217"/>
      <c r="AM32" s="1217"/>
      <c r="AN32" s="1218"/>
      <c r="AO32" s="345">
        <v>1026035</v>
      </c>
      <c r="AP32" s="345">
        <v>61517</v>
      </c>
      <c r="AQ32" s="346">
        <v>75941</v>
      </c>
      <c r="AR32" s="347">
        <v>-19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545</v>
      </c>
      <c r="AL33" s="1217"/>
      <c r="AM33" s="1217"/>
      <c r="AN33" s="1218"/>
      <c r="AO33" s="345" t="s">
        <v>531</v>
      </c>
      <c r="AP33" s="345" t="s">
        <v>531</v>
      </c>
      <c r="AQ33" s="346" t="s">
        <v>531</v>
      </c>
      <c r="AR33" s="347" t="s">
        <v>531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546</v>
      </c>
      <c r="AL34" s="1217"/>
      <c r="AM34" s="1217"/>
      <c r="AN34" s="1218"/>
      <c r="AO34" s="345" t="s">
        <v>531</v>
      </c>
      <c r="AP34" s="345" t="s">
        <v>531</v>
      </c>
      <c r="AQ34" s="346" t="s">
        <v>531</v>
      </c>
      <c r="AR34" s="347" t="s">
        <v>531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547</v>
      </c>
      <c r="AL35" s="1217"/>
      <c r="AM35" s="1217"/>
      <c r="AN35" s="1218"/>
      <c r="AO35" s="345">
        <v>576708</v>
      </c>
      <c r="AP35" s="345">
        <v>34577</v>
      </c>
      <c r="AQ35" s="346">
        <v>20191</v>
      </c>
      <c r="AR35" s="347">
        <v>71.2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548</v>
      </c>
      <c r="AL36" s="1217"/>
      <c r="AM36" s="1217"/>
      <c r="AN36" s="1218"/>
      <c r="AO36" s="345">
        <v>17817</v>
      </c>
      <c r="AP36" s="345">
        <v>1068</v>
      </c>
      <c r="AQ36" s="346">
        <v>1966</v>
      </c>
      <c r="AR36" s="347">
        <v>-45.7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549</v>
      </c>
      <c r="AL37" s="1217"/>
      <c r="AM37" s="1217"/>
      <c r="AN37" s="1218"/>
      <c r="AO37" s="345" t="s">
        <v>531</v>
      </c>
      <c r="AP37" s="345" t="s">
        <v>531</v>
      </c>
      <c r="AQ37" s="346">
        <v>514</v>
      </c>
      <c r="AR37" s="347" t="s">
        <v>531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550</v>
      </c>
      <c r="AL38" s="1214"/>
      <c r="AM38" s="1214"/>
      <c r="AN38" s="1215"/>
      <c r="AO38" s="348" t="s">
        <v>531</v>
      </c>
      <c r="AP38" s="348" t="s">
        <v>531</v>
      </c>
      <c r="AQ38" s="349">
        <v>1</v>
      </c>
      <c r="AR38" s="337" t="s">
        <v>531</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551</v>
      </c>
      <c r="AL39" s="1214"/>
      <c r="AM39" s="1214"/>
      <c r="AN39" s="1215"/>
      <c r="AO39" s="345">
        <v>-42176</v>
      </c>
      <c r="AP39" s="345">
        <v>-2529</v>
      </c>
      <c r="AQ39" s="346">
        <v>-2373</v>
      </c>
      <c r="AR39" s="347">
        <v>6.6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552</v>
      </c>
      <c r="AL40" s="1217"/>
      <c r="AM40" s="1217"/>
      <c r="AN40" s="1218"/>
      <c r="AO40" s="345">
        <v>-1112230</v>
      </c>
      <c r="AP40" s="345">
        <v>-66684</v>
      </c>
      <c r="AQ40" s="346">
        <v>-67520</v>
      </c>
      <c r="AR40" s="347">
        <v>-1.2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466154</v>
      </c>
      <c r="AP41" s="345">
        <v>27949</v>
      </c>
      <c r="AQ41" s="346">
        <v>28720</v>
      </c>
      <c r="AR41" s="347">
        <v>-2.7</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522</v>
      </c>
      <c r="AN49" s="1224" t="s">
        <v>556</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557</v>
      </c>
      <c r="AO50" s="362" t="s">
        <v>558</v>
      </c>
      <c r="AP50" s="363" t="s">
        <v>559</v>
      </c>
      <c r="AQ50" s="364" t="s">
        <v>560</v>
      </c>
      <c r="AR50" s="365" t="s">
        <v>561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562</v>
      </c>
      <c r="AL51" s="358"/>
      <c r="AM51" s="366">
        <v>1050200</v>
      </c>
      <c r="AN51" s="367">
        <v>58309</v>
      </c>
      <c r="AO51" s="368">
        <v>27.8</v>
      </c>
      <c r="AP51" s="369">
        <v>97062</v>
      </c>
      <c r="AQ51" s="370">
        <v>0.4</v>
      </c>
      <c r="AR51" s="371">
        <v>27.4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563</v>
      </c>
      <c r="AM52" s="374">
        <v>807528</v>
      </c>
      <c r="AN52" s="375">
        <v>44835</v>
      </c>
      <c r="AO52" s="376">
        <v>50.6</v>
      </c>
      <c r="AP52" s="377">
        <v>50112</v>
      </c>
      <c r="AQ52" s="378">
        <v>12.8</v>
      </c>
      <c r="AR52" s="379">
        <v>37.799999999999997</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564</v>
      </c>
      <c r="AL53" s="358"/>
      <c r="AM53" s="366">
        <v>968789</v>
      </c>
      <c r="AN53" s="367">
        <v>54961</v>
      </c>
      <c r="AO53" s="368">
        <v>-5.7</v>
      </c>
      <c r="AP53" s="369">
        <v>106005</v>
      </c>
      <c r="AQ53" s="370">
        <v>9.1999999999999993</v>
      </c>
      <c r="AR53" s="371">
        <v>-14.9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563</v>
      </c>
      <c r="AM54" s="374">
        <v>725870</v>
      </c>
      <c r="AN54" s="375">
        <v>41179</v>
      </c>
      <c r="AO54" s="376">
        <v>-8.1999999999999993</v>
      </c>
      <c r="AP54" s="377">
        <v>58359</v>
      </c>
      <c r="AQ54" s="378">
        <v>16.5</v>
      </c>
      <c r="AR54" s="379">
        <v>-24.7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565</v>
      </c>
      <c r="AL55" s="358"/>
      <c r="AM55" s="366">
        <v>499935</v>
      </c>
      <c r="AN55" s="367">
        <v>28888</v>
      </c>
      <c r="AO55" s="368">
        <v>-47.4</v>
      </c>
      <c r="AP55" s="369">
        <v>98507</v>
      </c>
      <c r="AQ55" s="370">
        <v>-7.1</v>
      </c>
      <c r="AR55" s="371">
        <v>-40.299999999999997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563</v>
      </c>
      <c r="AM56" s="374">
        <v>357532</v>
      </c>
      <c r="AN56" s="375">
        <v>20659</v>
      </c>
      <c r="AO56" s="376">
        <v>-49.8</v>
      </c>
      <c r="AP56" s="377">
        <v>47567</v>
      </c>
      <c r="AQ56" s="378">
        <v>-18.5</v>
      </c>
      <c r="AR56" s="379">
        <v>-31.3</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566</v>
      </c>
      <c r="AL57" s="358"/>
      <c r="AM57" s="366">
        <v>809136</v>
      </c>
      <c r="AN57" s="367">
        <v>47546</v>
      </c>
      <c r="AO57" s="368">
        <v>64.599999999999994</v>
      </c>
      <c r="AP57" s="369">
        <v>113347</v>
      </c>
      <c r="AQ57" s="370">
        <v>15.1</v>
      </c>
      <c r="AR57" s="371">
        <v>49.5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563</v>
      </c>
      <c r="AM58" s="374">
        <v>356770</v>
      </c>
      <c r="AN58" s="375">
        <v>20964</v>
      </c>
      <c r="AO58" s="376">
        <v>1.5</v>
      </c>
      <c r="AP58" s="377">
        <v>58728</v>
      </c>
      <c r="AQ58" s="378">
        <v>23.5</v>
      </c>
      <c r="AR58" s="379">
        <v>-22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567</v>
      </c>
      <c r="AL59" s="358"/>
      <c r="AM59" s="366">
        <v>538057</v>
      </c>
      <c r="AN59" s="367">
        <v>32260</v>
      </c>
      <c r="AO59" s="368">
        <v>-32.1</v>
      </c>
      <c r="AP59" s="369">
        <v>125418</v>
      </c>
      <c r="AQ59" s="370">
        <v>10.6</v>
      </c>
      <c r="AR59" s="371">
        <v>-42.7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563</v>
      </c>
      <c r="AM60" s="374">
        <v>316726</v>
      </c>
      <c r="AN60" s="375">
        <v>18990</v>
      </c>
      <c r="AO60" s="376">
        <v>-9.4</v>
      </c>
      <c r="AP60" s="377">
        <v>60445</v>
      </c>
      <c r="AQ60" s="378">
        <v>2.9</v>
      </c>
      <c r="AR60" s="379">
        <v>-12.3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568</v>
      </c>
      <c r="AL61" s="380"/>
      <c r="AM61" s="381">
        <v>773223</v>
      </c>
      <c r="AN61" s="382">
        <v>44393</v>
      </c>
      <c r="AO61" s="383">
        <v>1.4</v>
      </c>
      <c r="AP61" s="384">
        <v>108068</v>
      </c>
      <c r="AQ61" s="385">
        <v>5.6</v>
      </c>
      <c r="AR61" s="371">
        <v>-4.2</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563</v>
      </c>
      <c r="AM62" s="374">
        <v>512885</v>
      </c>
      <c r="AN62" s="375">
        <v>29325</v>
      </c>
      <c r="AO62" s="376">
        <v>-3.1</v>
      </c>
      <c r="AP62" s="377">
        <v>55042</v>
      </c>
      <c r="AQ62" s="378">
        <v>7.4</v>
      </c>
      <c r="AR62" s="379">
        <v>-10.5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EJerQt/ztRgYwdT9FFlDtucHQ3rtOcQR0chwzoorn2+EtwXmox9FN66kypAK3s0tm/ThHNhEqEWpdtrL0nGSsQ==" saltValue="JKUb6j1dPNYSvmA3z8dyd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7" zoomScale="70" zoomScaleNormal="70" zoomScaleSheetLayoutView="55" workbookViewId="0">
      <selection activeCell="AO38" sqref="AO38:BC3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570</v>
      </c>
    </row>
    <row r="121" spans="125:125" ht="13.5" hidden="1" customHeight="1" x14ac:dyDescent="0.15">
      <c r="DU121" s="292"/>
    </row>
  </sheetData>
  <sheetProtection algorithmName="SHA-512" hashValue="StKxY+0dF8NQaQUAxeXtFSuG8PZNOd0AUF+Odb5xUoQ9d93qR3moB0uffPCElXupNe6UxEejmZoU5uhxnkv8lw==" saltValue="lsqR10VlWdDMz6MH5QXAC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5" zoomScale="70" zoomScaleNormal="70" zoomScaleSheetLayoutView="55" workbookViewId="0">
      <selection activeCell="AO38" sqref="AO38:BC38"/>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571</v>
      </c>
    </row>
  </sheetData>
  <sheetProtection algorithmName="SHA-512" hashValue="kicioByifJjfSIzDFecrMHCnveYox6gcdP1m35Opq1z1I75cdUo1sng/ygwQDTGLA2d+ehgZcOU/TKVgGWNDJQ==" saltValue="FX/DpTYao1AhOEYPms24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34" zoomScaleNormal="100" zoomScaleSheetLayoutView="100" workbookViewId="0">
      <selection activeCell="AO38" sqref="AO38:BC3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572</v>
      </c>
      <c r="G46" s="8" t="s">
        <v>573</v>
      </c>
      <c r="H46" s="8" t="s">
        <v>574</v>
      </c>
      <c r="I46" s="8" t="s">
        <v>575</v>
      </c>
      <c r="J46" s="9" t="s">
        <v>576</v>
      </c>
    </row>
    <row r="47" spans="2:10" ht="57.75" customHeight="1" x14ac:dyDescent="0.15">
      <c r="B47" s="10"/>
      <c r="C47" s="1238" t="s">
        <v>3</v>
      </c>
      <c r="D47" s="1238"/>
      <c r="E47" s="1239"/>
      <c r="F47" s="11">
        <v>29.96</v>
      </c>
      <c r="G47" s="12">
        <v>32.32</v>
      </c>
      <c r="H47" s="12">
        <v>35.380000000000003</v>
      </c>
      <c r="I47" s="12">
        <v>32.450000000000003</v>
      </c>
      <c r="J47" s="13">
        <v>32.56</v>
      </c>
    </row>
    <row r="48" spans="2:10" ht="57.75" customHeight="1" x14ac:dyDescent="0.15">
      <c r="B48" s="14"/>
      <c r="C48" s="1240" t="s">
        <v>4</v>
      </c>
      <c r="D48" s="1240"/>
      <c r="E48" s="1241"/>
      <c r="F48" s="15">
        <v>3.15</v>
      </c>
      <c r="G48" s="16">
        <v>4.79</v>
      </c>
      <c r="H48" s="16">
        <v>3.67</v>
      </c>
      <c r="I48" s="16">
        <v>2.67</v>
      </c>
      <c r="J48" s="17">
        <v>3.61</v>
      </c>
    </row>
    <row r="49" spans="2:10" ht="57.75" customHeight="1" thickBot="1" x14ac:dyDescent="0.2">
      <c r="B49" s="18"/>
      <c r="C49" s="1242" t="s">
        <v>5</v>
      </c>
      <c r="D49" s="1242"/>
      <c r="E49" s="1243"/>
      <c r="F49" s="19" t="s">
        <v>577</v>
      </c>
      <c r="G49" s="20">
        <v>1.06</v>
      </c>
      <c r="H49" s="20">
        <v>1.28</v>
      </c>
      <c r="I49" s="20" t="s">
        <v>578</v>
      </c>
      <c r="J49" s="21" t="s">
        <v>579</v>
      </c>
    </row>
    <row r="50" spans="2:10" ht="13.5" customHeight="1" x14ac:dyDescent="0.15"/>
  </sheetData>
  <sheetProtection algorithmName="SHA-512" hashValue="KxqdRBqUHLFu9ORHfRmD6ad709BPASemOxHgruLj6q8aIdO7DjI1lU8fXjiCdfxW3YmvRF1sfAPDUF3ImWX2OA==" saltValue="wOBvdFnkJb/4mnNGADJFw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201user</cp:lastModifiedBy>
  <cp:lastPrinted>2022-09-08T04:36:53Z</cp:lastPrinted>
  <dcterms:created xsi:type="dcterms:W3CDTF">2022-02-02T03:29:34Z</dcterms:created>
  <dcterms:modified xsi:type="dcterms:W3CDTF">2022-09-28T07:32:37Z</dcterms:modified>
  <cp:category/>
</cp:coreProperties>
</file>