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財政班\01-04財政公表\財政状況資料集\H28\"/>
    </mc:Choice>
  </mc:AlternateContent>
  <bookViews>
    <workbookView xWindow="0" yWindow="0" windowWidth="20265"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<sst xmlns="http://schemas.openxmlformats.org/spreadsheetml/2006/main" count="1093" uniqueCount="564">
  <si>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</si>
  <si>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</si>
  <si>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</si>
  <si>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</si>
  <si>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</si>
  <si>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</si>
  <si>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</si>
  <si>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</si>
  <si>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</si>
  <si>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</si>
  <si>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</si>
  <si>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</si>
  <si>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</si>
  <si>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</si>
  <si>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</si>
  <si>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</si>
  <si>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</si>
  <si>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</si>
  <si>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</si>
  <si>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</si>
  <si>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</si>
  <si>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</si>
  <si>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</si>
  <si>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</si>
  <si>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</si>
  <si>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</si>
  <si>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</si>
  <si>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</si>
  <si>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</si>
  <si>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</si>
  <si>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</si>
  <si>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</si>
  <si>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</si>
  <si>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</si>
  <si>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</si>
  <si>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</si>
  <si>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</si>
  <si>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</si>
  <si>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</si>
  <si>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</si>
  <si>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</si>
  <si>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</si>
  <si>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</si>
  <si>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</si>
  <si>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</si>
  <si>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</si>
  <si>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</si>
  <si>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</si>
  <si>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</si>
  <si>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</si>
  <si>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</si>
  <si>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</si>
  <si>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</si>
  <si>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</si>
  <si>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</si>
  <si>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</si>
  <si>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</si>
  <si>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</si>
  <si>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</si>
  <si>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</si>
  <si>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</si>
  <si>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</si>
  <si>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</si>
  <si>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</si>
  <si>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</si>
  <si>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</si>
  <si>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</si>
  <si>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</si>
  <si>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</si>
  <si>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</si>
  <si>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</si>
  <si>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</si>
  <si>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</si>
  <si>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</si>
  <si>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</si>
  <si>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</si>
  <si>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</si>
  <si>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</si>
  <si>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</si>
  <si>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</si>
  <si>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</si>
  <si>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</si>
  <si>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</si>
  <si>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</si>
  <si>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</si>
  <si>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</si>
  <si>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</si>
  <si>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</si>
  <si>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</si>
  <si>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</si>
  <si>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</si>
  <si>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</si>
  <si>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</si>
  <si>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</si>
  <si>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</si>
  <si>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</si>
  <si>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</si>
  <si>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</si>
  <si>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</si>
  <si>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</si>
  <si>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</si>
  <si>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</si>
  <si>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</si>
  <si>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</si>
  <si>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</si>
  <si>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</si>
  <si>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</si>
  <si>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</si>
  <si>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</si>
  <si>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</si>
  <si>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</si>
  <si>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</si>
  <si>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</si>
  <si>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</si>
  <si>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</si>
  <si>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</si>
  <si>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</si>
  <si>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</si>
  <si>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</si>
  <si>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</si>
  <si>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</si>
  <si>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</si>
  <si>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</si>
  <si>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</si>
  <si>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</si>
  <si>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</si>
  <si>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</si>
  <si>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</si>
  <si>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</si>
  <si>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</si>
  <si>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</si>
  <si>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</si>
  <si>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</si>
  <si>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</si>
  <si>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</si>
  <si>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</si>
  <si>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</si>
  <si>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</si>
  <si>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</si>
  <si>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</si>
  <si>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</si>
  <si>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</si>
  <si>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</si>
  <si>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</si>
  <si>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</si>
  <si>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</si>
  <si>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</si>
  <si>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</si>
  <si>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</si>
  <si>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</si>
  <si>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</si>
  <si>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</si>
  <si>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</si>
  <si>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</si>
  <si>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</si>
  <si>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</si>
  <si>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</si>
  <si>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</si>
  <si>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</si>
  <si>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</si>
  <si>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</si>
  <si>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</si>
  <si>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</si>
  <si>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</si>
  <si>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</si>
  <si>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</si>
  <si>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</si>
  <si>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</si>
  <si>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</si>
  <si>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</si>
  <si>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</si>
  <si>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</si>
  <si>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</si>
  <si>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</si>
  <si>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</si>
  <si>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</si>
  <si>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</si>
  <si>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</si>
  <si>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</si>
  <si>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</si>
  <si>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</si>
  <si>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</si>
  <si>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</si>
  <si>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</si>
  <si>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</si>
  <si>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</si>
  <si>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</si>
  <si>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</si>
  <si>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</si>
  <si>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</si>
  <si>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</si>
  <si>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</si>
  <si>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</si>
  <si>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</si>
  <si>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</si>
  <si>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</si>
  <si>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</si>
  <si>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</si>
  <si>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</si>
  <si>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青森県三戸町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</si>
  <si>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</si>
  <si>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</si>
  <si>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</si>
  <si>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</si>
  <si>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</si>
  <si>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</si>
  <si>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</si>
  <si>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</si>
  <si>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</si>
  <si>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</si>
  <si>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</si>
  <si>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</si>
  <si>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</si>
  <si>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</si>
  <si>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</si>
  <si>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</si>
  <si>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</si>
  <si>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</si>
  <si>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</si>
  <si>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</si>
  <si>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</si>
  <si>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</si>
  <si>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</si>
  <si>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</si>
  <si>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</si>
  <si>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</si>
  <si>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</si>
  <si>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</si>
  <si>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</si>
  <si>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</si>
  <si>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</si>
  <si>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</si>
  <si>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</si>
  <si>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</si>
  <si>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</si>
  <si>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</si>
  <si>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</si>
  <si>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</si>
  <si>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</si>
  <si>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</si>
  <si>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</si>
  <si>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</si>
  <si>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</si>
  <si>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</si>
  <si>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</si>
  <si>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</si>
  <si>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</si>
  <si>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</si>
  <si>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</si>
  <si>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</si>
  <si>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</si>
  <si>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</si>
  <si>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</si>
  <si>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</si>
  <si>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</si>
  <si>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</si>
  <si>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</si>
  <si>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</si>
  <si>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</si>
  <si>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</si>
  <si>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</si>
  <si>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</si>
  <si>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</si>
  <si>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</si>
  <si>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</si>
  <si>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</si>
  <si>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</si>
  <si>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</si>
  <si>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</si>
  <si>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</si>
  <si>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</si>
  <si>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</si>
  <si>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</si>
  <si>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</si>
  <si>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</si>
  <si>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</si>
  <si>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</si>
  <si>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</si>
  <si>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</si>
  <si>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</si>
  <si>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</si>
  <si>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</si>
  <si>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</si>
  <si>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</si>
  <si>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</si>
  <si>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</si>
  <si>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</si>
  <si>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</si>
  <si>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</si>
  <si>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</si>
  <si>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</si>
  <si>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</si>
  <si>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</si>
  <si>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</si>
  <si>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</si>
  <si>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</si>
  <si>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</si>
  <si>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</si>
  <si>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</si>
  <si>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</si>
  <si>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</si>
  <si>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</si>
  <si>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</si>
  <si>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</si>
  <si>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</si>
  <si>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</si>
  <si>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</si>
  <si>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</si>
  <si>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</si>
  <si>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</si>
  <si>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</si>
  <si>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</si>
  <si>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</si>
  <si>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</si>
  <si>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</si>
  <si>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</si>
  <si>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</si>
  <si>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</si>
  <si>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</si>
  <si>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</si>
  <si>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</si>
  <si>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</si>
  <si>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</si>
  <si>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</si>
  <si>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</si>
  <si>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</si>
  <si>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</si>
  <si>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</si>
  <si>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</si>
  <si>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</si>
  <si>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</si>
  <si>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</si>
  <si>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</si>
  <si>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</si>
  <si>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</si>
  <si>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</si>
  <si>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</si>
  <si>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</si>
  <si>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</si>
  <si>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</si>
  <si>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</si>
  <si>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</si>
  <si>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</si>
  <si>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</si>
  <si>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</si>
  <si>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</si>
  <si>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</si>
  <si>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</si>
  <si>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青森県三戸町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</si>
  <si>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</si>
  <si>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</si>
  <si>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</si>
  <si>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</si>
  <si>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</si>
  <si>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</si>
  <si>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</si>
  <si>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</si>
  <si>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</si>
  <si>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</si>
  <si>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</si>
  <si>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</si>
  <si>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</si>
  <si>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</si>
  <si>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</si>
  <si>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</si>
  <si>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</si>
  <si>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</si>
  <si>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</si>
  <si>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</si>
  <si>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三戸町立学校給食共同調理場特別会計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</si>
  <si>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</si>
  <si>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</si>
  <si>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</si>
  <si>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</si>
  <si>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</si>
  <si>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</si>
  <si>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</si>
  <si>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</si>
  <si>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</si>
  <si>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</si>
  <si>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</si>
  <si>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</si>
  <si>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</si>
  <si>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</si>
  <si>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</si>
  <si>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</si>
  <si>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</si>
  <si>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</si>
  <si>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</si>
  <si>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法非適用企業</t>
    <phoneticPr fontId="5"/>
  </si>
  <si>
    <t>三戸町下水道事業特別会計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</si>
  <si>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</si>
  <si>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</si>
  <si>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</si>
  <si>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</si>
  <si>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</si>
  <si>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</si>
  <si>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</si>
  <si>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</si>
  <si>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</si>
  <si>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</si>
  <si>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</si>
  <si>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</si>
  <si>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</si>
  <si>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</si>
  <si>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</si>
  <si>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</si>
  <si>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</si>
  <si>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</si>
  <si>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</si>
  <si>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</si>
  <si>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</si>
  <si>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</si>
  <si>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</si>
  <si>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</si>
  <si>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</si>
  <si>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</si>
  <si>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</si>
  <si>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</si>
  <si>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</si>
  <si>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</si>
  <si>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</si>
  <si>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</si>
  <si>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</si>
  <si>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</si>
  <si>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</si>
  <si>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</si>
  <si>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</si>
  <si>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</si>
  <si>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</si>
  <si>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</si>
  <si>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</si>
  <si>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</si>
  <si>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</si>
  <si>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</si>
  <si>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</si>
  <si>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</si>
  <si>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</si>
  <si>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</si>
  <si>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</si>
  <si>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</si>
  <si>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</si>
  <si>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</si>
  <si>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</si>
  <si>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</si>
  <si>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</si>
  <si>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</si>
  <si>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</si>
  <si>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</si>
  <si>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</si>
  <si>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</si>
  <si>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</si>
  <si>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</si>
  <si>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</si>
  <si>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</si>
  <si>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</si>
  <si>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</si>
  <si>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</si>
  <si>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</si>
  <si>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</si>
  <si>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</si>
  <si>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</si>
  <si>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</si>
  <si>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</si>
  <si>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</si>
  <si>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</si>
  <si>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</si>
  <si>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</si>
  <si>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</si>
  <si>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</si>
  <si>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</si>
  <si>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</si>
  <si>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</si>
  <si>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</si>
  <si>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</si>
  <si>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</si>
  <si>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</si>
  <si>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</si>
  <si>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</si>
  <si>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</si>
  <si>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</si>
  <si>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</si>
  <si>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</si>
  <si>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</si>
  <si>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</si>
  <si>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</si>
  <si>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</si>
  <si>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</si>
  <si>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</si>
  <si>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</si>
  <si>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</si>
  <si>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</si>
  <si>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</si>
  <si>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</si>
  <si>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</si>
  <si>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</si>
  <si>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</si>
  <si>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</si>
  <si>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</si>
  <si>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</si>
  <si>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</si>
  <si>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</si>
  <si>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</si>
  <si>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</si>
  <si>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</si>
  <si>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</si>
  <si>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</si>
  <si>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</si>
  <si>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</si>
  <si>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</si>
  <si>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</si>
  <si>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</si>
  <si>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</si>
  <si>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</si>
  <si>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</si>
  <si>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</si>
  <si>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</si>
  <si>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</si>
  <si>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</si>
  <si>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</si>
  <si>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</si>
  <si>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</si>
  <si>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</si>
  <si>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</si>
  <si>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</si>
  <si>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</si>
  <si>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1.84</t>
  </si>
  <si>
    <t>▲ 1.04</t>
  </si>
  <si>
    <t>一般会計</t>
  </si>
  <si>
    <t>三戸町介護保険特別会計</t>
  </si>
  <si>
    <t>三戸町国民健康保険事業勘定特別会計</t>
  </si>
  <si>
    <t>三戸町下水道事業特別会計</t>
  </si>
  <si>
    <t>三戸町営簡易水道事業特別会計</t>
  </si>
  <si>
    <t>三戸町後期高齢者医療特別会計</t>
  </si>
  <si>
    <t>三戸町立学校給食共同調理場特別会計</t>
  </si>
  <si>
    <t>三戸町国民健康保険直診勘定三戸中央病院事業特別会計</t>
  </si>
  <si>
    <t>その他会計（赤字）</t>
  </si>
  <si>
    <t>その他会計（黒字）</t>
  </si>
  <si>
    <t>-</t>
    <phoneticPr fontId="2"/>
  </si>
  <si>
    <t>-</t>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</si>
  <si>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</si>
  <si>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八戸圏域水道企業団</t>
    <rPh sb="0" eb="2">
      <t>ハチノヘ</t>
    </rPh>
    <rPh sb="2" eb="4">
      <t>ケンイキ</t>
    </rPh>
    <rPh sb="4" eb="6">
      <t>スイドウ</t>
    </rPh>
    <rPh sb="6" eb="9">
      <t>キギョウダン</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</si>
  <si>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</si>
  <si>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</si>
  <si>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</si>
  <si>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</si>
  <si>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</si>
  <si>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</si>
  <si>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</si>
  <si>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</si>
  <si>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3">
      <t>ホウテキヨウ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</si>
  <si>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</si>
  <si>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</si>
  <si>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</si>
  <si>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</si>
  <si>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</si>
  <si>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</si>
  <si>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</si>
  <si>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</si>
  <si>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</si>
  <si>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</si>
  <si>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平成２７年度の有形固定資産減価償却率は類似団体と比較して低い水準にある一方、将来負担比率は類似団体より高い水準にある。
　平成２２年に供用を開始した下水道施設の償却資産評価額、将来負担額が高いことが主な要因となっている。
　過疎対策事業債等交付税算入の有利な起債を活用し、施設の老朽化対策に積極的に取り組んでいく。</t>
    <phoneticPr fontId="5"/>
  </si>
  <si>
    <t>有形固定資産減価償却率</t>
    <phoneticPr fontId="5"/>
  </si>
  <si>
    <t>　将来負担比率、実質公債費比率ともに類似団体と比較して高い水準にある。
　病院事業、下水道事業の元利償還金に対する繰入金、繰入見込額が多額であることが両比率が高い要因となっている。
　平成２７年度で公立病院特例債の償還が終わり、今後は両比率ともに低下していく見込みであるが、公営企業の経営改善と交付税算入の有利な起債の活用により、引き続き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</si>
</sst>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73619</c:v>
                </c:pt>
                <c:pt idx="1">
                  <c:v>125987</c:v>
                </c:pt>
                <c:pt idx="2">
                  <c:v>103426</c:v>
                </c:pt>
                <c:pt idx="3">
                  <c:v>71907</c:v>
                </c:pt>
                <c:pt idx="4">
                  <c:v>45926</c:v>
                </c:pt>
              </c:numCache>
            </c:numRef>
          </c:val>
          <c:smooth val="0"/>
        </c:ser>
        <c:dLbls>
          <c:showLegendKey val="0"/>
          <c:showVal val="0"/>
          <c:showCatName val="0"/>
          <c:showSerName val="0"/>
          <c:showPercent val="0"/>
          <c:showBubbleSize val="0"/>
        </c:dLbls>
        <c:marker val="1"/>
        <c:smooth val="0"/>
        <c:axId val="271800856"/>
        <c:axId val="271801248"/>
      </c:lineChart>
      <c:catAx>
        <c:axId val="271800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801248"/>
        <c:crosses val="autoZero"/>
        <c:auto val="1"/>
        <c:lblAlgn val="ctr"/>
        <c:lblOffset val="100"/>
        <c:tickLblSkip val="1"/>
        <c:tickMarkSkip val="1"/>
        <c:noMultiLvlLbl val="0"/>
      </c:catAx>
      <c:valAx>
        <c:axId val="2718012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800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6.51</c:v>
                </c:pt>
                <c:pt idx="1">
                  <c:v>6.53</c:v>
                </c:pt>
                <c:pt idx="2">
                  <c:v>6.87</c:v>
                </c:pt>
                <c:pt idx="3">
                  <c:v>6.42</c:v>
                </c:pt>
                <c:pt idx="4">
                  <c:v>5.58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3.96</c:v>
                </c:pt>
                <c:pt idx="1">
                  <c:v>7.18</c:v>
                </c:pt>
                <c:pt idx="2">
                  <c:v>10.62</c:v>
                </c:pt>
                <c:pt idx="3">
                  <c:v>10.26</c:v>
                </c:pt>
                <c:pt idx="4">
                  <c:v>13.91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7654456"/>
        <c:axId val="27765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-1.84</c:v>
                </c:pt>
                <c:pt idx="1">
                  <c:v>7.0000000000000007E-2</c:v>
                </c:pt>
                <c:pt idx="2">
                  <c:v>1.7</c:v>
                </c:pt>
                <c:pt idx="3">
                  <c:v>2.64</c:v>
                </c:pt>
                <c:pt idx="4">
                  <c:v>-1.04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7654456"/>
        <c:axId val="277654848"/>
      </c:lineChart>
      <c:catAx>
        <c:axId val="27765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7654848"/>
        <c:crosses val="autoZero"/>
        <c:auto val="1"/>
        <c:lblAlgn val="ctr"/>
        <c:lblOffset val="100"/>
        <c:tickLblSkip val="1"/>
        <c:tickMarkSkip val="1"/>
        <c:noMultiLvlLbl val="0"/>
      </c:catAx>
      <c:valAx>
        <c:axId val="27765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654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三戸町国民健康保険直診勘定三戸中央病院事業特別会計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0.45</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三戸町立学校給食共同調理場特別会計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三戸町後期高齢者医療特別会計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三戸町営簡易水道事業特別会計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0.1</c:v>
                </c:pt>
                <c:pt idx="4">
                  <c:v>#N/A</c:v>
                </c:pt>
                <c:pt idx="5">
                  <c:v>0.15</c:v>
                </c:pt>
                <c:pt idx="6">
                  <c:v>#N/A</c:v>
                </c:pt>
                <c:pt idx="7">
                  <c:v>0.09</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三戸町下水道事業特別会計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0.31</c:v>
                </c:pt>
                <c:pt idx="2">
                  <c:v>#N/A</c:v>
                </c:pt>
                <c:pt idx="3">
                  <c:v>0.42</c:v>
                </c:pt>
                <c:pt idx="4">
                  <c:v>#N/A</c:v>
                </c:pt>
                <c:pt idx="5">
                  <c:v>0.21</c:v>
                </c:pt>
                <c:pt idx="6">
                  <c:v>#N/A</c:v>
                </c:pt>
                <c:pt idx="7">
                  <c:v>0.24</c:v>
                </c:pt>
                <c:pt idx="8">
                  <c:v>#N/A</c:v>
                </c:pt>
                <c:pt idx="9">
                  <c:v>0.22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三戸町国民健康保険事業勘定特別会計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2.0099999999999998</c:v>
                </c:pt>
                <c:pt idx="2">
                  <c:v>#N/A</c:v>
                </c:pt>
                <c:pt idx="3">
                  <c:v>1.59</c:v>
                </c:pt>
                <c:pt idx="4">
                  <c:v>#N/A</c:v>
                </c:pt>
                <c:pt idx="5">
                  <c:v>1.63</c:v>
                </c:pt>
                <c:pt idx="6">
                  <c:v>#N/A</c:v>
                </c:pt>
                <c:pt idx="7">
                  <c:v>0.12</c:v>
                </c:pt>
                <c:pt idx="8">
                  <c:v>#N/A</c:v>
                </c:pt>
                <c:pt idx="9">
                  <c:v>1.36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三戸町介護保険特別会計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1.03</c:v>
                </c:pt>
                <c:pt idx="2">
                  <c:v>#N/A</c:v>
                </c:pt>
                <c:pt idx="3">
                  <c:v>1.1399999999999999</c:v>
                </c:pt>
                <c:pt idx="4">
                  <c:v>#N/A</c:v>
                </c:pt>
                <c:pt idx="5">
                  <c:v>0.5</c:v>
                </c:pt>
                <c:pt idx="6">
                  <c:v>#N/A</c:v>
                </c:pt>
                <c:pt idx="7">
                  <c:v>1.4</c:v>
                </c:pt>
                <c:pt idx="8">
                  <c:v>#N/A</c:v>
                </c:pt>
                <c:pt idx="9">
                  <c:v>2.38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c:v>
                </c:pt>
                <c:pt idx="2">
                  <c:v>#N/A</c:v>
                </c:pt>
                <c:pt idx="3">
                  <c:v>6.52</c:v>
                </c:pt>
                <c:pt idx="4">
                  <c:v>#N/A</c:v>
                </c:pt>
                <c:pt idx="5">
                  <c:v>6.86</c:v>
                </c:pt>
                <c:pt idx="6">
                  <c:v>#N/A</c:v>
                </c:pt>
                <c:pt idx="7">
                  <c:v>6.41</c:v>
                </c:pt>
                <c:pt idx="8">
                  <c:v>#N/A</c:v>
                </c:pt>
                <c:pt idx="9">
                  <c:v>5.57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7656024"/>
        <c:axId val="277656416"/>
      </c:barChart>
      <c:catAx>
        <c:axId val="27765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656416"/>
        <c:crosses val="autoZero"/>
        <c:auto val="1"/>
        <c:lblAlgn val="ctr"/>
        <c:lblOffset val="100"/>
        <c:tickLblSkip val="1"/>
        <c:tickMarkSkip val="1"/>
        <c:noMultiLvlLbl val="0"/>
      </c:catAx>
      <c:valAx>
        <c:axId val="27765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656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545</c:v>
                </c:pt>
                <c:pt idx="5">
                  <c:v>547</c:v>
                </c:pt>
                <c:pt idx="8">
                  <c:v>589</c:v>
                </c:pt>
                <c:pt idx="11">
                  <c:v>626</c:v>
                </c:pt>
                <c:pt idx="14">
                  <c:v>596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51</c:v>
                </c:pt>
                <c:pt idx="3">
                  <c:v>41</c:v>
                </c:pt>
                <c:pt idx="6">
                  <c:v>42</c:v>
                </c:pt>
                <c:pt idx="9">
                  <c:v>39</c:v>
                </c:pt>
                <c:pt idx="12">
                  <c:v>40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333</c:v>
                </c:pt>
                <c:pt idx="3">
                  <c:v>331</c:v>
                </c:pt>
                <c:pt idx="6">
                  <c:v>380</c:v>
                </c:pt>
                <c:pt idx="9">
                  <c:v>396</c:v>
                </c:pt>
                <c:pt idx="12">
                  <c:v>261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684</c:v>
                </c:pt>
                <c:pt idx="3">
                  <c:v>646</c:v>
                </c:pt>
                <c:pt idx="6">
                  <c:v>614</c:v>
                </c:pt>
                <c:pt idx="9">
                  <c:v>637</c:v>
                </c:pt>
                <c:pt idx="12">
                  <c:v>601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7654064"/>
        <c:axId val="277653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534</c:v>
                </c:pt>
                <c:pt idx="2">
                  <c:v>#N/A</c:v>
                </c:pt>
                <c:pt idx="3">
                  <c:v>#N/A</c:v>
                </c:pt>
                <c:pt idx="4">
                  <c:v>474</c:v>
                </c:pt>
                <c:pt idx="5">
                  <c:v>#N/A</c:v>
                </c:pt>
                <c:pt idx="6">
                  <c:v>#N/A</c:v>
                </c:pt>
                <c:pt idx="7">
                  <c:v>447</c:v>
                </c:pt>
                <c:pt idx="8">
                  <c:v>#N/A</c:v>
                </c:pt>
                <c:pt idx="9">
                  <c:v>#N/A</c:v>
                </c:pt>
                <c:pt idx="10">
                  <c:v>446</c:v>
                </c:pt>
                <c:pt idx="11">
                  <c:v>#N/A</c:v>
                </c:pt>
                <c:pt idx="12">
                  <c:v>#N/A</c:v>
                </c:pt>
                <c:pt idx="13">
                  <c:v>306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7654064"/>
        <c:axId val="277653672"/>
      </c:lineChart>
      <c:catAx>
        <c:axId val="27765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653672"/>
        <c:crosses val="autoZero"/>
        <c:auto val="1"/>
        <c:lblAlgn val="ctr"/>
        <c:lblOffset val="100"/>
        <c:tickLblSkip val="1"/>
        <c:tickMarkSkip val="1"/>
        <c:noMultiLvlLbl val="0"/>
      </c:catAx>
      <c:valAx>
        <c:axId val="277653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65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7095</c:v>
                </c:pt>
                <c:pt idx="5">
                  <c:v>7432</c:v>
                </c:pt>
                <c:pt idx="8">
                  <c:v>7761</c:v>
                </c:pt>
                <c:pt idx="11">
                  <c:v>7892</c:v>
                </c:pt>
                <c:pt idx="14">
                  <c:v>7616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1362</c:v>
                </c:pt>
                <c:pt idx="5">
                  <c:v>1368</c:v>
                </c:pt>
                <c:pt idx="8">
                  <c:v>1364</c:v>
                </c:pt>
                <c:pt idx="11">
                  <c:v>1402</c:v>
                </c:pt>
                <c:pt idx="14">
                  <c:v>1673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811</c:v>
                </c:pt>
                <c:pt idx="3">
                  <c:v>732</c:v>
                </c:pt>
                <c:pt idx="6">
                  <c:v>714</c:v>
                </c:pt>
                <c:pt idx="9">
                  <c:v>630</c:v>
                </c:pt>
                <c:pt idx="12">
                  <c:v>579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293</c:v>
                </c:pt>
                <c:pt idx="3">
                  <c:v>261</c:v>
                </c:pt>
                <c:pt idx="6">
                  <c:v>240</c:v>
                </c:pt>
                <c:pt idx="9">
                  <c:v>220</c:v>
                </c:pt>
                <c:pt idx="12">
                  <c:v>192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5000</c:v>
                </c:pt>
                <c:pt idx="3">
                  <c:v>5004</c:v>
                </c:pt>
                <c:pt idx="6">
                  <c:v>4801</c:v>
                </c:pt>
                <c:pt idx="9">
                  <c:v>4451</c:v>
                </c:pt>
                <c:pt idx="12">
                  <c:v>4323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0</c:v>
                </c:pt>
                <c:pt idx="6">
                  <c:v>0</c:v>
                </c:pt>
                <c:pt idx="9">
                  <c:v>0</c:v>
                </c:pt>
                <c:pt idx="12">
                  <c:v>102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6537</c:v>
                </c:pt>
                <c:pt idx="3">
                  <c:v>6798</c:v>
                </c:pt>
                <c:pt idx="6">
                  <c:v>7247</c:v>
                </c:pt>
                <c:pt idx="9">
                  <c:v>7338</c:v>
                </c:pt>
                <c:pt idx="12">
                  <c:v>7193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7655632"/>
        <c:axId val="271803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4188</c:v>
                </c:pt>
                <c:pt idx="2">
                  <c:v>#N/A</c:v>
                </c:pt>
                <c:pt idx="3">
                  <c:v>#N/A</c:v>
                </c:pt>
                <c:pt idx="4">
                  <c:v>3996</c:v>
                </c:pt>
                <c:pt idx="5">
                  <c:v>#N/A</c:v>
                </c:pt>
                <c:pt idx="6">
                  <c:v>#N/A</c:v>
                </c:pt>
                <c:pt idx="7">
                  <c:v>3876</c:v>
                </c:pt>
                <c:pt idx="8">
                  <c:v>#N/A</c:v>
                </c:pt>
                <c:pt idx="9">
                  <c:v>#N/A</c:v>
                </c:pt>
                <c:pt idx="10">
                  <c:v>3345</c:v>
                </c:pt>
                <c:pt idx="11">
                  <c:v>#N/A</c:v>
                </c:pt>
                <c:pt idx="12">
                  <c:v>#N/A</c:v>
                </c:pt>
                <c:pt idx="13">
                  <c:v>3100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7655632"/>
        <c:axId val="271803208"/>
      </c:lineChart>
      <c:catAx>
        <c:axId val="27765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1803208"/>
        <c:crosses val="autoZero"/>
        <c:auto val="1"/>
        <c:lblAlgn val="ctr"/>
        <c:lblOffset val="100"/>
        <c:tickLblSkip val="1"/>
        <c:tickMarkSkip val="1"/>
        <c:noMultiLvlLbl val="0"/>
      </c:catAx>
      <c:valAx>
        <c:axId val="271803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65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{BDCBD69C-E256-4FCB-B944-28357FA7D1E6}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{0EAA044D-A1AD-4DCF-9832-A3E4DD919409}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{15048B3D-18CD-4078-9DE1-8F90374C27DF}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{D85F5B59-6DA1-41CD-A927-EC66E3F0CB86}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{BF22FD97-DB27-458C-A883-EDDAFE69F621}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48.5</c:v>
                </c:pt>
              </c:numCache>
            </c:numRef>
          </c:xVal>
          <c:yVal>
            <c:numRef>
              <c:f>公会計指標分析・財政指標組合せ分析表!$K$51:$O$51</c:f>
              <c:numCache>
                <c:formatCode>#,##0.0;"▲ "#,##0.0</c:formatCode>
                <c:ptCount val="5"/>
                <c:pt idx="3">
                  <c:v>97.5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{D137A782-1D35-4BA7-92C4-CB38395EC501}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{E3123A73-2370-4340-AB11-25CE5DE4A97E}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{20961011-99E9-4039-BD55-69E28961DBA1}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{4D8A316E-0FAF-4677-8603-1CA2CAF73F6D}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{88E1686D-5BEF-40E3-8158-276088708409}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2793792"/>
        <c:axId val="310545744"/>
      </c:scatterChart>
      <c:valAx>
        <c:axId val="312793792"/>
        <c:scaling>
          <c:orientation val="minMax"/>
          <c:max val="56.2"/>
          <c:min val="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545744"/>
        <c:crosses val="autoZero"/>
        <c:crossBetween val="midCat"/>
      </c:valAx>
      <c:valAx>
        <c:axId val="310545744"/>
        <c:scaling>
          <c:orientation val="minMax"/>
          <c:max val="104"/>
          <c:min val="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793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{32109DD0-CEAF-47CB-A075-D8B4214532DF}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{8263DBD8-0210-4CEE-B8C3-715D290935EF}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{0A844EAE-FD25-4627-B132-15013FD36764}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{DBF62A52-285D-4FE4-A5B2-5D263B2DDC70}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{FA51BE1A-A826-4E5A-B84C-6A21B99C4E8D}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c:v>
                </c:pt>
                <c:pt idx="1">
                  <c:v>15.3</c:v>
                </c:pt>
                <c:pt idx="2">
                  <c:v>14.3</c:v>
                </c:pt>
                <c:pt idx="3">
                  <c:v>13.4</c:v>
                </c:pt>
                <c:pt idx="4">
                  <c:v>11.8</c:v>
                </c:pt>
              </c:numCache>
            </c:numRef>
          </c:xVal>
          <c:yVal>
            <c:numRef>
              <c:f>公会計指標分析・財政指標組合せ分析表!$K$73:$O$73</c:f>
              <c:numCache>
                <c:formatCode>#,##0.0;"▲ "#,##0.0</c:formatCode>
                <c:ptCount val="5"/>
                <c:pt idx="0">
                  <c:v>123.2</c:v>
                </c:pt>
                <c:pt idx="1">
                  <c:v>116.6</c:v>
                </c:pt>
                <c:pt idx="2">
                  <c:v>116.5</c:v>
                </c:pt>
                <c:pt idx="3">
                  <c:v>97.5</c:v>
                </c:pt>
                <c:pt idx="4">
                  <c:v>92.8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{AF95088D-1690-4567-9849-50F63C15473C}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{98D4A1E6-FF35-4397-AF19-E917B253B86C}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{8E22123C-D56C-48D2-90C3-37A288CEB296}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{44D3939A-FC13-4D5F-BBC5-B8CA72E7FEF7}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{F7E6C7E1-ACFA-46BA-925D-414A48057D4A}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2791832"/>
        <c:axId val="312792616"/>
      </c:scatterChart>
      <c:valAx>
        <c:axId val="312791832"/>
        <c:scaling>
          <c:orientation val="minMax"/>
          <c:max val="17.400000000000002"/>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792616"/>
        <c:crosses val="autoZero"/>
        <c:crossBetween val="midCat"/>
      </c:valAx>
      <c:valAx>
        <c:axId val="312792616"/>
        <c:scaling>
          <c:orientation val="minMax"/>
          <c:max val="136"/>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791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元利償還金は前年度から３６百万円減少し、算入公債費等は、前年度から３０百万円減少している。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公営企業債の元利償還金に対する繰入金は、公立病院特例債の完済により前年度から１３５百万円の大幅な減少となっている。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実質公債費比率は、今後も減少していく見込みである。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一般会計等に係る地方債の現在高は、建設事業費の抑制により、前年度より１４５百万円減少している。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公営企業債等繰入見込額は、病院事業債の償還により、前年度より１２８百万円減少しているが、依然高い水準にある。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債務負担行為に基づく支出予定額としては、新たに街路灯ＬＥＤ化事業のリース料を計上している。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病院事業、下水道事業の経営改善に努め、さらに充当可能基金を確保し、将来負担比率の抑制を図っていく。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10,596
10,553
151.79
6,026,793
5,802,671
219,363
3,934,576
7,193,306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a:rPr>
            <a:t>　</a:t>
          </a:r>
          <a:r>
            <a:rPr kumimoji="1" lang="ja-JP" altLang="ja-JP" sz="1100">
              <a:solidFill>
                <a:schemeClr val="dk1"/>
              </a:solidFill>
              <a:effectLst/>
              <a:latin typeface="+mn-lt"/>
              <a:ea typeface="+mn-ea"/>
              <a:cs typeface="+mn-cs"/>
            </a:rPr>
            <a:t>平成２７年度の有形固定資産減価償却率は、類似団体平均</a:t>
          </a:r>
          <a:r>
            <a:rPr kumimoji="1" lang="ja-JP" altLang="en-US" sz="1100">
              <a:solidFill>
                <a:schemeClr val="dk1"/>
              </a:solidFill>
              <a:effectLst/>
              <a:latin typeface="+mn-lt"/>
              <a:ea typeface="+mn-ea"/>
              <a:cs typeface="+mn-cs"/>
            </a:rPr>
            <a:t>５５．６</a:t>
          </a:r>
          <a:r>
            <a:rPr kumimoji="1" lang="ja-JP" altLang="ja-JP" sz="1100">
              <a:solidFill>
                <a:schemeClr val="dk1"/>
              </a:solidFill>
              <a:effectLst/>
              <a:latin typeface="+mn-lt"/>
              <a:ea typeface="+mn-ea"/>
              <a:cs typeface="+mn-cs"/>
            </a:rPr>
            <a:t>％を下回る４８．５％となっている。</a:t>
          </a:r>
          <a:endParaRPr lang="ja-JP" altLang="ja-JP">
            <a:effectLst/>
          </a:endParaRPr>
        </a:p>
        <a:p>
          <a:r>
            <a:rPr kumimoji="1" lang="ja-JP" altLang="ja-JP" sz="1100">
              <a:solidFill>
                <a:schemeClr val="dk1"/>
              </a:solidFill>
              <a:effectLst/>
              <a:latin typeface="+mn-lt"/>
              <a:ea typeface="+mn-ea"/>
              <a:cs typeface="+mn-cs"/>
            </a:rPr>
            <a:t>　平成１７年完成の三戸望郷大橋や、平成２２年に供用を開始した下水道施設の償却資産評価額が高いことが主な要因となっている。</a:t>
          </a:r>
          <a:endParaRPr lang="ja-JP" altLang="ja-JP">
            <a:effectLst/>
          </a:endParaRPr>
        </a:p>
        <a:p>
          <a:r>
            <a:rPr kumimoji="1" lang="ja-JP" altLang="ja-JP" sz="1100">
              <a:solidFill>
                <a:schemeClr val="dk1"/>
              </a:solidFill>
              <a:effectLst/>
              <a:latin typeface="+mn-lt"/>
              <a:ea typeface="+mn-ea"/>
              <a:cs typeface="+mn-cs"/>
            </a:rPr>
            <a:t>　一方で、耐用年数を超えて使用している施設が多く存在し、施設類型別に比較すると、多くの類型で類似団体平均値を上回っている。</a:t>
          </a:r>
          <a:endParaRPr lang="ja-JP" altLang="ja-JP">
            <a:effectLst/>
          </a:endParaRPr>
        </a:p>
        <a:p>
          <a:r>
            <a:rPr kumimoji="1" lang="ja-JP" altLang="ja-JP" sz="1100">
              <a:solidFill>
                <a:schemeClr val="dk1"/>
              </a:solidFill>
              <a:effectLst/>
              <a:latin typeface="+mn-lt"/>
              <a:ea typeface="+mn-ea"/>
              <a:cs typeface="+mn-cs"/>
            </a:rPr>
            <a:t>　有形固定資産減価償却率は、今後上昇すると見込まれ、個別施設計画等を策定し、施設の更新、維持管理を計画的に行っていく必要がある。</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166612</xdr:rowOff>
    </xdr:from>
    <xdr:to>
      <xdr:col>3</xdr:col>
      <xdr:colOff>1170940</xdr:colOff>
      <xdr:row>28</xdr:row>
      <xdr:rowOff>152702</xdr:rowOff>
    </xdr:to>
    <xdr:cxnSp macro="">
      <xdr:nvCxnSpPr>
        <xdr:cNvPr id="66" name="直線コネクタ 65"/>
        <xdr:cNvCxnSpPr/>
      </xdr:nvCxnSpPr>
      <xdr:spPr>
        <a:xfrm flipV="1">
          <a:off x="4760595" y="5405362"/>
          <a:ext cx="1270" cy="328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156529</xdr:rowOff>
    </xdr:from>
    <xdr:ext cx="405111" cy="259045"/>
    <xdr:sp macro="" textlink="">
      <xdr:nvSpPr>
        <xdr:cNvPr id="67" name="有形固定資産減価償却率最小値テキスト"/>
        <xdr:cNvSpPr txBox="1"/>
      </xdr:nvSpPr>
      <xdr:spPr>
        <a:xfrm>
          <a:off x="4813300" y="573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28</xdr:row>
      <xdr:rowOff>152702</xdr:rowOff>
    </xdr:from>
    <xdr:to>
      <xdr:col>3</xdr:col>
      <xdr:colOff>1260475</xdr:colOff>
      <xdr:row>28</xdr:row>
      <xdr:rowOff>152702</xdr:rowOff>
    </xdr:to>
    <xdr:cxnSp macro="">
      <xdr:nvCxnSpPr>
        <xdr:cNvPr id="68" name="直線コネクタ 67"/>
        <xdr:cNvCxnSpPr/>
      </xdr:nvCxnSpPr>
      <xdr:spPr>
        <a:xfrm>
          <a:off x="4673600" y="573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113289</xdr:rowOff>
    </xdr:from>
    <xdr:ext cx="405111" cy="259045"/>
    <xdr:sp macro="" textlink="">
      <xdr:nvSpPr>
        <xdr:cNvPr id="69" name="有形固定資産減価償却率最大値テキスト"/>
        <xdr:cNvSpPr txBox="1"/>
      </xdr:nvSpPr>
      <xdr:spPr>
        <a:xfrm>
          <a:off x="4813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26</xdr:row>
      <xdr:rowOff>166612</xdr:rowOff>
    </xdr:from>
    <xdr:to>
      <xdr:col>3</xdr:col>
      <xdr:colOff>1260475</xdr:colOff>
      <xdr:row>26</xdr:row>
      <xdr:rowOff>166612</xdr:rowOff>
    </xdr:to>
    <xdr:cxnSp macro="">
      <xdr:nvCxnSpPr>
        <xdr:cNvPr id="70" name="直線コネクタ 69"/>
        <xdr:cNvCxnSpPr/>
      </xdr:nvCxnSpPr>
      <xdr:spPr>
        <a:xfrm>
          <a:off x="4673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87284</xdr:rowOff>
    </xdr:from>
    <xdr:ext cx="405111" cy="259045"/>
    <xdr:sp macro="" textlink="">
      <xdr:nvSpPr>
        <xdr:cNvPr id="71" name="有形固定資産減価償却率平均値テキスト"/>
        <xdr:cNvSpPr txBox="1"/>
      </xdr:nvSpPr>
      <xdr:spPr>
        <a:xfrm>
          <a:off x="4813300" y="5497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108857</xdr:rowOff>
    </xdr:from>
    <xdr:to>
      <xdr:col>3</xdr:col>
      <xdr:colOff>1222375</xdr:colOff>
      <xdr:row>28</xdr:row>
      <xdr:rowOff>39007</xdr:rowOff>
    </xdr:to>
    <xdr:sp macro="" textlink="">
      <xdr:nvSpPr>
        <xdr:cNvPr id="72" name="フローチャート : 判断 71"/>
        <xdr:cNvSpPr/>
      </xdr:nvSpPr>
      <xdr:spPr>
        <a:xfrm>
          <a:off x="4711700" y="551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46869</xdr:rowOff>
    </xdr:from>
    <xdr:to>
      <xdr:col>3</xdr:col>
      <xdr:colOff>511175</xdr:colOff>
      <xdr:row>30</xdr:row>
      <xdr:rowOff>148469</xdr:rowOff>
    </xdr:to>
    <xdr:sp macro="" textlink="">
      <xdr:nvSpPr>
        <xdr:cNvPr id="73" name="フローチャート : 判断 72"/>
        <xdr:cNvSpPr/>
      </xdr:nvSpPr>
      <xdr:spPr>
        <a:xfrm>
          <a:off x="4000500" y="597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91017</xdr:rowOff>
    </xdr:from>
    <xdr:to>
      <xdr:col>3</xdr:col>
      <xdr:colOff>511175</xdr:colOff>
      <xdr:row>35</xdr:row>
      <xdr:rowOff>21167</xdr:rowOff>
    </xdr:to>
    <xdr:sp macro="" textlink="">
      <xdr:nvSpPr>
        <xdr:cNvPr id="79" name="円/楕円 78"/>
        <xdr:cNvSpPr/>
      </xdr:nvSpPr>
      <xdr:spPr>
        <a:xfrm>
          <a:off x="40005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164996</xdr:rowOff>
    </xdr:from>
    <xdr:ext cx="405111" cy="259045"/>
    <xdr:sp macro="" textlink="">
      <xdr:nvSpPr>
        <xdr:cNvPr id="80" name="n_1aveValue有形固定資産減価償却率"/>
        <xdr:cNvSpPr txBox="1"/>
      </xdr:nvSpPr>
      <xdr:spPr>
        <a:xfrm>
          <a:off x="3836043" y="574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12294</xdr:rowOff>
    </xdr:from>
    <xdr:ext cx="405111" cy="259045"/>
    <xdr:sp macro="" textlink="">
      <xdr:nvSpPr>
        <xdr:cNvPr id="81" name="n_1mainValue有形固定資産減価償却率"/>
        <xdr:cNvSpPr txBox="1"/>
      </xdr:nvSpPr>
      <xdr:spPr>
        <a:xfrm>
          <a:off x="3836043" y="679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10,596
10,553
151.79
6,026,793
5,802,671
219,363
3,934,576
7,193,306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5" name="テキスト ボックス 54"/>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40</xdr:row>
      <xdr:rowOff>7620</xdr:rowOff>
    </xdr:from>
    <xdr:to>
      <xdr:col>6</xdr:col>
      <xdr:colOff>510540</xdr:colOff>
      <xdr:row>41</xdr:row>
      <xdr:rowOff>32113</xdr:rowOff>
    </xdr:to>
    <xdr:cxnSp macro="">
      <xdr:nvCxnSpPr>
        <xdr:cNvPr id="59" name="直線コネクタ 58"/>
        <xdr:cNvCxnSpPr/>
      </xdr:nvCxnSpPr>
      <xdr:spPr>
        <a:xfrm flipV="1">
          <a:off x="4634865" y="6865620"/>
          <a:ext cx="0" cy="195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35940</xdr:rowOff>
    </xdr:from>
    <xdr:ext cx="405111" cy="259045"/>
    <xdr:sp macro="" textlink="">
      <xdr:nvSpPr>
        <xdr:cNvPr id="60" name="【道路】&#10;有形固定資産減価償却率最小値テキスト"/>
        <xdr:cNvSpPr txBox="1"/>
      </xdr:nvSpPr>
      <xdr:spPr>
        <a:xfrm>
          <a:off x="47244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41</xdr:row>
      <xdr:rowOff>32113</xdr:rowOff>
    </xdr:from>
    <xdr:to>
      <xdr:col>6</xdr:col>
      <xdr:colOff>600075</xdr:colOff>
      <xdr:row>41</xdr:row>
      <xdr:rowOff>32113</xdr:rowOff>
    </xdr:to>
    <xdr:cxnSp macro="">
      <xdr:nvCxnSpPr>
        <xdr:cNvPr id="61" name="直線コネクタ 60"/>
        <xdr:cNvCxnSpPr/>
      </xdr:nvCxnSpPr>
      <xdr:spPr>
        <a:xfrm>
          <a:off x="4546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125747</xdr:rowOff>
    </xdr:from>
    <xdr:ext cx="405111" cy="259045"/>
    <xdr:sp macro="" textlink="">
      <xdr:nvSpPr>
        <xdr:cNvPr id="62" name="【道路】&#10;有形固定資産減価償却率最大値テキスト"/>
        <xdr:cNvSpPr txBox="1"/>
      </xdr:nvSpPr>
      <xdr:spPr>
        <a:xfrm>
          <a:off x="47244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40</xdr:row>
      <xdr:rowOff>7620</xdr:rowOff>
    </xdr:from>
    <xdr:to>
      <xdr:col>6</xdr:col>
      <xdr:colOff>600075</xdr:colOff>
      <xdr:row>40</xdr:row>
      <xdr:rowOff>7620</xdr:rowOff>
    </xdr:to>
    <xdr:cxnSp macro="">
      <xdr:nvCxnSpPr>
        <xdr:cNvPr id="63" name="直線コネクタ 62"/>
        <xdr:cNvCxnSpPr/>
      </xdr:nvCxnSpPr>
      <xdr:spPr>
        <a:xfrm>
          <a:off x="4546600" y="68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49547</xdr:rowOff>
    </xdr:from>
    <xdr:ext cx="405111" cy="259045"/>
    <xdr:sp macro="" textlink="">
      <xdr:nvSpPr>
        <xdr:cNvPr id="64" name="【道路】&#10;有形固定資産減価償却率平均値テキスト"/>
        <xdr:cNvSpPr txBox="1"/>
      </xdr:nvSpPr>
      <xdr:spPr>
        <a:xfrm>
          <a:off x="4724400" y="690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71120</xdr:rowOff>
    </xdr:from>
    <xdr:to>
      <xdr:col>6</xdr:col>
      <xdr:colOff>561975</xdr:colOff>
      <xdr:row>41</xdr:row>
      <xdr:rowOff>1270</xdr:rowOff>
    </xdr:to>
    <xdr:sp macro="" textlink="">
      <xdr:nvSpPr>
        <xdr:cNvPr id="65" name="フローチャート : 判断 64"/>
        <xdr:cNvSpPr/>
      </xdr:nvSpPr>
      <xdr:spPr>
        <a:xfrm>
          <a:off x="4584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20501</xdr:rowOff>
    </xdr:from>
    <xdr:to>
      <xdr:col>5</xdr:col>
      <xdr:colOff>409575</xdr:colOff>
      <xdr:row>41</xdr:row>
      <xdr:rowOff>122101</xdr:rowOff>
    </xdr:to>
    <xdr:sp macro="" textlink="">
      <xdr:nvSpPr>
        <xdr:cNvPr id="66" name="フローチャート : 判断 65"/>
        <xdr:cNvSpPr/>
      </xdr:nvSpPr>
      <xdr:spPr>
        <a:xfrm>
          <a:off x="3746500" y="70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123372</xdr:rowOff>
    </xdr:from>
    <xdr:to>
      <xdr:col>5</xdr:col>
      <xdr:colOff>409575</xdr:colOff>
      <xdr:row>33</xdr:row>
      <xdr:rowOff>53522</xdr:rowOff>
    </xdr:to>
    <xdr:sp macro="" textlink="">
      <xdr:nvSpPr>
        <xdr:cNvPr id="72" name="円/楕円 71"/>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113228</xdr:rowOff>
    </xdr:from>
    <xdr:ext cx="405111" cy="259045"/>
    <xdr:sp macro="" textlink="">
      <xdr:nvSpPr>
        <xdr:cNvPr id="73" name="n_1aveValue【道路】&#10;有形固定資産減価償却率"/>
        <xdr:cNvSpPr txBox="1"/>
      </xdr:nvSpPr>
      <xdr:spPr>
        <a:xfrm>
          <a:off x="3582043"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111202</xdr:colOff>
      <xdr:row>31</xdr:row>
      <xdr:rowOff>70049</xdr:rowOff>
    </xdr:from>
    <xdr:ext cx="469744" cy="259045"/>
    <xdr:sp macro="" textlink="">
      <xdr:nvSpPr>
        <xdr:cNvPr id="74" name="n_1mainValue【道路】&#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5" name="テキスト ボックス 84"/>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7" name="テキスト ボックス 86"/>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9" name="テキスト ボックス 8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1" name="テキスト ボックス 9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3" name="テキスト ボックス 9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5" name="テキスト ボックス 9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7" name="テキスト ボックス 9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101" name="直線コネクタ 100"/>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2" name="【道路】&#10;一人当たり延長最小値テキスト"/>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3" name="直線コネクタ 102"/>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4" name="【道路】&#10;一人当たり延長最大値テキスト"/>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5" name="直線コネクタ 104"/>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6" name="【道路】&#10;一人当たり延長平均値テキスト"/>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7" name="フローチャート : 判断 106"/>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8" name="フローチャート : 判断 107"/>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17497</xdr:rowOff>
    </xdr:from>
    <xdr:to>
      <xdr:col>14</xdr:col>
      <xdr:colOff>79375</xdr:colOff>
      <xdr:row>40</xdr:row>
      <xdr:rowOff>119097</xdr:rowOff>
    </xdr:to>
    <xdr:sp macro="" textlink="">
      <xdr:nvSpPr>
        <xdr:cNvPr id="114" name="円/楕円 113"/>
        <xdr:cNvSpPr/>
      </xdr:nvSpPr>
      <xdr:spPr>
        <a:xfrm>
          <a:off x="9588500" y="68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30141</xdr:rowOff>
    </xdr:from>
    <xdr:ext cx="534377" cy="259045"/>
    <xdr:sp macro="" textlink="">
      <xdr:nvSpPr>
        <xdr:cNvPr id="115" name="n_1aveValue【道路】&#10;一人当たり延長"/>
        <xdr:cNvSpPr txBox="1"/>
      </xdr:nvSpPr>
      <xdr:spPr>
        <a:xfrm>
          <a:off x="9359410" y="63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110224</xdr:rowOff>
    </xdr:from>
    <xdr:ext cx="534377" cy="259045"/>
    <xdr:sp macro="" textlink="">
      <xdr:nvSpPr>
        <xdr:cNvPr id="116" name="n_1mainValue【道路】&#10;一人当たり延長"/>
        <xdr:cNvSpPr txBox="1"/>
      </xdr:nvSpPr>
      <xdr:spPr>
        <a:xfrm>
          <a:off x="9359410" y="69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94706</xdr:rowOff>
    </xdr:from>
    <xdr:to>
      <xdr:col>6</xdr:col>
      <xdr:colOff>510540</xdr:colOff>
      <xdr:row>58</xdr:row>
      <xdr:rowOff>45720</xdr:rowOff>
    </xdr:to>
    <xdr:cxnSp macro="">
      <xdr:nvCxnSpPr>
        <xdr:cNvPr id="143" name="直線コネクタ 142"/>
        <xdr:cNvCxnSpPr/>
      </xdr:nvCxnSpPr>
      <xdr:spPr>
        <a:xfrm flipV="1">
          <a:off x="4634865" y="9695906"/>
          <a:ext cx="0" cy="29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49547</xdr:rowOff>
    </xdr:from>
    <xdr:ext cx="405111" cy="259045"/>
    <xdr:sp macro="" textlink="">
      <xdr:nvSpPr>
        <xdr:cNvPr id="144" name="【橋りょう・トンネル】&#10;有形固定資産減価償却率最小値テキスト"/>
        <xdr:cNvSpPr txBox="1"/>
      </xdr:nvSpPr>
      <xdr:spPr>
        <a:xfrm>
          <a:off x="4724400"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58</xdr:row>
      <xdr:rowOff>45720</xdr:rowOff>
    </xdr:from>
    <xdr:to>
      <xdr:col>6</xdr:col>
      <xdr:colOff>600075</xdr:colOff>
      <xdr:row>58</xdr:row>
      <xdr:rowOff>45720</xdr:rowOff>
    </xdr:to>
    <xdr:cxnSp macro="">
      <xdr:nvCxnSpPr>
        <xdr:cNvPr id="145" name="直線コネクタ 144"/>
        <xdr:cNvCxnSpPr/>
      </xdr:nvCxnSpPr>
      <xdr:spPr>
        <a:xfrm>
          <a:off x="4546600" y="998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41383</xdr:rowOff>
    </xdr:from>
    <xdr:ext cx="405111" cy="259045"/>
    <xdr:sp macro="" textlink="">
      <xdr:nvSpPr>
        <xdr:cNvPr id="146" name="【橋りょう・トンネル】&#10;有形固定資産減価償却率最大値テキスト"/>
        <xdr:cNvSpPr txBox="1"/>
      </xdr:nvSpPr>
      <xdr:spPr>
        <a:xfrm>
          <a:off x="4724400" y="947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56</xdr:row>
      <xdr:rowOff>94706</xdr:rowOff>
    </xdr:from>
    <xdr:to>
      <xdr:col>6</xdr:col>
      <xdr:colOff>600075</xdr:colOff>
      <xdr:row>56</xdr:row>
      <xdr:rowOff>94706</xdr:rowOff>
    </xdr:to>
    <xdr:cxnSp macro="">
      <xdr:nvCxnSpPr>
        <xdr:cNvPr id="147" name="直線コネクタ 146"/>
        <xdr:cNvCxnSpPr/>
      </xdr:nvCxnSpPr>
      <xdr:spPr>
        <a:xfrm>
          <a:off x="4546600" y="96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59889</xdr:rowOff>
    </xdr:from>
    <xdr:ext cx="405111" cy="259045"/>
    <xdr:sp macro="" textlink="">
      <xdr:nvSpPr>
        <xdr:cNvPr id="148" name="【橋りょう・トンネル】&#10;有形固定資産減価償却率平均値テキスト"/>
        <xdr:cNvSpPr txBox="1"/>
      </xdr:nvSpPr>
      <xdr:spPr>
        <a:xfrm>
          <a:off x="4724400" y="9832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81462</xdr:rowOff>
    </xdr:from>
    <xdr:to>
      <xdr:col>6</xdr:col>
      <xdr:colOff>561975</xdr:colOff>
      <xdr:row>58</xdr:row>
      <xdr:rowOff>11612</xdr:rowOff>
    </xdr:to>
    <xdr:sp macro="" textlink="">
      <xdr:nvSpPr>
        <xdr:cNvPr id="149" name="フローチャート : 判断 148"/>
        <xdr:cNvSpPr/>
      </xdr:nvSpPr>
      <xdr:spPr>
        <a:xfrm>
          <a:off x="45847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78196</xdr:rowOff>
    </xdr:from>
    <xdr:to>
      <xdr:col>5</xdr:col>
      <xdr:colOff>409575</xdr:colOff>
      <xdr:row>60</xdr:row>
      <xdr:rowOff>8346</xdr:rowOff>
    </xdr:to>
    <xdr:sp macro="" textlink="">
      <xdr:nvSpPr>
        <xdr:cNvPr id="150" name="フローチャート : 判断 149"/>
        <xdr:cNvSpPr/>
      </xdr:nvSpPr>
      <xdr:spPr>
        <a:xfrm>
          <a:off x="3746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27577</xdr:rowOff>
    </xdr:from>
    <xdr:to>
      <xdr:col>5</xdr:col>
      <xdr:colOff>409575</xdr:colOff>
      <xdr:row>64</xdr:row>
      <xdr:rowOff>129177</xdr:rowOff>
    </xdr:to>
    <xdr:sp macro="" textlink="">
      <xdr:nvSpPr>
        <xdr:cNvPr id="156" name="円/楕円 155"/>
        <xdr:cNvSpPr/>
      </xdr:nvSpPr>
      <xdr:spPr>
        <a:xfrm>
          <a:off x="3746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24873</xdr:rowOff>
    </xdr:from>
    <xdr:ext cx="405111" cy="259045"/>
    <xdr:sp macro="" textlink="">
      <xdr:nvSpPr>
        <xdr:cNvPr id="157" name="n_1aveValue【橋りょう・トンネル】&#10;有形固定資産減価償却率"/>
        <xdr:cNvSpPr txBox="1"/>
      </xdr:nvSpPr>
      <xdr:spPr>
        <a:xfrm>
          <a:off x="3582043"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120304</xdr:rowOff>
    </xdr:from>
    <xdr:ext cx="405111" cy="259045"/>
    <xdr:sp macro="" textlink="">
      <xdr:nvSpPr>
        <xdr:cNvPr id="158" name="n_1mainValue【橋りょう・トンネル】&#10;有形固定資産減価償却率"/>
        <xdr:cNvSpPr txBox="1"/>
      </xdr:nvSpPr>
      <xdr:spPr>
        <a:xfrm>
          <a:off x="3582043" y="1109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82" name="直線コネクタ 181"/>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83"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4" name="直線コネクタ 183"/>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5"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6" name="直線コネクタ 185"/>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7"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8" name="フローチャート : 判断 187"/>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9" name="フローチャート : 判断 188"/>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110675</xdr:rowOff>
    </xdr:from>
    <xdr:to>
      <xdr:col>14</xdr:col>
      <xdr:colOff>79375</xdr:colOff>
      <xdr:row>60</xdr:row>
      <xdr:rowOff>40825</xdr:rowOff>
    </xdr:to>
    <xdr:sp macro="" textlink="">
      <xdr:nvSpPr>
        <xdr:cNvPr id="195" name="円/楕円 194"/>
        <xdr:cNvSpPr/>
      </xdr:nvSpPr>
      <xdr:spPr>
        <a:xfrm>
          <a:off x="9588500" y="102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6" name="n_1aveValue【橋りょう・トンネル】&#10;一人当たり有形固定資産（償却資産）額"/>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31952</xdr:rowOff>
    </xdr:from>
    <xdr:ext cx="599010" cy="259045"/>
    <xdr:sp macro="" textlink="">
      <xdr:nvSpPr>
        <xdr:cNvPr id="197" name="n_1mainValue【橋りょう・トンネル】&#10;一人当たり有形固定資産（償却資産）額"/>
        <xdr:cNvSpPr txBox="1"/>
      </xdr:nvSpPr>
      <xdr:spPr>
        <a:xfrm>
          <a:off x="9327094" y="1031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222" name="直線コネクタ 221"/>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223"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224" name="直線コネクタ 223"/>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5"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6" name="直線コネクタ 22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227"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228" name="フローチャート : 判断 227"/>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229" name="フローチャート : 判断 228"/>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52070</xdr:rowOff>
    </xdr:from>
    <xdr:to>
      <xdr:col>5</xdr:col>
      <xdr:colOff>409575</xdr:colOff>
      <xdr:row>81</xdr:row>
      <xdr:rowOff>153670</xdr:rowOff>
    </xdr:to>
    <xdr:sp macro="" textlink="">
      <xdr:nvSpPr>
        <xdr:cNvPr id="235" name="円/楕円 234"/>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36"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170197</xdr:rowOff>
    </xdr:from>
    <xdr:ext cx="405111" cy="259045"/>
    <xdr:sp macro="" textlink="">
      <xdr:nvSpPr>
        <xdr:cNvPr id="237" name="n_1mainValue【公営住宅】&#10;有形固定資産減価償却率"/>
        <xdr:cNvSpPr txBox="1"/>
      </xdr:nvSpPr>
      <xdr:spPr>
        <a:xfrm>
          <a:off x="3582043"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51" name="テキスト ボックス 250"/>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53" name="テキスト ボックス 252"/>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55" name="テキスト ボックス 254"/>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7" name="テキスト ボックス 256"/>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9" name="直線コネクタ 258"/>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60"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61" name="直線コネクタ 260"/>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62"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63" name="直線コネクタ 262"/>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64"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65" name="フローチャート : 判断 264"/>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6" name="フローチャート : 判断 265"/>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158713</xdr:rowOff>
    </xdr:from>
    <xdr:to>
      <xdr:col>14</xdr:col>
      <xdr:colOff>79375</xdr:colOff>
      <xdr:row>86</xdr:row>
      <xdr:rowOff>88863</xdr:rowOff>
    </xdr:to>
    <xdr:sp macro="" textlink="">
      <xdr:nvSpPr>
        <xdr:cNvPr id="272" name="円/楕円 271"/>
        <xdr:cNvSpPr/>
      </xdr:nvSpPr>
      <xdr:spPr>
        <a:xfrm>
          <a:off x="9588500" y="147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73" name="n_1aveValue【公営住宅】&#10;一人当たり面積"/>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79990</xdr:rowOff>
    </xdr:from>
    <xdr:ext cx="469744" cy="259045"/>
    <xdr:sp macro="" textlink="">
      <xdr:nvSpPr>
        <xdr:cNvPr id="274" name="n_1mainValue【公営住宅】&#10;一人当たり面積"/>
        <xdr:cNvSpPr txBox="1"/>
      </xdr:nvSpPr>
      <xdr:spPr>
        <a:xfrm>
          <a:off x="9391727" y="148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6" name="正方形/長方形 27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7" name="正方形/長方形 27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8" name="正方形/長方形 27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9" name="正方形/長方形 27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2" name="正方形/長方形 28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3" name="正方形/長方形 28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4" name="正方形/長方形 28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5" name="正方形/長方形 28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7" name="テキスト ボックス 29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8" name="直線コネクタ 2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9" name="テキスト ボックス 29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0" name="直線コネクタ 2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1" name="テキスト ボックス 3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2" name="直線コネクタ 3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3" name="テキスト ボックス 3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4" name="直線コネクタ 3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5" name="テキスト ボックス 3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6" name="直線コネクタ 3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7" name="テキスト ボックス 3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8" name="直線コネクタ 3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9" name="テキスト ボックス 30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84364</xdr:rowOff>
    </xdr:from>
    <xdr:to>
      <xdr:col>23</xdr:col>
      <xdr:colOff>516889</xdr:colOff>
      <xdr:row>42</xdr:row>
      <xdr:rowOff>79466</xdr:rowOff>
    </xdr:to>
    <xdr:cxnSp macro="">
      <xdr:nvCxnSpPr>
        <xdr:cNvPr id="313" name="直線コネクタ 312"/>
        <xdr:cNvCxnSpPr/>
      </xdr:nvCxnSpPr>
      <xdr:spPr>
        <a:xfrm flipV="1">
          <a:off x="16318864" y="6085114"/>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83293</xdr:rowOff>
    </xdr:from>
    <xdr:ext cx="405111" cy="259045"/>
    <xdr:sp macro="" textlink="">
      <xdr:nvSpPr>
        <xdr:cNvPr id="314" name="【認定こども園・幼稚園・保育所】&#10;有形固定資産減価償却率最小値テキスト"/>
        <xdr:cNvSpPr txBox="1"/>
      </xdr:nvSpPr>
      <xdr:spPr>
        <a:xfrm>
          <a:off x="164084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79466</xdr:rowOff>
    </xdr:from>
    <xdr:to>
      <xdr:col>23</xdr:col>
      <xdr:colOff>606425</xdr:colOff>
      <xdr:row>42</xdr:row>
      <xdr:rowOff>79466</xdr:rowOff>
    </xdr:to>
    <xdr:cxnSp macro="">
      <xdr:nvCxnSpPr>
        <xdr:cNvPr id="315" name="直線コネクタ 314"/>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31041</xdr:rowOff>
    </xdr:from>
    <xdr:ext cx="405111" cy="259045"/>
    <xdr:sp macro="" textlink="">
      <xdr:nvSpPr>
        <xdr:cNvPr id="316" name="【認定こども園・幼稚園・保育所】&#10;有形固定資産減価償却率最大値テキスト"/>
        <xdr:cNvSpPr txBox="1"/>
      </xdr:nvSpPr>
      <xdr:spPr>
        <a:xfrm>
          <a:off x="16408400" y="586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35</xdr:row>
      <xdr:rowOff>84364</xdr:rowOff>
    </xdr:from>
    <xdr:to>
      <xdr:col>23</xdr:col>
      <xdr:colOff>606425</xdr:colOff>
      <xdr:row>35</xdr:row>
      <xdr:rowOff>84364</xdr:rowOff>
    </xdr:to>
    <xdr:cxnSp macro="">
      <xdr:nvCxnSpPr>
        <xdr:cNvPr id="317" name="直線コネクタ 316"/>
        <xdr:cNvCxnSpPr/>
      </xdr:nvCxnSpPr>
      <xdr:spPr>
        <a:xfrm>
          <a:off x="16230600" y="608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49547</xdr:rowOff>
    </xdr:from>
    <xdr:ext cx="405111" cy="259045"/>
    <xdr:sp macro="" textlink="">
      <xdr:nvSpPr>
        <xdr:cNvPr id="318" name="【認定こども園・幼稚園・保育所】&#10;有形固定資産減価償却率平均値テキスト"/>
        <xdr:cNvSpPr txBox="1"/>
      </xdr:nvSpPr>
      <xdr:spPr>
        <a:xfrm>
          <a:off x="16408400" y="690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71120</xdr:rowOff>
    </xdr:from>
    <xdr:to>
      <xdr:col>23</xdr:col>
      <xdr:colOff>568325</xdr:colOff>
      <xdr:row>41</xdr:row>
      <xdr:rowOff>1270</xdr:rowOff>
    </xdr:to>
    <xdr:sp macro="" textlink="">
      <xdr:nvSpPr>
        <xdr:cNvPr id="319" name="フローチャート : 判断 318"/>
        <xdr:cNvSpPr/>
      </xdr:nvSpPr>
      <xdr:spPr>
        <a:xfrm>
          <a:off x="16268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10704</xdr:rowOff>
    </xdr:from>
    <xdr:to>
      <xdr:col>22</xdr:col>
      <xdr:colOff>415925</xdr:colOff>
      <xdr:row>41</xdr:row>
      <xdr:rowOff>112304</xdr:rowOff>
    </xdr:to>
    <xdr:sp macro="" textlink="">
      <xdr:nvSpPr>
        <xdr:cNvPr id="320" name="フローチャート : 判断 319"/>
        <xdr:cNvSpPr/>
      </xdr:nvSpPr>
      <xdr:spPr>
        <a:xfrm>
          <a:off x="15430500" y="704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1" name="テキスト ボックス 3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2" name="テキスト ボックス 3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3" name="テキスト ボックス 3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4" name="テキスト ボックス 3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5" name="テキスト ボックス 3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123372</xdr:rowOff>
    </xdr:from>
    <xdr:to>
      <xdr:col>22</xdr:col>
      <xdr:colOff>415925</xdr:colOff>
      <xdr:row>33</xdr:row>
      <xdr:rowOff>53522</xdr:rowOff>
    </xdr:to>
    <xdr:sp macro="" textlink="">
      <xdr:nvSpPr>
        <xdr:cNvPr id="326" name="円/楕円 325"/>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103431</xdr:rowOff>
    </xdr:from>
    <xdr:ext cx="405111" cy="259045"/>
    <xdr:sp macro="" textlink="">
      <xdr:nvSpPr>
        <xdr:cNvPr id="327" name="n_1aveValue【認定こども園・幼稚園・保育所】&#10;有形固定資産減価償却率"/>
        <xdr:cNvSpPr txBox="1"/>
      </xdr:nvSpPr>
      <xdr:spPr>
        <a:xfrm>
          <a:off x="15266043"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70049</xdr:rowOff>
    </xdr:from>
    <xdr:ext cx="469744" cy="259045"/>
    <xdr:sp macro="" textlink="">
      <xdr:nvSpPr>
        <xdr:cNvPr id="328"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0" name="テキスト ボックス 3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2" name="テキスト ボックス 3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4" name="テキスト ボックス 3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6" name="テキスト ボックス 3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167640</xdr:rowOff>
    </xdr:from>
    <xdr:to>
      <xdr:col>32</xdr:col>
      <xdr:colOff>186689</xdr:colOff>
      <xdr:row>40</xdr:row>
      <xdr:rowOff>76200</xdr:rowOff>
    </xdr:to>
    <xdr:cxnSp macro="">
      <xdr:nvCxnSpPr>
        <xdr:cNvPr id="350" name="直線コネクタ 349"/>
        <xdr:cNvCxnSpPr/>
      </xdr:nvCxnSpPr>
      <xdr:spPr>
        <a:xfrm flipV="1">
          <a:off x="22160864" y="565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80027</xdr:rowOff>
    </xdr:from>
    <xdr:ext cx="469744" cy="259045"/>
    <xdr:sp macro="" textlink="">
      <xdr:nvSpPr>
        <xdr:cNvPr id="351" name="【認定こども園・幼稚園・保育所】&#10;一人当たり面積最小値テキスト"/>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40</xdr:row>
      <xdr:rowOff>76200</xdr:rowOff>
    </xdr:from>
    <xdr:to>
      <xdr:col>32</xdr:col>
      <xdr:colOff>276225</xdr:colOff>
      <xdr:row>40</xdr:row>
      <xdr:rowOff>76200</xdr:rowOff>
    </xdr:to>
    <xdr:cxnSp macro="">
      <xdr:nvCxnSpPr>
        <xdr:cNvPr id="352" name="直線コネクタ 351"/>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114317</xdr:rowOff>
    </xdr:from>
    <xdr:ext cx="469744" cy="259045"/>
    <xdr:sp macro="" textlink="">
      <xdr:nvSpPr>
        <xdr:cNvPr id="353" name="【認定こども園・幼稚園・保育所】&#10;一人当たり面積最大値テキスト"/>
        <xdr:cNvSpPr txBox="1"/>
      </xdr:nvSpPr>
      <xdr:spPr>
        <a:xfrm>
          <a:off x="222504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32</xdr:row>
      <xdr:rowOff>167640</xdr:rowOff>
    </xdr:from>
    <xdr:to>
      <xdr:col>32</xdr:col>
      <xdr:colOff>276225</xdr:colOff>
      <xdr:row>32</xdr:row>
      <xdr:rowOff>167640</xdr:rowOff>
    </xdr:to>
    <xdr:cxnSp macro="">
      <xdr:nvCxnSpPr>
        <xdr:cNvPr id="354" name="直線コネクタ 353"/>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1541</xdr:rowOff>
    </xdr:from>
    <xdr:ext cx="469744" cy="259045"/>
    <xdr:sp macro="" textlink="">
      <xdr:nvSpPr>
        <xdr:cNvPr id="355" name="【認定こども園・幼稚園・保育所】&#10;一人当たり面積平均値テキスト"/>
        <xdr:cNvSpPr txBox="1"/>
      </xdr:nvSpPr>
      <xdr:spPr>
        <a:xfrm>
          <a:off x="22250400" y="60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23114</xdr:rowOff>
    </xdr:from>
    <xdr:to>
      <xdr:col>32</xdr:col>
      <xdr:colOff>238125</xdr:colOff>
      <xdr:row>35</xdr:row>
      <xdr:rowOff>124714</xdr:rowOff>
    </xdr:to>
    <xdr:sp macro="" textlink="">
      <xdr:nvSpPr>
        <xdr:cNvPr id="356" name="フローチャート : 判断 355"/>
        <xdr:cNvSpPr/>
      </xdr:nvSpPr>
      <xdr:spPr>
        <a:xfrm>
          <a:off x="22110700" y="602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45974</xdr:rowOff>
    </xdr:from>
    <xdr:to>
      <xdr:col>31</xdr:col>
      <xdr:colOff>85725</xdr:colOff>
      <xdr:row>35</xdr:row>
      <xdr:rowOff>147574</xdr:rowOff>
    </xdr:to>
    <xdr:sp macro="" textlink="">
      <xdr:nvSpPr>
        <xdr:cNvPr id="357" name="フローチャート : 判断 356"/>
        <xdr:cNvSpPr/>
      </xdr:nvSpPr>
      <xdr:spPr>
        <a:xfrm>
          <a:off x="21272500" y="6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55118</xdr:rowOff>
    </xdr:from>
    <xdr:to>
      <xdr:col>31</xdr:col>
      <xdr:colOff>85725</xdr:colOff>
      <xdr:row>39</xdr:row>
      <xdr:rowOff>156718</xdr:rowOff>
    </xdr:to>
    <xdr:sp macro="" textlink="">
      <xdr:nvSpPr>
        <xdr:cNvPr id="363" name="円/楕円 362"/>
        <xdr:cNvSpPr/>
      </xdr:nvSpPr>
      <xdr:spPr>
        <a:xfrm>
          <a:off x="21272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164101</xdr:rowOff>
    </xdr:from>
    <xdr:ext cx="469744" cy="259045"/>
    <xdr:sp macro="" textlink="">
      <xdr:nvSpPr>
        <xdr:cNvPr id="364" name="n_1aveValue【認定こども園・幼稚園・保育所】&#10;一人当たり面積"/>
        <xdr:cNvSpPr txBox="1"/>
      </xdr:nvSpPr>
      <xdr:spPr>
        <a:xfrm>
          <a:off x="21075727" y="58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147845</xdr:rowOff>
    </xdr:from>
    <xdr:ext cx="469744" cy="259045"/>
    <xdr:sp macro="" textlink="">
      <xdr:nvSpPr>
        <xdr:cNvPr id="365" name="n_1mainValue【認定こども園・幼稚園・保育所】&#10;一人当たり面積"/>
        <xdr:cNvSpPr txBox="1"/>
      </xdr:nvSpPr>
      <xdr:spPr>
        <a:xfrm>
          <a:off x="210757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6" name="テキスト ボックス 3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7" name="直線コネクタ 37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8" name="テキスト ボックス 37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9" name="直線コネクタ 37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0" name="テキスト ボックス 37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1" name="直線コネクタ 38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2" name="テキスト ボックス 38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3" name="直線コネクタ 38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4" name="テキスト ボックス 38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75438</xdr:rowOff>
    </xdr:from>
    <xdr:to>
      <xdr:col>23</xdr:col>
      <xdr:colOff>516889</xdr:colOff>
      <xdr:row>60</xdr:row>
      <xdr:rowOff>123444</xdr:rowOff>
    </xdr:to>
    <xdr:cxnSp macro="">
      <xdr:nvCxnSpPr>
        <xdr:cNvPr id="388" name="直線コネクタ 387"/>
        <xdr:cNvCxnSpPr/>
      </xdr:nvCxnSpPr>
      <xdr:spPr>
        <a:xfrm flipV="1">
          <a:off x="16318864" y="9505188"/>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127271</xdr:rowOff>
    </xdr:from>
    <xdr:ext cx="405111" cy="259045"/>
    <xdr:sp macro="" textlink="">
      <xdr:nvSpPr>
        <xdr:cNvPr id="389" name="【学校施設】&#10;有形固定資産減価償却率最小値テキスト"/>
        <xdr:cNvSpPr txBox="1"/>
      </xdr:nvSpPr>
      <xdr:spPr>
        <a:xfrm>
          <a:off x="16408400" y="1041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60</xdr:row>
      <xdr:rowOff>123444</xdr:rowOff>
    </xdr:from>
    <xdr:to>
      <xdr:col>23</xdr:col>
      <xdr:colOff>606425</xdr:colOff>
      <xdr:row>60</xdr:row>
      <xdr:rowOff>123444</xdr:rowOff>
    </xdr:to>
    <xdr:cxnSp macro="">
      <xdr:nvCxnSpPr>
        <xdr:cNvPr id="390" name="直線コネクタ 389"/>
        <xdr:cNvCxnSpPr/>
      </xdr:nvCxnSpPr>
      <xdr:spPr>
        <a:xfrm>
          <a:off x="16230600" y="104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22115</xdr:rowOff>
    </xdr:from>
    <xdr:ext cx="405111" cy="259045"/>
    <xdr:sp macro="" textlink="">
      <xdr:nvSpPr>
        <xdr:cNvPr id="391" name="【学校施設】&#10;有形固定資産減価償却率最大値テキスト"/>
        <xdr:cNvSpPr txBox="1"/>
      </xdr:nvSpPr>
      <xdr:spPr>
        <a:xfrm>
          <a:off x="16408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75438</xdr:rowOff>
    </xdr:from>
    <xdr:to>
      <xdr:col>23</xdr:col>
      <xdr:colOff>606425</xdr:colOff>
      <xdr:row>55</xdr:row>
      <xdr:rowOff>75438</xdr:rowOff>
    </xdr:to>
    <xdr:cxnSp macro="">
      <xdr:nvCxnSpPr>
        <xdr:cNvPr id="392" name="直線コネクタ 391"/>
        <xdr:cNvCxnSpPr/>
      </xdr:nvCxnSpPr>
      <xdr:spPr>
        <a:xfrm>
          <a:off x="16230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28211</xdr:rowOff>
    </xdr:from>
    <xdr:ext cx="405111" cy="259045"/>
    <xdr:sp macro="" textlink="">
      <xdr:nvSpPr>
        <xdr:cNvPr id="393" name="【学校施設】&#10;有形固定資産減価償却率平均値テキスト"/>
        <xdr:cNvSpPr txBox="1"/>
      </xdr:nvSpPr>
      <xdr:spPr>
        <a:xfrm>
          <a:off x="16408400" y="997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49784</xdr:rowOff>
    </xdr:from>
    <xdr:to>
      <xdr:col>23</xdr:col>
      <xdr:colOff>568325</xdr:colOff>
      <xdr:row>58</xdr:row>
      <xdr:rowOff>151384</xdr:rowOff>
    </xdr:to>
    <xdr:sp macro="" textlink="">
      <xdr:nvSpPr>
        <xdr:cNvPr id="394" name="フローチャート : 判断 393"/>
        <xdr:cNvSpPr/>
      </xdr:nvSpPr>
      <xdr:spPr>
        <a:xfrm>
          <a:off x="162687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395" name="フローチャート : 判断 394"/>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49784</xdr:rowOff>
    </xdr:from>
    <xdr:to>
      <xdr:col>22</xdr:col>
      <xdr:colOff>415925</xdr:colOff>
      <xdr:row>64</xdr:row>
      <xdr:rowOff>151384</xdr:rowOff>
    </xdr:to>
    <xdr:sp macro="" textlink="">
      <xdr:nvSpPr>
        <xdr:cNvPr id="401" name="円/楕円 400"/>
        <xdr:cNvSpPr/>
      </xdr:nvSpPr>
      <xdr:spPr>
        <a:xfrm>
          <a:off x="15430500" y="11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23893</xdr:rowOff>
    </xdr:from>
    <xdr:ext cx="405111" cy="259045"/>
    <xdr:sp macro="" textlink="">
      <xdr:nvSpPr>
        <xdr:cNvPr id="402" name="n_1aveValue【学校施設】&#10;有形固定資産減価償却率"/>
        <xdr:cNvSpPr txBox="1"/>
      </xdr:nvSpPr>
      <xdr:spPr>
        <a:xfrm>
          <a:off x="15266043"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142511</xdr:rowOff>
    </xdr:from>
    <xdr:ext cx="405111" cy="259045"/>
    <xdr:sp macro="" textlink="">
      <xdr:nvSpPr>
        <xdr:cNvPr id="403" name="n_1mainValue【学校施設】&#10;有形固定資産減価償却率"/>
        <xdr:cNvSpPr txBox="1"/>
      </xdr:nvSpPr>
      <xdr:spPr>
        <a:xfrm>
          <a:off x="15266043" y="1111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428" name="直線コネクタ 427"/>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429"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430" name="直線コネクタ 429"/>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431"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432" name="直線コネクタ 431"/>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433"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34" name="フローチャート : 判断 433"/>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435" name="フローチャート : 判断 434"/>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24130</xdr:rowOff>
    </xdr:from>
    <xdr:to>
      <xdr:col>31</xdr:col>
      <xdr:colOff>85725</xdr:colOff>
      <xdr:row>62</xdr:row>
      <xdr:rowOff>125730</xdr:rowOff>
    </xdr:to>
    <xdr:sp macro="" textlink="">
      <xdr:nvSpPr>
        <xdr:cNvPr id="441" name="円/楕円 440"/>
        <xdr:cNvSpPr/>
      </xdr:nvSpPr>
      <xdr:spPr>
        <a:xfrm>
          <a:off x="212725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442"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116857</xdr:rowOff>
    </xdr:from>
    <xdr:ext cx="469744" cy="259045"/>
    <xdr:sp macro="" textlink="">
      <xdr:nvSpPr>
        <xdr:cNvPr id="443" name="n_1mainValue【学校施設】&#10;一人当たり面積"/>
        <xdr:cNvSpPr txBox="1"/>
      </xdr:nvSpPr>
      <xdr:spPr>
        <a:xfrm>
          <a:off x="21075727" y="107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4" name="テキスト ボックス 45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5" name="直線コネクタ 4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6" name="テキスト ボックス 4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7" name="直線コネクタ 4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8" name="テキスト ボックス 4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9" name="直線コネクタ 4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0" name="テキスト ボックス 4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1" name="直線コネクタ 4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2" name="テキスト ボックス 46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90678</xdr:rowOff>
    </xdr:to>
    <xdr:cxnSp macro="">
      <xdr:nvCxnSpPr>
        <xdr:cNvPr id="466" name="直線コネクタ 465"/>
        <xdr:cNvCxnSpPr/>
      </xdr:nvCxnSpPr>
      <xdr:spPr>
        <a:xfrm flipV="1">
          <a:off x="16318864" y="13411200"/>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94505</xdr:rowOff>
    </xdr:from>
    <xdr:ext cx="405111" cy="259045"/>
    <xdr:sp macro="" textlink="">
      <xdr:nvSpPr>
        <xdr:cNvPr id="467" name="【児童館】&#10;有形固定資産減価償却率最小値テキスト"/>
        <xdr:cNvSpPr txBox="1"/>
      </xdr:nvSpPr>
      <xdr:spPr>
        <a:xfrm>
          <a:off x="16408400" y="1466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23</xdr:col>
      <xdr:colOff>428625</xdr:colOff>
      <xdr:row>85</xdr:row>
      <xdr:rowOff>90678</xdr:rowOff>
    </xdr:from>
    <xdr:to>
      <xdr:col>23</xdr:col>
      <xdr:colOff>606425</xdr:colOff>
      <xdr:row>85</xdr:row>
      <xdr:rowOff>90678</xdr:rowOff>
    </xdr:to>
    <xdr:cxnSp macro="">
      <xdr:nvCxnSpPr>
        <xdr:cNvPr id="468" name="直線コネクタ 467"/>
        <xdr:cNvCxnSpPr/>
      </xdr:nvCxnSpPr>
      <xdr:spPr>
        <a:xfrm>
          <a:off x="16230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69"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0" name="直線コネクタ 46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27449</xdr:rowOff>
    </xdr:from>
    <xdr:ext cx="405111" cy="259045"/>
    <xdr:sp macro="" textlink="">
      <xdr:nvSpPr>
        <xdr:cNvPr id="471" name="【児童館】&#10;有形固定資産減価償却率平均値テキスト"/>
        <xdr:cNvSpPr txBox="1"/>
      </xdr:nvSpPr>
      <xdr:spPr>
        <a:xfrm>
          <a:off x="16408400" y="13914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49022</xdr:rowOff>
    </xdr:from>
    <xdr:to>
      <xdr:col>23</xdr:col>
      <xdr:colOff>568325</xdr:colOff>
      <xdr:row>81</xdr:row>
      <xdr:rowOff>150622</xdr:rowOff>
    </xdr:to>
    <xdr:sp macro="" textlink="">
      <xdr:nvSpPr>
        <xdr:cNvPr id="472" name="フローチャート : 判断 471"/>
        <xdr:cNvSpPr/>
      </xdr:nvSpPr>
      <xdr:spPr>
        <a:xfrm>
          <a:off x="16268700" y="1393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21589</xdr:rowOff>
    </xdr:from>
    <xdr:to>
      <xdr:col>22</xdr:col>
      <xdr:colOff>415925</xdr:colOff>
      <xdr:row>85</xdr:row>
      <xdr:rowOff>123189</xdr:rowOff>
    </xdr:to>
    <xdr:sp macro="" textlink="">
      <xdr:nvSpPr>
        <xdr:cNvPr id="473" name="フローチャート : 判断 472"/>
        <xdr:cNvSpPr/>
      </xdr:nvSpPr>
      <xdr:spPr>
        <a:xfrm>
          <a:off x="1543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113030</xdr:rowOff>
    </xdr:from>
    <xdr:to>
      <xdr:col>22</xdr:col>
      <xdr:colOff>415925</xdr:colOff>
      <xdr:row>84</xdr:row>
      <xdr:rowOff>43180</xdr:rowOff>
    </xdr:to>
    <xdr:sp macro="" textlink="">
      <xdr:nvSpPr>
        <xdr:cNvPr id="479" name="円/楕円 478"/>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114316</xdr:rowOff>
    </xdr:from>
    <xdr:ext cx="405111" cy="259045"/>
    <xdr:sp macro="" textlink="">
      <xdr:nvSpPr>
        <xdr:cNvPr id="480" name="n_1aveValue【児童館】&#10;有形固定資産減価償却率"/>
        <xdr:cNvSpPr txBox="1"/>
      </xdr:nvSpPr>
      <xdr:spPr>
        <a:xfrm>
          <a:off x="15266043"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59707</xdr:rowOff>
    </xdr:from>
    <xdr:ext cx="405111" cy="259045"/>
    <xdr:sp macro="" textlink="">
      <xdr:nvSpPr>
        <xdr:cNvPr id="481" name="n_1mainValue【児童館】&#10;有形固定資産減価償却率"/>
        <xdr:cNvSpPr txBox="1"/>
      </xdr:nvSpPr>
      <xdr:spPr>
        <a:xfrm>
          <a:off x="15266043"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2" name="直線コネクタ 4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3" name="テキスト ボックス 4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4" name="直線コネクタ 4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5" name="テキスト ボックス 4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6" name="直線コネクタ 4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7" name="テキスト ボックス 4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8" name="直線コネクタ 4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9" name="テキスト ボックス 4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0" name="直線コネクタ 4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1" name="テキスト ボックス 5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81</xdr:row>
      <xdr:rowOff>57150</xdr:rowOff>
    </xdr:from>
    <xdr:to>
      <xdr:col>32</xdr:col>
      <xdr:colOff>186689</xdr:colOff>
      <xdr:row>85</xdr:row>
      <xdr:rowOff>57150</xdr:rowOff>
    </xdr:to>
    <xdr:cxnSp macro="">
      <xdr:nvCxnSpPr>
        <xdr:cNvPr id="505" name="直線コネクタ 504"/>
        <xdr:cNvCxnSpPr/>
      </xdr:nvCxnSpPr>
      <xdr:spPr>
        <a:xfrm flipV="1">
          <a:off x="22160864" y="139446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06" name="【児童館】&#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07" name="直線コネクタ 50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3827</xdr:rowOff>
    </xdr:from>
    <xdr:ext cx="469744" cy="259045"/>
    <xdr:sp macro="" textlink="">
      <xdr:nvSpPr>
        <xdr:cNvPr id="508" name="【児童館】&#10;一人当たり面積最大値テキスト"/>
        <xdr:cNvSpPr txBox="1"/>
      </xdr:nvSpPr>
      <xdr:spPr>
        <a:xfrm>
          <a:off x="22250400"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81</xdr:row>
      <xdr:rowOff>57150</xdr:rowOff>
    </xdr:from>
    <xdr:to>
      <xdr:col>32</xdr:col>
      <xdr:colOff>276225</xdr:colOff>
      <xdr:row>81</xdr:row>
      <xdr:rowOff>57150</xdr:rowOff>
    </xdr:to>
    <xdr:cxnSp macro="">
      <xdr:nvCxnSpPr>
        <xdr:cNvPr id="509" name="直線コネクタ 508"/>
        <xdr:cNvCxnSpPr/>
      </xdr:nvCxnSpPr>
      <xdr:spPr>
        <a:xfrm>
          <a:off x="22072600" y="1394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99077</xdr:rowOff>
    </xdr:from>
    <xdr:ext cx="469744" cy="259045"/>
    <xdr:sp macro="" textlink="">
      <xdr:nvSpPr>
        <xdr:cNvPr id="510" name="【児童館】&#10;一人当たり面積平均値テキスト"/>
        <xdr:cNvSpPr txBox="1"/>
      </xdr:nvSpPr>
      <xdr:spPr>
        <a:xfrm>
          <a:off x="22250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120650</xdr:rowOff>
    </xdr:from>
    <xdr:to>
      <xdr:col>32</xdr:col>
      <xdr:colOff>238125</xdr:colOff>
      <xdr:row>83</xdr:row>
      <xdr:rowOff>50800</xdr:rowOff>
    </xdr:to>
    <xdr:sp macro="" textlink="">
      <xdr:nvSpPr>
        <xdr:cNvPr id="511" name="フローチャート : 判断 510"/>
        <xdr:cNvSpPr/>
      </xdr:nvSpPr>
      <xdr:spPr>
        <a:xfrm>
          <a:off x="22110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158750</xdr:rowOff>
    </xdr:from>
    <xdr:to>
      <xdr:col>31</xdr:col>
      <xdr:colOff>85725</xdr:colOff>
      <xdr:row>80</xdr:row>
      <xdr:rowOff>88900</xdr:rowOff>
    </xdr:to>
    <xdr:sp macro="" textlink="">
      <xdr:nvSpPr>
        <xdr:cNvPr id="512" name="フローチャート : 判断 511"/>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82550</xdr:rowOff>
    </xdr:from>
    <xdr:to>
      <xdr:col>31</xdr:col>
      <xdr:colOff>85725</xdr:colOff>
      <xdr:row>79</xdr:row>
      <xdr:rowOff>12700</xdr:rowOff>
    </xdr:to>
    <xdr:sp macro="" textlink="">
      <xdr:nvSpPr>
        <xdr:cNvPr id="518" name="円/楕円 517"/>
        <xdr:cNvSpPr/>
      </xdr:nvSpPr>
      <xdr:spPr>
        <a:xfrm>
          <a:off x="2127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80027</xdr:rowOff>
    </xdr:from>
    <xdr:ext cx="469744" cy="259045"/>
    <xdr:sp macro="" textlink="">
      <xdr:nvSpPr>
        <xdr:cNvPr id="519" name="n_1aveValue【児童館】&#10;一人当たり面積"/>
        <xdr:cNvSpPr txBox="1"/>
      </xdr:nvSpPr>
      <xdr:spPr>
        <a:xfrm>
          <a:off x="21075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29227</xdr:rowOff>
    </xdr:from>
    <xdr:ext cx="469744" cy="259045"/>
    <xdr:sp macro="" textlink="">
      <xdr:nvSpPr>
        <xdr:cNvPr id="520" name="n_1mainValue【児童館】&#10;一人当たり面積"/>
        <xdr:cNvSpPr txBox="1"/>
      </xdr:nvSpPr>
      <xdr:spPr>
        <a:xfrm>
          <a:off x="210757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1" name="テキスト ボックス 5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2" name="直線コネクタ 5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3" name="テキスト ボックス 53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4" name="直線コネクタ 5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5" name="テキスト ボックス 5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6" name="直線コネクタ 5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7" name="テキスト ボックス 5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8" name="直線コネクタ 5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9" name="テキスト ボックス 5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0" name="直線コネクタ 5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1" name="テキスト ボックス 5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2" name="直線コネクタ 5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3" name="テキスト ボックス 5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547" name="直線コネクタ 546"/>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548" name="【公民館】&#10;有形固定資産減価償却率最小値テキスト"/>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549" name="直線コネクタ 548"/>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50"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51" name="直線コネクタ 55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552" name="【公民館】&#10;有形固定資産減価償却率平均値テキスト"/>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553" name="フローチャート : 判断 552"/>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554" name="フローチャート : 判断 553"/>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54792</xdr:rowOff>
    </xdr:from>
    <xdr:to>
      <xdr:col>22</xdr:col>
      <xdr:colOff>415925</xdr:colOff>
      <xdr:row>102</xdr:row>
      <xdr:rowOff>156392</xdr:rowOff>
    </xdr:to>
    <xdr:sp macro="" textlink="">
      <xdr:nvSpPr>
        <xdr:cNvPr id="560" name="円/楕円 559"/>
        <xdr:cNvSpPr/>
      </xdr:nvSpPr>
      <xdr:spPr>
        <a:xfrm>
          <a:off x="15430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51179</xdr:rowOff>
    </xdr:from>
    <xdr:ext cx="405111" cy="259045"/>
    <xdr:sp macro="" textlink="">
      <xdr:nvSpPr>
        <xdr:cNvPr id="561" name="n_1aveValue【公民館】&#10;有形固定資産減価償却率"/>
        <xdr:cNvSpPr txBox="1"/>
      </xdr:nvSpPr>
      <xdr:spPr>
        <a:xfrm>
          <a:off x="15266043"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1469</xdr:rowOff>
    </xdr:from>
    <xdr:ext cx="405111" cy="259045"/>
    <xdr:sp macro="" textlink="">
      <xdr:nvSpPr>
        <xdr:cNvPr id="562" name="n_1mainValue【公民館】&#10;有形固定資産減価償却率"/>
        <xdr:cNvSpPr txBox="1"/>
      </xdr:nvSpPr>
      <xdr:spPr>
        <a:xfrm>
          <a:off x="15266043"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586" name="直線コネクタ 585"/>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87"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88" name="直線コネクタ 58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589" name="【公民館】&#10;一人当たり面積最大値テキスト"/>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590" name="直線コネクタ 589"/>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591" name="【公民館】&#10;一人当たり面積平均値テキスト"/>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592" name="フローチャート : 判断 591"/>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593" name="フローチャート : 判断 592"/>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38736</xdr:rowOff>
    </xdr:from>
    <xdr:to>
      <xdr:col>31</xdr:col>
      <xdr:colOff>85725</xdr:colOff>
      <xdr:row>102</xdr:row>
      <xdr:rowOff>140336</xdr:rowOff>
    </xdr:to>
    <xdr:sp macro="" textlink="">
      <xdr:nvSpPr>
        <xdr:cNvPr id="599" name="円/楕円 598"/>
        <xdr:cNvSpPr/>
      </xdr:nvSpPr>
      <xdr:spPr>
        <a:xfrm>
          <a:off x="21272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68597</xdr:rowOff>
    </xdr:from>
    <xdr:ext cx="469744" cy="259045"/>
    <xdr:sp macro="" textlink="">
      <xdr:nvSpPr>
        <xdr:cNvPr id="600" name="n_1aveValue【公民館】&#10;一人当たり面積"/>
        <xdr:cNvSpPr txBox="1"/>
      </xdr:nvSpPr>
      <xdr:spPr>
        <a:xfrm>
          <a:off x="21075727" y="177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156863</xdr:rowOff>
    </xdr:from>
    <xdr:ext cx="469744" cy="259045"/>
    <xdr:sp macro="" textlink="">
      <xdr:nvSpPr>
        <xdr:cNvPr id="601" name="n_1mainValue【公民館】&#10;一人当たり面積"/>
        <xdr:cNvSpPr txBox="1"/>
      </xdr:nvSpPr>
      <xdr:spPr>
        <a:xfrm>
          <a:off x="21075727" y="1730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類似団体と比較して有形固定資産減価償却率が低くなっている施設は、橋りょう・トンネル及び学校施設である。</a:t>
          </a:r>
          <a:endParaRPr lang="ja-JP" altLang="ja-JP" sz="1400">
            <a:effectLst/>
          </a:endParaRPr>
        </a:p>
        <a:p>
          <a:r>
            <a:rPr kumimoji="1" lang="ja-JP" altLang="ja-JP" sz="1100">
              <a:solidFill>
                <a:schemeClr val="dk1"/>
              </a:solidFill>
              <a:effectLst/>
              <a:latin typeface="+mn-lt"/>
              <a:ea typeface="+mn-ea"/>
              <a:cs typeface="+mn-cs"/>
            </a:rPr>
            <a:t>　橋りょうについては、耐用年数が６０年であるのに対し、三戸望郷大橋、熊原橋等が整備から１０年程度であるため、類似団体平均４６．３％を下回る２１．６％となっている。学校施設については、平成２３年以降に小中一貫校校舎の大規模改修及び屋外運動場の整備が行われ、類似団体平均６２．２％を下回る４７．８％となっている。</a:t>
          </a:r>
          <a:endParaRPr lang="ja-JP" altLang="ja-JP" sz="1400">
            <a:effectLst/>
          </a:endParaRPr>
        </a:p>
        <a:p>
          <a:r>
            <a:rPr kumimoji="1" lang="ja-JP" altLang="ja-JP" sz="1100">
              <a:solidFill>
                <a:schemeClr val="dk1"/>
              </a:solidFill>
              <a:effectLst/>
              <a:latin typeface="+mn-lt"/>
              <a:ea typeface="+mn-ea"/>
              <a:cs typeface="+mn-cs"/>
            </a:rPr>
            <a:t>　一方で、耐用年数を超えて使用している施設が多く存在し、道路及び保育所の有形固定資産減価償却率は１００％となっている。</a:t>
          </a:r>
          <a:endParaRPr lang="ja-JP" altLang="ja-JP" sz="1400">
            <a:effectLst/>
          </a:endParaRPr>
        </a:p>
        <a:p>
          <a:r>
            <a:rPr kumimoji="1" lang="ja-JP" altLang="ja-JP" sz="1100">
              <a:solidFill>
                <a:schemeClr val="dk1"/>
              </a:solidFill>
              <a:effectLst/>
              <a:latin typeface="+mn-lt"/>
              <a:ea typeface="+mn-ea"/>
              <a:cs typeface="+mn-cs"/>
            </a:rPr>
            <a:t>　施設の計画的更新、維持管理が必要となっている。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10,596
10,553
151.79
6,026,793
5,802,671
219,363
3,934,576
7,193,306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28575</xdr:rowOff>
    </xdr:from>
    <xdr:to>
      <xdr:col>6</xdr:col>
      <xdr:colOff>510540</xdr:colOff>
      <xdr:row>41</xdr:row>
      <xdr:rowOff>133350</xdr:rowOff>
    </xdr:to>
    <xdr:cxnSp macro="">
      <xdr:nvCxnSpPr>
        <xdr:cNvPr id="56" name="直線コネクタ 55"/>
        <xdr:cNvCxnSpPr/>
      </xdr:nvCxnSpPr>
      <xdr:spPr>
        <a:xfrm flipV="1">
          <a:off x="4634865" y="585787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57"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146702</xdr:rowOff>
    </xdr:from>
    <xdr:ext cx="405111" cy="259045"/>
    <xdr:sp macro="" textlink="">
      <xdr:nvSpPr>
        <xdr:cNvPr id="59" name="【図書館】&#10;有形固定資産減価償却率最大値テキスト"/>
        <xdr:cNvSpPr txBox="1"/>
      </xdr:nvSpPr>
      <xdr:spPr>
        <a:xfrm>
          <a:off x="47244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34</xdr:row>
      <xdr:rowOff>28575</xdr:rowOff>
    </xdr:from>
    <xdr:to>
      <xdr:col>6</xdr:col>
      <xdr:colOff>600075</xdr:colOff>
      <xdr:row>34</xdr:row>
      <xdr:rowOff>28575</xdr:rowOff>
    </xdr:to>
    <xdr:cxnSp macro="">
      <xdr:nvCxnSpPr>
        <xdr:cNvPr id="60" name="直線コネクタ 59"/>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62882</xdr:rowOff>
    </xdr:from>
    <xdr:ext cx="405111" cy="259045"/>
    <xdr:sp macro="" textlink="">
      <xdr:nvSpPr>
        <xdr:cNvPr id="61" name="【図書館】&#10;有形固定資産減価償却率平均値テキスト"/>
        <xdr:cNvSpPr txBox="1"/>
      </xdr:nvSpPr>
      <xdr:spPr>
        <a:xfrm>
          <a:off x="4724400" y="674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84455</xdr:rowOff>
    </xdr:from>
    <xdr:to>
      <xdr:col>6</xdr:col>
      <xdr:colOff>561975</xdr:colOff>
      <xdr:row>40</xdr:row>
      <xdr:rowOff>14605</xdr:rowOff>
    </xdr:to>
    <xdr:sp macro="" textlink="">
      <xdr:nvSpPr>
        <xdr:cNvPr id="62" name="フローチャート : 判断 61"/>
        <xdr:cNvSpPr/>
      </xdr:nvSpPr>
      <xdr:spPr>
        <a:xfrm>
          <a:off x="4584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4445</xdr:rowOff>
    </xdr:from>
    <xdr:to>
      <xdr:col>5</xdr:col>
      <xdr:colOff>409575</xdr:colOff>
      <xdr:row>37</xdr:row>
      <xdr:rowOff>106045</xdr:rowOff>
    </xdr:to>
    <xdr:sp macro="" textlink="">
      <xdr:nvSpPr>
        <xdr:cNvPr id="63" name="フローチャート : 判断 62"/>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97172</xdr:rowOff>
    </xdr:from>
    <xdr:ext cx="405111" cy="259045"/>
    <xdr:sp macro="" textlink="">
      <xdr:nvSpPr>
        <xdr:cNvPr id="64" name="n_1aveValue【図書館】&#10;有形固定資産減価償却率"/>
        <xdr:cNvSpPr txBox="1"/>
      </xdr:nvSpPr>
      <xdr:spPr>
        <a:xfrm>
          <a:off x="3582043"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12065</xdr:rowOff>
    </xdr:from>
    <xdr:to>
      <xdr:col>5</xdr:col>
      <xdr:colOff>409575</xdr:colOff>
      <xdr:row>34</xdr:row>
      <xdr:rowOff>113665</xdr:rowOff>
    </xdr:to>
    <xdr:sp macro="" textlink="">
      <xdr:nvSpPr>
        <xdr:cNvPr id="70" name="円/楕円 69"/>
        <xdr:cNvSpPr/>
      </xdr:nvSpPr>
      <xdr:spPr>
        <a:xfrm>
          <a:off x="3746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130192</xdr:rowOff>
    </xdr:from>
    <xdr:ext cx="405111" cy="259045"/>
    <xdr:sp macro="" textlink="">
      <xdr:nvSpPr>
        <xdr:cNvPr id="71" name="n_1mainValue【図書館】&#10;有形固定資産減価償却率"/>
        <xdr:cNvSpPr txBox="1"/>
      </xdr:nvSpPr>
      <xdr:spPr>
        <a:xfrm>
          <a:off x="3582043"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166007</xdr:rowOff>
    </xdr:from>
    <xdr:to>
      <xdr:col>15</xdr:col>
      <xdr:colOff>180340</xdr:colOff>
      <xdr:row>41</xdr:row>
      <xdr:rowOff>68035</xdr:rowOff>
    </xdr:to>
    <xdr:cxnSp macro="">
      <xdr:nvCxnSpPr>
        <xdr:cNvPr id="98" name="直線コネクタ 97"/>
        <xdr:cNvCxnSpPr/>
      </xdr:nvCxnSpPr>
      <xdr:spPr>
        <a:xfrm flipV="1">
          <a:off x="10476865" y="58238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71862</xdr:rowOff>
    </xdr:from>
    <xdr:ext cx="469744" cy="259045"/>
    <xdr:sp macro="" textlink="">
      <xdr:nvSpPr>
        <xdr:cNvPr id="99" name="【図書館】&#10;一人当たり面積最小値テキスト"/>
        <xdr:cNvSpPr txBox="1"/>
      </xdr:nvSpPr>
      <xdr:spPr>
        <a:xfrm>
          <a:off x="105664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41</xdr:row>
      <xdr:rowOff>68035</xdr:rowOff>
    </xdr:from>
    <xdr:to>
      <xdr:col>15</xdr:col>
      <xdr:colOff>269875</xdr:colOff>
      <xdr:row>41</xdr:row>
      <xdr:rowOff>68035</xdr:rowOff>
    </xdr:to>
    <xdr:cxnSp macro="">
      <xdr:nvCxnSpPr>
        <xdr:cNvPr id="100" name="直線コネクタ 99"/>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112684</xdr:rowOff>
    </xdr:from>
    <xdr:ext cx="469744" cy="259045"/>
    <xdr:sp macro="" textlink="">
      <xdr:nvSpPr>
        <xdr:cNvPr id="101" name="【図書館】&#10;一人当たり面積最大値テキスト"/>
        <xdr:cNvSpPr txBox="1"/>
      </xdr:nvSpPr>
      <xdr:spPr>
        <a:xfrm>
          <a:off x="105664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33</xdr:row>
      <xdr:rowOff>166007</xdr:rowOff>
    </xdr:from>
    <xdr:to>
      <xdr:col>15</xdr:col>
      <xdr:colOff>269875</xdr:colOff>
      <xdr:row>33</xdr:row>
      <xdr:rowOff>166007</xdr:rowOff>
    </xdr:to>
    <xdr:cxnSp macro="">
      <xdr:nvCxnSpPr>
        <xdr:cNvPr id="102" name="直線コネクタ 101"/>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3"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4" name="フローチャート : 判断 103"/>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49893</xdr:rowOff>
    </xdr:from>
    <xdr:to>
      <xdr:col>14</xdr:col>
      <xdr:colOff>79375</xdr:colOff>
      <xdr:row>41</xdr:row>
      <xdr:rowOff>151493</xdr:rowOff>
    </xdr:to>
    <xdr:sp macro="" textlink="">
      <xdr:nvSpPr>
        <xdr:cNvPr id="105" name="フローチャート : 判断 104"/>
        <xdr:cNvSpPr/>
      </xdr:nvSpPr>
      <xdr:spPr>
        <a:xfrm>
          <a:off x="95885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142620</xdr:rowOff>
    </xdr:from>
    <xdr:ext cx="469744" cy="259045"/>
    <xdr:sp macro="" textlink="">
      <xdr:nvSpPr>
        <xdr:cNvPr id="106" name="n_1aveValue【図書館】&#10;一人当たり面積"/>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107043</xdr:rowOff>
    </xdr:from>
    <xdr:to>
      <xdr:col>14</xdr:col>
      <xdr:colOff>79375</xdr:colOff>
      <xdr:row>39</xdr:row>
      <xdr:rowOff>37193</xdr:rowOff>
    </xdr:to>
    <xdr:sp macro="" textlink="">
      <xdr:nvSpPr>
        <xdr:cNvPr id="112" name="円/楕円 111"/>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53720</xdr:rowOff>
    </xdr:from>
    <xdr:ext cx="469744" cy="259045"/>
    <xdr:sp macro="" textlink="">
      <xdr:nvSpPr>
        <xdr:cNvPr id="113" name="n_1mainValue【図書館】&#10;一人当たり面積"/>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136" name="直線コネクタ 135"/>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137"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138" name="直線コネクタ 137"/>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139"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140" name="直線コネクタ 13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141"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42" name="フローチャート : 判断 141"/>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143" name="フローチャート : 判断 142"/>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10177</xdr:rowOff>
    </xdr:from>
    <xdr:ext cx="405111" cy="259045"/>
    <xdr:sp macro="" textlink="">
      <xdr:nvSpPr>
        <xdr:cNvPr id="144" name="n_1aveValue【体育館・プール】&#10;有形固定資産減価償却率"/>
        <xdr:cNvSpPr txBox="1"/>
      </xdr:nvSpPr>
      <xdr:spPr>
        <a:xfrm>
          <a:off x="3582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56642</xdr:rowOff>
    </xdr:from>
    <xdr:to>
      <xdr:col>5</xdr:col>
      <xdr:colOff>409575</xdr:colOff>
      <xdr:row>63</xdr:row>
      <xdr:rowOff>158242</xdr:rowOff>
    </xdr:to>
    <xdr:sp macro="" textlink="">
      <xdr:nvSpPr>
        <xdr:cNvPr id="150" name="円/楕円 149"/>
        <xdr:cNvSpPr/>
      </xdr:nvSpPr>
      <xdr:spPr>
        <a:xfrm>
          <a:off x="3746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149369</xdr:rowOff>
    </xdr:from>
    <xdr:ext cx="405111" cy="259045"/>
    <xdr:sp macro="" textlink="">
      <xdr:nvSpPr>
        <xdr:cNvPr id="151" name="n_1mainValue【体育館・プール】&#10;有形固定資産減価償却率"/>
        <xdr:cNvSpPr txBox="1"/>
      </xdr:nvSpPr>
      <xdr:spPr>
        <a:xfrm>
          <a:off x="3582043" y="109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4" name="テキスト ボックス 16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6" name="テキスト ボックス 16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8" name="テキスト ボックス 16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0" name="テキスト ボックス 16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74" name="直線コネクタ 173"/>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5"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6" name="直線コネクタ 175"/>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77" name="【体育館・プール】&#10;一人当たり面積最大値テキスト"/>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78" name="直線コネクタ 177"/>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79"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80" name="フローチャート : 判断 179"/>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81" name="フローチャート : 判断 180"/>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158513</xdr:rowOff>
    </xdr:from>
    <xdr:ext cx="469744" cy="259045"/>
    <xdr:sp macro="" textlink="">
      <xdr:nvSpPr>
        <xdr:cNvPr id="182" name="n_1aveValue【体育館・プール】&#10;一人当たり面積"/>
        <xdr:cNvSpPr txBox="1"/>
      </xdr:nvSpPr>
      <xdr:spPr>
        <a:xfrm>
          <a:off x="9391727" y="1044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47498</xdr:rowOff>
    </xdr:from>
    <xdr:to>
      <xdr:col>14</xdr:col>
      <xdr:colOff>79375</xdr:colOff>
      <xdr:row>60</xdr:row>
      <xdr:rowOff>149098</xdr:rowOff>
    </xdr:to>
    <xdr:sp macro="" textlink="">
      <xdr:nvSpPr>
        <xdr:cNvPr id="188" name="円/楕円 187"/>
        <xdr:cNvSpPr/>
      </xdr:nvSpPr>
      <xdr:spPr>
        <a:xfrm>
          <a:off x="9588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165625</xdr:rowOff>
    </xdr:from>
    <xdr:ext cx="469744" cy="259045"/>
    <xdr:sp macro="" textlink="">
      <xdr:nvSpPr>
        <xdr:cNvPr id="189" name="n_1mainValue【体育館・プール】&#10;一人当たり面積"/>
        <xdr:cNvSpPr txBox="1"/>
      </xdr:nvSpPr>
      <xdr:spPr>
        <a:xfrm>
          <a:off x="9391727"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7" name="正方形/長方形 20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8" name="正方形/長方形 20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9" name="正方形/長方形 20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0" name="正方形/長方形 20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3" name="正方形/長方形 21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4" name="正方形/長方形 21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5" name="正方形/長方形 21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6" name="正方形/長方形 21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19" name="正方形/長方形 218"/>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20" name="正方形/長方形 219"/>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1" name="正方形/長方形 220"/>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2" name="正方形/長方形 221"/>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3" name="正方形/長方形 22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4" name="正方形/長方形 2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25" name="正方形/長方形 224"/>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26" name="正方形/長方形 225"/>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27" name="正方形/長方形 226"/>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28" name="正方形/長方形 227"/>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29" name="正方形/長方形 22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0" name="正方形/長方形 2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1" name="正方形/長方形 2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2" name="正方形/長方形 2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3" name="正方形/長方形 2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4" name="正方形/長方形 2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5" name="正方形/長方形 2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6" name="正方形/長方形 2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37" name="正方形/長方形 2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8" name="テキスト ボックス 2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9" name="直線コネクタ 2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0" name="テキスト ボックス 2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1" name="直線コネクタ 24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2" name="テキスト ボックス 24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3" name="直線コネクタ 24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4" name="テキスト ボックス 24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45" name="直線コネクタ 24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46" name="テキスト ボックス 24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47" name="直線コネクタ 24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48" name="テキスト ボックス 24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49" name="直線コネクタ 2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0" name="テキスト ボックス 2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102870</xdr:rowOff>
    </xdr:from>
    <xdr:to>
      <xdr:col>23</xdr:col>
      <xdr:colOff>516889</xdr:colOff>
      <xdr:row>62</xdr:row>
      <xdr:rowOff>150876</xdr:rowOff>
    </xdr:to>
    <xdr:cxnSp macro="">
      <xdr:nvCxnSpPr>
        <xdr:cNvPr id="252" name="直線コネクタ 251"/>
        <xdr:cNvCxnSpPr/>
      </xdr:nvCxnSpPr>
      <xdr:spPr>
        <a:xfrm flipV="1">
          <a:off x="16318864" y="9875520"/>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253" name="【保健センター・保健所】&#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254" name="直線コネクタ 253"/>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49547</xdr:rowOff>
    </xdr:from>
    <xdr:ext cx="405111" cy="259045"/>
    <xdr:sp macro="" textlink="">
      <xdr:nvSpPr>
        <xdr:cNvPr id="255" name="【保健センター・保健所】&#10;有形固定資産減価償却率最大値テキスト"/>
        <xdr:cNvSpPr txBox="1"/>
      </xdr:nvSpPr>
      <xdr:spPr>
        <a:xfrm>
          <a:off x="16408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57</xdr:row>
      <xdr:rowOff>102870</xdr:rowOff>
    </xdr:from>
    <xdr:to>
      <xdr:col>23</xdr:col>
      <xdr:colOff>606425</xdr:colOff>
      <xdr:row>57</xdr:row>
      <xdr:rowOff>102870</xdr:rowOff>
    </xdr:to>
    <xdr:cxnSp macro="">
      <xdr:nvCxnSpPr>
        <xdr:cNvPr id="256" name="直線コネクタ 255"/>
        <xdr:cNvCxnSpPr/>
      </xdr:nvCxnSpPr>
      <xdr:spPr>
        <a:xfrm>
          <a:off x="16230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131081</xdr:rowOff>
    </xdr:from>
    <xdr:ext cx="405111" cy="259045"/>
    <xdr:sp macro="" textlink="">
      <xdr:nvSpPr>
        <xdr:cNvPr id="257" name="【保健センター・保健所】&#10;有形固定資産減価償却率平均値テキスト"/>
        <xdr:cNvSpPr txBox="1"/>
      </xdr:nvSpPr>
      <xdr:spPr>
        <a:xfrm>
          <a:off x="16408400" y="1058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152654</xdr:rowOff>
    </xdr:from>
    <xdr:to>
      <xdr:col>23</xdr:col>
      <xdr:colOff>568325</xdr:colOff>
      <xdr:row>62</xdr:row>
      <xdr:rowOff>82804</xdr:rowOff>
    </xdr:to>
    <xdr:sp macro="" textlink="">
      <xdr:nvSpPr>
        <xdr:cNvPr id="258" name="フローチャート : 判断 257"/>
        <xdr:cNvSpPr/>
      </xdr:nvSpPr>
      <xdr:spPr>
        <a:xfrm>
          <a:off x="162687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141224</xdr:rowOff>
    </xdr:from>
    <xdr:to>
      <xdr:col>22</xdr:col>
      <xdr:colOff>415925</xdr:colOff>
      <xdr:row>61</xdr:row>
      <xdr:rowOff>71374</xdr:rowOff>
    </xdr:to>
    <xdr:sp macro="" textlink="">
      <xdr:nvSpPr>
        <xdr:cNvPr id="259" name="フローチャート : 判断 258"/>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62501</xdr:rowOff>
    </xdr:from>
    <xdr:ext cx="405111" cy="259045"/>
    <xdr:sp macro="" textlink="">
      <xdr:nvSpPr>
        <xdr:cNvPr id="260" name="n_1aveValue【保健センター・保健所】&#10;有形固定資産減価償却率"/>
        <xdr:cNvSpPr txBox="1"/>
      </xdr:nvSpPr>
      <xdr:spPr>
        <a:xfrm>
          <a:off x="15266043"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1" name="テキスト ボックス 2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2" name="テキスト ボックス 2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3" name="テキスト ボックス 2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4" name="テキスト ボックス 2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5" name="テキスト ボックス 2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42926</xdr:rowOff>
    </xdr:from>
    <xdr:to>
      <xdr:col>22</xdr:col>
      <xdr:colOff>415925</xdr:colOff>
      <xdr:row>57</xdr:row>
      <xdr:rowOff>144526</xdr:rowOff>
    </xdr:to>
    <xdr:sp macro="" textlink="">
      <xdr:nvSpPr>
        <xdr:cNvPr id="266" name="円/楕円 265"/>
        <xdr:cNvSpPr/>
      </xdr:nvSpPr>
      <xdr:spPr>
        <a:xfrm>
          <a:off x="15430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161053</xdr:rowOff>
    </xdr:from>
    <xdr:ext cx="405111" cy="259045"/>
    <xdr:sp macro="" textlink="">
      <xdr:nvSpPr>
        <xdr:cNvPr id="267" name="n_1mainValue【保健センター・保健所】&#10;有形固定資産減価償却率"/>
        <xdr:cNvSpPr txBox="1"/>
      </xdr:nvSpPr>
      <xdr:spPr>
        <a:xfrm>
          <a:off x="15266043"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68" name="正方形/長方形 2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9" name="正方形/長方形 2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0" name="正方形/長方形 2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1" name="正方形/長方形 2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2" name="正方形/長方形 2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3" name="正方形/長方形 2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4" name="正方形/長方形 2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75" name="正方形/長方形 2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6" name="テキスト ボックス 2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7" name="直線コネクタ 2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78" name="テキスト ボックス 2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79" name="直線コネクタ 2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80" name="テキスト ボックス 2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1" name="直線コネクタ 2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2" name="テキスト ボックス 2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3" name="直線コネクタ 2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4" name="テキスト ボックス 2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85" name="直線コネクタ 2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86" name="テキスト ボックス 2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87" name="直線コネクタ 2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88" name="テキスト ボックス 2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9" name="直線コネクタ 2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0" name="テキスト ボックス 2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133350</xdr:rowOff>
    </xdr:from>
    <xdr:to>
      <xdr:col>32</xdr:col>
      <xdr:colOff>186689</xdr:colOff>
      <xdr:row>63</xdr:row>
      <xdr:rowOff>133350</xdr:rowOff>
    </xdr:to>
    <xdr:cxnSp macro="">
      <xdr:nvCxnSpPr>
        <xdr:cNvPr id="292" name="直線コネクタ 291"/>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293"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294" name="直線コネクタ 293"/>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80027</xdr:rowOff>
    </xdr:from>
    <xdr:ext cx="469744" cy="259045"/>
    <xdr:sp macro="" textlink="">
      <xdr:nvSpPr>
        <xdr:cNvPr id="295" name="【保健センター・保健所】&#10;一人当たり面積最大値テキスト"/>
        <xdr:cNvSpPr txBox="1"/>
      </xdr:nvSpPr>
      <xdr:spPr>
        <a:xfrm>
          <a:off x="222504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55</xdr:row>
      <xdr:rowOff>133350</xdr:rowOff>
    </xdr:from>
    <xdr:to>
      <xdr:col>32</xdr:col>
      <xdr:colOff>276225</xdr:colOff>
      <xdr:row>55</xdr:row>
      <xdr:rowOff>133350</xdr:rowOff>
    </xdr:to>
    <xdr:cxnSp macro="">
      <xdr:nvCxnSpPr>
        <xdr:cNvPr id="296" name="直線コネクタ 295"/>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297" name="【保健センター・保健所】&#10;一人当たり面積平均値テキスト"/>
        <xdr:cNvSpPr txBox="1"/>
      </xdr:nvSpPr>
      <xdr:spPr>
        <a:xfrm>
          <a:off x="22250400" y="1002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298" name="フローチャート : 判断 297"/>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63500</xdr:rowOff>
    </xdr:from>
    <xdr:to>
      <xdr:col>31</xdr:col>
      <xdr:colOff>85725</xdr:colOff>
      <xdr:row>55</xdr:row>
      <xdr:rowOff>165100</xdr:rowOff>
    </xdr:to>
    <xdr:sp macro="" textlink="">
      <xdr:nvSpPr>
        <xdr:cNvPr id="299" name="フローチャート : 判断 298"/>
        <xdr:cNvSpPr/>
      </xdr:nvSpPr>
      <xdr:spPr>
        <a:xfrm>
          <a:off x="21272500" y="94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10177</xdr:rowOff>
    </xdr:from>
    <xdr:ext cx="469744" cy="259045"/>
    <xdr:sp macro="" textlink="">
      <xdr:nvSpPr>
        <xdr:cNvPr id="300" name="n_1aveValue【保健センター・保健所】&#10;一人当たり面積"/>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1" name="テキスト ボックス 3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2" name="テキスト ボックス 3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3" name="テキスト ボックス 3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4" name="テキスト ボックス 3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5" name="テキスト ボックス 3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25400</xdr:rowOff>
    </xdr:from>
    <xdr:to>
      <xdr:col>31</xdr:col>
      <xdr:colOff>85725</xdr:colOff>
      <xdr:row>62</xdr:row>
      <xdr:rowOff>127000</xdr:rowOff>
    </xdr:to>
    <xdr:sp macro="" textlink="">
      <xdr:nvSpPr>
        <xdr:cNvPr id="306" name="円/楕円 305"/>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118127</xdr:rowOff>
    </xdr:from>
    <xdr:ext cx="469744" cy="259045"/>
    <xdr:sp macro="" textlink="">
      <xdr:nvSpPr>
        <xdr:cNvPr id="307"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08" name="正方形/長方形 3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5" name="正方形/長方形 3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6" name="テキスト ボックス 3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7" name="直線コネクタ 3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18" name="直線コネクタ 3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19" name="テキスト ボックス 31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0" name="直線コネクタ 3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1" name="テキスト ボックス 3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2" name="直線コネクタ 3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23" name="テキスト ボックス 3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24" name="直線コネクタ 3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25" name="テキスト ボックス 3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26" name="直線コネクタ 3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27" name="テキスト ボックス 3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28" name="直線コネクタ 3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29" name="テキスト ボックス 32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0" name="直線コネクタ 3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1" name="テキスト ボックス 3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333" name="直線コネクタ 332"/>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334" name="【消防施設】&#10;有形固定資産減価償却率最小値テキスト"/>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335" name="直線コネクタ 334"/>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336" name="【消防施設】&#10;有形固定資産減価償却率最大値テキスト"/>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337" name="直線コネクタ 336"/>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338" name="【消防施設】&#10;有形固定資産減価償却率平均値テキスト"/>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339" name="フローチャート : 判断 338"/>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340" name="フローチャート : 判断 339"/>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341" name="n_1aveValue【消防施設】&#10;有形固定資産減価償却率"/>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2" name="テキスト ボックス 3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3" name="テキスト ボックス 3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4" name="テキスト ボックス 3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5" name="テキスト ボックス 3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6" name="テキスト ボックス 3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117929</xdr:rowOff>
    </xdr:from>
    <xdr:to>
      <xdr:col>22</xdr:col>
      <xdr:colOff>415925</xdr:colOff>
      <xdr:row>81</xdr:row>
      <xdr:rowOff>48079</xdr:rowOff>
    </xdr:to>
    <xdr:sp macro="" textlink="">
      <xdr:nvSpPr>
        <xdr:cNvPr id="347" name="円/楕円 346"/>
        <xdr:cNvSpPr/>
      </xdr:nvSpPr>
      <xdr:spPr>
        <a:xfrm>
          <a:off x="15430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64606</xdr:rowOff>
    </xdr:from>
    <xdr:ext cx="405111" cy="259045"/>
    <xdr:sp macro="" textlink="">
      <xdr:nvSpPr>
        <xdr:cNvPr id="348" name="n_1mainValue【消防施設】&#10;有形固定資産減価償却率"/>
        <xdr:cNvSpPr txBox="1"/>
      </xdr:nvSpPr>
      <xdr:spPr>
        <a:xfrm>
          <a:off x="15266043"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49" name="正方形/長方形 3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0" name="正方形/長方形 3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1" name="正方形/長方形 3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2" name="正方形/長方形 3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3" name="正方形/長方形 3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4" name="正方形/長方形 3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5" name="正方形/長方形 3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6" name="正方形/長方形 3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7" name="テキスト ボックス 3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8" name="直線コネクタ 3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359" name="直線コネクタ 35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360" name="テキスト ボックス 35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1" name="直線コネクタ 3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62" name="テキスト ボックス 3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63" name="直線コネクタ 36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64" name="テキスト ボックス 36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5" name="直線コネクタ 3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6" name="テキスト ボックス 3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368" name="直線コネクタ 367"/>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369" name="【消防施設】&#10;一人当たり面積最小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370" name="直線コネクタ 369"/>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371" name="【消防施設】&#10;一人当たり面積最大値テキスト"/>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372" name="直線コネクタ 371"/>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373" name="【消防施設】&#10;一人当たり面積平均値テキスト"/>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374" name="フローチャート : 判断 373"/>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375" name="フローチャート : 判断 374"/>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82566</xdr:rowOff>
    </xdr:from>
    <xdr:ext cx="469744" cy="259045"/>
    <xdr:sp macro="" textlink="">
      <xdr:nvSpPr>
        <xdr:cNvPr id="376" name="n_1aveValue【消防施設】&#10;一人当たり面積"/>
        <xdr:cNvSpPr txBox="1"/>
      </xdr:nvSpPr>
      <xdr:spPr>
        <a:xfrm>
          <a:off x="21075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77" name="テキスト ボックス 3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8" name="テキスト ボックス 3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9" name="テキスト ボックス 3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0" name="テキスト ボックス 3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1" name="テキスト ボックス 3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135889</xdr:rowOff>
    </xdr:from>
    <xdr:to>
      <xdr:col>31</xdr:col>
      <xdr:colOff>85725</xdr:colOff>
      <xdr:row>82</xdr:row>
      <xdr:rowOff>66039</xdr:rowOff>
    </xdr:to>
    <xdr:sp macro="" textlink="">
      <xdr:nvSpPr>
        <xdr:cNvPr id="382" name="円/楕円 381"/>
        <xdr:cNvSpPr/>
      </xdr:nvSpPr>
      <xdr:spPr>
        <a:xfrm>
          <a:off x="2127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57166</xdr:rowOff>
    </xdr:from>
    <xdr:ext cx="469744" cy="259045"/>
    <xdr:sp macro="" textlink="">
      <xdr:nvSpPr>
        <xdr:cNvPr id="383" name="n_1mainValue【消防施設】&#10;一人当たり面積"/>
        <xdr:cNvSpPr txBox="1"/>
      </xdr:nvSpPr>
      <xdr:spPr>
        <a:xfrm>
          <a:off x="21075727"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84" name="正方形/長方形 3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5" name="正方形/長方形 3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6" name="正方形/長方形 3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7" name="正方形/長方形 3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8" name="正方形/長方形 3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9" name="正方形/長方形 3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0" name="正方形/長方形 3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1" name="正方形/長方形 3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2" name="テキスト ボックス 3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3" name="直線コネクタ 3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4" name="テキスト ボックス 3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95" name="直線コネクタ 3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6" name="テキスト ボックス 3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7" name="直線コネクタ 3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8" name="テキスト ボックス 3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9" name="直線コネクタ 3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00" name="テキスト ボックス 3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01" name="直線コネクタ 4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02" name="テキスト ボックス 4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3" name="直線コネクタ 4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4" name="テキスト ボックス 4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9906</xdr:rowOff>
    </xdr:from>
    <xdr:to>
      <xdr:col>23</xdr:col>
      <xdr:colOff>516889</xdr:colOff>
      <xdr:row>107</xdr:row>
      <xdr:rowOff>112776</xdr:rowOff>
    </xdr:to>
    <xdr:cxnSp macro="">
      <xdr:nvCxnSpPr>
        <xdr:cNvPr id="406" name="直線コネクタ 405"/>
        <xdr:cNvCxnSpPr/>
      </xdr:nvCxnSpPr>
      <xdr:spPr>
        <a:xfrm flipV="1">
          <a:off x="16318864" y="17326356"/>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116603</xdr:rowOff>
    </xdr:from>
    <xdr:ext cx="405111" cy="259045"/>
    <xdr:sp macro="" textlink="">
      <xdr:nvSpPr>
        <xdr:cNvPr id="407" name="【庁舎】&#10;有形固定資産減価償却率最小値テキスト"/>
        <xdr:cNvSpPr txBox="1"/>
      </xdr:nvSpPr>
      <xdr:spPr>
        <a:xfrm>
          <a:off x="16408400" y="184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107</xdr:row>
      <xdr:rowOff>112776</xdr:rowOff>
    </xdr:from>
    <xdr:to>
      <xdr:col>23</xdr:col>
      <xdr:colOff>606425</xdr:colOff>
      <xdr:row>107</xdr:row>
      <xdr:rowOff>112776</xdr:rowOff>
    </xdr:to>
    <xdr:cxnSp macro="">
      <xdr:nvCxnSpPr>
        <xdr:cNvPr id="408" name="直線コネクタ 407"/>
        <xdr:cNvCxnSpPr/>
      </xdr:nvCxnSpPr>
      <xdr:spPr>
        <a:xfrm>
          <a:off x="16230600" y="1845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128033</xdr:rowOff>
    </xdr:from>
    <xdr:ext cx="405111" cy="259045"/>
    <xdr:sp macro="" textlink="">
      <xdr:nvSpPr>
        <xdr:cNvPr id="409" name="【庁舎】&#10;有形固定資産減価償却率最大値テキスト"/>
        <xdr:cNvSpPr txBox="1"/>
      </xdr:nvSpPr>
      <xdr:spPr>
        <a:xfrm>
          <a:off x="16408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101</xdr:row>
      <xdr:rowOff>9906</xdr:rowOff>
    </xdr:from>
    <xdr:to>
      <xdr:col>23</xdr:col>
      <xdr:colOff>606425</xdr:colOff>
      <xdr:row>101</xdr:row>
      <xdr:rowOff>9906</xdr:rowOff>
    </xdr:to>
    <xdr:cxnSp macro="">
      <xdr:nvCxnSpPr>
        <xdr:cNvPr id="410" name="直線コネクタ 409"/>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31259</xdr:rowOff>
    </xdr:from>
    <xdr:ext cx="405111" cy="259045"/>
    <xdr:sp macro="" textlink="">
      <xdr:nvSpPr>
        <xdr:cNvPr id="411" name="【庁舎】&#10;有形固定資産減価償却率平均値テキスト"/>
        <xdr:cNvSpPr txBox="1"/>
      </xdr:nvSpPr>
      <xdr:spPr>
        <a:xfrm>
          <a:off x="16408400" y="1786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52832</xdr:rowOff>
    </xdr:from>
    <xdr:to>
      <xdr:col>23</xdr:col>
      <xdr:colOff>568325</xdr:colOff>
      <xdr:row>104</xdr:row>
      <xdr:rowOff>154432</xdr:rowOff>
    </xdr:to>
    <xdr:sp macro="" textlink="">
      <xdr:nvSpPr>
        <xdr:cNvPr id="412" name="フローチャート : 判断 411"/>
        <xdr:cNvSpPr/>
      </xdr:nvSpPr>
      <xdr:spPr>
        <a:xfrm>
          <a:off x="16268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112268</xdr:rowOff>
    </xdr:from>
    <xdr:to>
      <xdr:col>22</xdr:col>
      <xdr:colOff>415925</xdr:colOff>
      <xdr:row>106</xdr:row>
      <xdr:rowOff>42418</xdr:rowOff>
    </xdr:to>
    <xdr:sp macro="" textlink="">
      <xdr:nvSpPr>
        <xdr:cNvPr id="413" name="フローチャート : 判断 412"/>
        <xdr:cNvSpPr/>
      </xdr:nvSpPr>
      <xdr:spPr>
        <a:xfrm>
          <a:off x="15430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58945</xdr:rowOff>
    </xdr:from>
    <xdr:ext cx="405111" cy="259045"/>
    <xdr:sp macro="" textlink="">
      <xdr:nvSpPr>
        <xdr:cNvPr id="414" name="n_1aveValue【庁舎】&#10;有形固定資産減価償却率"/>
        <xdr:cNvSpPr txBox="1"/>
      </xdr:nvSpPr>
      <xdr:spPr>
        <a:xfrm>
          <a:off x="15266043" y="1788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15" name="テキスト ボックス 4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6" name="テキスト ボックス 4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7" name="テキスト ボックス 4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8" name="テキスト ボックス 4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9" name="テキスト ボックス 4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52832</xdr:rowOff>
    </xdr:from>
    <xdr:to>
      <xdr:col>22</xdr:col>
      <xdr:colOff>415925</xdr:colOff>
      <xdr:row>108</xdr:row>
      <xdr:rowOff>154432</xdr:rowOff>
    </xdr:to>
    <xdr:sp macro="" textlink="">
      <xdr:nvSpPr>
        <xdr:cNvPr id="420" name="円/楕円 419"/>
        <xdr:cNvSpPr/>
      </xdr:nvSpPr>
      <xdr:spPr>
        <a:xfrm>
          <a:off x="15430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145559</xdr:rowOff>
    </xdr:from>
    <xdr:ext cx="405111" cy="259045"/>
    <xdr:sp macro="" textlink="">
      <xdr:nvSpPr>
        <xdr:cNvPr id="421" name="n_1mainValue【庁舎】&#10;有形固定資産減価償却率"/>
        <xdr:cNvSpPr txBox="1"/>
      </xdr:nvSpPr>
      <xdr:spPr>
        <a:xfrm>
          <a:off x="15266043" y="186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2" name="正方形/長方形 4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3" name="正方形/長方形 4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4" name="正方形/長方形 4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5" name="正方形/長方形 4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6" name="正方形/長方形 4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7" name="正方形/長方形 4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8" name="正方形/長方形 4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29" name="正方形/長方形 4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0" name="テキスト ボックス 4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1" name="直線コネクタ 4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32" name="テキスト ボックス 4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33" name="直線コネクタ 4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34" name="テキスト ボックス 4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35" name="直線コネクタ 4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6" name="テキスト ボックス 4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7" name="直線コネクタ 4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8" name="テキスト ボックス 4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9" name="直線コネクタ 4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40" name="テキスト ボックス 4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1" name="直線コネクタ 4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42" name="テキスト ボックス 4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3" name="直線コネクタ 4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4" name="テキスト ボックス 4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53339</xdr:rowOff>
    </xdr:from>
    <xdr:to>
      <xdr:col>32</xdr:col>
      <xdr:colOff>186689</xdr:colOff>
      <xdr:row>107</xdr:row>
      <xdr:rowOff>163830</xdr:rowOff>
    </xdr:to>
    <xdr:cxnSp macro="">
      <xdr:nvCxnSpPr>
        <xdr:cNvPr id="446" name="直線コネクタ 445"/>
        <xdr:cNvCxnSpPr/>
      </xdr:nvCxnSpPr>
      <xdr:spPr>
        <a:xfrm flipV="1">
          <a:off x="22160864" y="17369789"/>
          <a:ext cx="0" cy="113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167657</xdr:rowOff>
    </xdr:from>
    <xdr:ext cx="469744" cy="259045"/>
    <xdr:sp macro="" textlink="">
      <xdr:nvSpPr>
        <xdr:cNvPr id="447" name="【庁舎】&#10;一人当たり面積最小値テキスト"/>
        <xdr:cNvSpPr txBox="1"/>
      </xdr:nvSpPr>
      <xdr:spPr>
        <a:xfrm>
          <a:off x="22250400"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163830</xdr:rowOff>
    </xdr:from>
    <xdr:to>
      <xdr:col>32</xdr:col>
      <xdr:colOff>276225</xdr:colOff>
      <xdr:row>107</xdr:row>
      <xdr:rowOff>163830</xdr:rowOff>
    </xdr:to>
    <xdr:cxnSp macro="">
      <xdr:nvCxnSpPr>
        <xdr:cNvPr id="448" name="直線コネクタ 447"/>
        <xdr:cNvCxnSpPr/>
      </xdr:nvCxnSpPr>
      <xdr:spPr>
        <a:xfrm>
          <a:off x="22072600" y="185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xdr:rowOff>
    </xdr:from>
    <xdr:ext cx="469744" cy="259045"/>
    <xdr:sp macro="" textlink="">
      <xdr:nvSpPr>
        <xdr:cNvPr id="449" name="【庁舎】&#10;一人当たり面積最大値テキスト"/>
        <xdr:cNvSpPr txBox="1"/>
      </xdr:nvSpPr>
      <xdr:spPr>
        <a:xfrm>
          <a:off x="222504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101</xdr:row>
      <xdr:rowOff>53339</xdr:rowOff>
    </xdr:from>
    <xdr:to>
      <xdr:col>32</xdr:col>
      <xdr:colOff>276225</xdr:colOff>
      <xdr:row>101</xdr:row>
      <xdr:rowOff>53339</xdr:rowOff>
    </xdr:to>
    <xdr:cxnSp macro="">
      <xdr:nvCxnSpPr>
        <xdr:cNvPr id="450" name="直線コネクタ 449"/>
        <xdr:cNvCxnSpPr/>
      </xdr:nvCxnSpPr>
      <xdr:spPr>
        <a:xfrm>
          <a:off x="22072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102888</xdr:rowOff>
    </xdr:from>
    <xdr:ext cx="469744" cy="259045"/>
    <xdr:sp macro="" textlink="">
      <xdr:nvSpPr>
        <xdr:cNvPr id="451" name="【庁舎】&#10;一人当たり面積平均値テキスト"/>
        <xdr:cNvSpPr txBox="1"/>
      </xdr:nvSpPr>
      <xdr:spPr>
        <a:xfrm>
          <a:off x="222504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124461</xdr:rowOff>
    </xdr:from>
    <xdr:to>
      <xdr:col>32</xdr:col>
      <xdr:colOff>238125</xdr:colOff>
      <xdr:row>105</xdr:row>
      <xdr:rowOff>54611</xdr:rowOff>
    </xdr:to>
    <xdr:sp macro="" textlink="">
      <xdr:nvSpPr>
        <xdr:cNvPr id="452" name="フローチャート : 判断 451"/>
        <xdr:cNvSpPr/>
      </xdr:nvSpPr>
      <xdr:spPr>
        <a:xfrm>
          <a:off x="22110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453" name="フローチャート : 判断 452"/>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454" name="n_1aveValue【庁舎】&#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55" name="テキスト ボックス 4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6" name="テキスト ボックス 4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7" name="テキスト ボックス 4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8" name="テキスト ボックス 4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9" name="テキスト ボックス 4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154939</xdr:rowOff>
    </xdr:from>
    <xdr:to>
      <xdr:col>31</xdr:col>
      <xdr:colOff>85725</xdr:colOff>
      <xdr:row>105</xdr:row>
      <xdr:rowOff>85089</xdr:rowOff>
    </xdr:to>
    <xdr:sp macro="" textlink="">
      <xdr:nvSpPr>
        <xdr:cNvPr id="460" name="円/楕円 459"/>
        <xdr:cNvSpPr/>
      </xdr:nvSpPr>
      <xdr:spPr>
        <a:xfrm>
          <a:off x="2127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76216</xdr:rowOff>
    </xdr:from>
    <xdr:ext cx="469744" cy="259045"/>
    <xdr:sp macro="" textlink="">
      <xdr:nvSpPr>
        <xdr:cNvPr id="461" name="n_1main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2" name="正方形/長方形 4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3" name="正方形/長方形 4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4" name="テキスト ボックス 4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類似団体と比較して有形固定資産減価償却率が低くなっている施設は、体育館・プール及び庁舎である。</a:t>
          </a:r>
          <a:endParaRPr lang="ja-JP" altLang="ja-JP" sz="1400">
            <a:effectLst/>
          </a:endParaRPr>
        </a:p>
        <a:p>
          <a:r>
            <a:rPr kumimoji="1" lang="ja-JP" altLang="ja-JP" sz="1100">
              <a:solidFill>
                <a:schemeClr val="dk1"/>
              </a:solidFill>
              <a:effectLst/>
              <a:latin typeface="+mn-lt"/>
              <a:ea typeface="+mn-ea"/>
              <a:cs typeface="+mn-cs"/>
            </a:rPr>
            <a:t>　体育館・プールについては、平成２８年に町民プールを整備したため、類似団体平均６５．０％を下回る４２．８％となっているが、町民体育館は耐用年数を超えて使用されている。庁舎については、耐用年数が５０年であるのに対し、平成８年に現庁舎が整備されていることから、類似団体平均５８．７％を下回る３８．８％となっている。</a:t>
          </a:r>
          <a:endParaRPr lang="ja-JP" altLang="ja-JP" sz="1400">
            <a:effectLst/>
          </a:endParaRPr>
        </a:p>
        <a:p>
          <a:r>
            <a:rPr kumimoji="1" lang="ja-JP" altLang="ja-JP" sz="1100">
              <a:solidFill>
                <a:schemeClr val="dk1"/>
              </a:solidFill>
              <a:effectLst/>
              <a:latin typeface="+mn-lt"/>
              <a:ea typeface="+mn-ea"/>
              <a:cs typeface="+mn-cs"/>
            </a:rPr>
            <a:t>　その他施設の有形固定資産減価償却率は、類似団体平均より高くなっており、施設の計画的な更新、維持管理が必要となっている。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10,596
10,553
151.79
6,026,793
5,802,671
219,363
3,934,576
7,193,306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人口の減少や全国平均を上回る高齢化率（平成２９年１月１日現在３７．７％）により、財政基盤が弱く、類似団体平均を下回っている。</a:t>
          </a:r>
          <a:endParaRPr kumimoji="1" lang="en-US" altLang="ja-JP" sz="1300" baseline="0">
            <a:latin typeface="ＭＳ Ｐゴシック"/>
          </a:endParaRPr>
        </a:p>
        <a:p>
          <a:r>
            <a:rPr kumimoji="1" lang="ja-JP" altLang="en-US" sz="1300" baseline="0">
              <a:latin typeface="ＭＳ Ｐゴシック"/>
            </a:rPr>
            <a:t>　歳出全般の見直しを実施するとともに、税の徴収強化など歳入確保に努め、財政の健全化を図る。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70" name="直線コネクタ 69"/>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26307</xdr:rowOff>
    </xdr:to>
    <xdr:cxnSp macro="">
      <xdr:nvCxnSpPr>
        <xdr:cNvPr id="73" name="直線コネクタ 72"/>
        <xdr:cNvCxnSpPr/>
      </xdr:nvCxnSpPr>
      <xdr:spPr>
        <a:xfrm flipV="1">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26307</xdr:rowOff>
    </xdr:to>
    <xdr:cxnSp macro="">
      <xdr:nvCxnSpPr>
        <xdr:cNvPr id="79" name="直線コネクタ 78"/>
        <xdr:cNvCxnSpPr/>
      </xdr:nvCxnSpPr>
      <xdr:spPr>
        <a:xfrm>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9" name="円/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90"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3" name="円/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5" name="円/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平成２８年度の経常収支比率は、補助費等、人件費が増加し、普通交付税、臨時財政対策債が大幅に減少したため、前年度より３．３％増加した。</a:t>
          </a:r>
          <a:endParaRPr kumimoji="1" lang="en-US" altLang="ja-JP" sz="1300">
            <a:latin typeface="ＭＳ Ｐゴシック"/>
          </a:endParaRPr>
        </a:p>
        <a:p>
          <a:r>
            <a:rPr kumimoji="1" lang="ja-JP" altLang="en-US" sz="1300">
              <a:latin typeface="ＭＳ Ｐゴシック"/>
            </a:rPr>
            <a:t>　病院事業繰出金、一部事務組合負担金など補助費等が多額であることが要因となり、類似団体平均を３．２％上回っている。</a:t>
          </a:r>
          <a:endParaRPr kumimoji="1" lang="en-US" altLang="ja-JP" sz="1300">
            <a:latin typeface="ＭＳ Ｐゴシック"/>
          </a:endParaRPr>
        </a:p>
        <a:p>
          <a:r>
            <a:rPr kumimoji="1" lang="ja-JP" altLang="en-US" sz="1300">
              <a:latin typeface="ＭＳ Ｐゴシック"/>
            </a:rPr>
            <a:t>　今後は公債費の増加による経常収支比率の増加が見込まれるが、事務事業全般の見直しを進め、経常経費の抑制に努めていく。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66</xdr:row>
      <xdr:rowOff>2117</xdr:rowOff>
    </xdr:to>
    <xdr:cxnSp macro="">
      <xdr:nvCxnSpPr>
        <xdr:cNvPr id="133" name="直線コネクタ 132"/>
        <xdr:cNvCxnSpPr/>
      </xdr:nvCxnSpPr>
      <xdr:spPr>
        <a:xfrm>
          <a:off x="4114800" y="11052387"/>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64</xdr:row>
      <xdr:rowOff>143933</xdr:rowOff>
    </xdr:to>
    <xdr:cxnSp macro="">
      <xdr:nvCxnSpPr>
        <xdr:cNvPr id="136" name="直線コネクタ 135"/>
        <xdr:cNvCxnSpPr/>
      </xdr:nvCxnSpPr>
      <xdr:spPr>
        <a:xfrm flipV="1">
          <a:off x="3225800" y="110523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64</xdr:row>
      <xdr:rowOff>143933</xdr:rowOff>
    </xdr:to>
    <xdr:cxnSp macro="">
      <xdr:nvCxnSpPr>
        <xdr:cNvPr id="139" name="直線コネクタ 138"/>
        <xdr:cNvCxnSpPr/>
      </xdr:nvCxnSpPr>
      <xdr:spPr>
        <a:xfrm>
          <a:off x="2336800" y="1088347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63</xdr:row>
      <xdr:rowOff>122344</xdr:rowOff>
    </xdr:to>
    <xdr:cxnSp macro="">
      <xdr:nvCxnSpPr>
        <xdr:cNvPr id="142" name="直線コネクタ 141"/>
        <xdr:cNvCxnSpPr/>
      </xdr:nvCxnSpPr>
      <xdr:spPr>
        <a:xfrm flipV="1">
          <a:off x="1447800" y="108834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122767</xdr:rowOff>
    </xdr:from>
    <xdr:to>
      <xdr:col>7</xdr:col>
      <xdr:colOff>203200</xdr:colOff>
      <xdr:row>66</xdr:row>
      <xdr:rowOff>52917</xdr:rowOff>
    </xdr:to>
    <xdr:sp macro="" textlink="">
      <xdr:nvSpPr>
        <xdr:cNvPr id="152" name="円/楕円 151"/>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94844</xdr:rowOff>
    </xdr:from>
    <xdr:ext cx="762000" cy="259045"/>
    <xdr:sp macro="" textlink="">
      <xdr:nvSpPr>
        <xdr:cNvPr id="153"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4" name="円/楕円 153"/>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115164</xdr:rowOff>
    </xdr:from>
    <xdr:ext cx="736600" cy="259045"/>
    <xdr:sp macro="" textlink="">
      <xdr:nvSpPr>
        <xdr:cNvPr id="155" name="テキスト ボックス 154"/>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93133</xdr:rowOff>
    </xdr:from>
    <xdr:to>
      <xdr:col>4</xdr:col>
      <xdr:colOff>533400</xdr:colOff>
      <xdr:row>65</xdr:row>
      <xdr:rowOff>23283</xdr:rowOff>
    </xdr:to>
    <xdr:sp macro="" textlink="">
      <xdr:nvSpPr>
        <xdr:cNvPr id="156" name="円/楕円 155"/>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57" name="テキスト ボックス 156"/>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8" name="円/楕円 157"/>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59" name="テキスト ボックス 158"/>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60" name="円/楕円 159"/>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61" name="テキスト ボックス 160"/>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[152,788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a:t>
          </a:r>
          <a:endParaRPr kumimoji="1" lang="en-US" altLang="ja-JP" sz="1300">
            <a:latin typeface="ＭＳ Ｐゴシック"/>
          </a:endParaRPr>
        </a:p>
        <a:p>
          <a:r>
            <a:rPr kumimoji="1" lang="ja-JP" altLang="en-US" sz="1300">
              <a:latin typeface="ＭＳ Ｐゴシック"/>
            </a:rPr>
            <a:t>　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23251</xdr:rowOff>
    </xdr:from>
    <xdr:to>
      <xdr:col>7</xdr:col>
      <xdr:colOff>152400</xdr:colOff>
      <xdr:row>81</xdr:row>
      <xdr:rowOff>37733</xdr:rowOff>
    </xdr:to>
    <xdr:cxnSp macro="">
      <xdr:nvCxnSpPr>
        <xdr:cNvPr id="198" name="直線コネクタ 197"/>
        <xdr:cNvCxnSpPr/>
      </xdr:nvCxnSpPr>
      <xdr:spPr>
        <a:xfrm>
          <a:off x="4114800" y="13910701"/>
          <a:ext cx="838200" cy="1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23251</xdr:rowOff>
    </xdr:from>
    <xdr:to>
      <xdr:col>6</xdr:col>
      <xdr:colOff>0</xdr:colOff>
      <xdr:row>81</xdr:row>
      <xdr:rowOff>75975</xdr:rowOff>
    </xdr:to>
    <xdr:cxnSp macro="">
      <xdr:nvCxnSpPr>
        <xdr:cNvPr id="201" name="直線コネクタ 200"/>
        <xdr:cNvCxnSpPr/>
      </xdr:nvCxnSpPr>
      <xdr:spPr>
        <a:xfrm flipV="1">
          <a:off x="3225800" y="13910701"/>
          <a:ext cx="889000" cy="5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169385</xdr:rowOff>
    </xdr:from>
    <xdr:to>
      <xdr:col>4</xdr:col>
      <xdr:colOff>482600</xdr:colOff>
      <xdr:row>81</xdr:row>
      <xdr:rowOff>75975</xdr:rowOff>
    </xdr:to>
    <xdr:cxnSp macro="">
      <xdr:nvCxnSpPr>
        <xdr:cNvPr id="204" name="直線コネクタ 203"/>
        <xdr:cNvCxnSpPr/>
      </xdr:nvCxnSpPr>
      <xdr:spPr>
        <a:xfrm>
          <a:off x="2336800" y="13885385"/>
          <a:ext cx="889000" cy="7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6" name="テキスト ボックス 205"/>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147357</xdr:rowOff>
    </xdr:from>
    <xdr:to>
      <xdr:col>3</xdr:col>
      <xdr:colOff>279400</xdr:colOff>
      <xdr:row>80</xdr:row>
      <xdr:rowOff>169385</xdr:rowOff>
    </xdr:to>
    <xdr:cxnSp macro="">
      <xdr:nvCxnSpPr>
        <xdr:cNvPr id="207" name="直線コネクタ 206"/>
        <xdr:cNvCxnSpPr/>
      </xdr:nvCxnSpPr>
      <xdr:spPr>
        <a:xfrm>
          <a:off x="1447800" y="13863357"/>
          <a:ext cx="8890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158383</xdr:rowOff>
    </xdr:from>
    <xdr:to>
      <xdr:col>7</xdr:col>
      <xdr:colOff>203200</xdr:colOff>
      <xdr:row>81</xdr:row>
      <xdr:rowOff>88533</xdr:rowOff>
    </xdr:to>
    <xdr:sp macro="" textlink="">
      <xdr:nvSpPr>
        <xdr:cNvPr id="217" name="円/楕円 216"/>
        <xdr:cNvSpPr/>
      </xdr:nvSpPr>
      <xdr:spPr>
        <a:xfrm>
          <a:off x="4902200" y="138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3460</xdr:rowOff>
    </xdr:from>
    <xdr:ext cx="762000" cy="259045"/>
    <xdr:sp macro="" textlink="">
      <xdr:nvSpPr>
        <xdr:cNvPr id="218" name="人件費・物件費等の状況該当値テキスト"/>
        <xdr:cNvSpPr txBox="1"/>
      </xdr:nvSpPr>
      <xdr:spPr>
        <a:xfrm>
          <a:off x="5041900" y="1371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152,788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143901</xdr:rowOff>
    </xdr:from>
    <xdr:to>
      <xdr:col>6</xdr:col>
      <xdr:colOff>50800</xdr:colOff>
      <xdr:row>81</xdr:row>
      <xdr:rowOff>74051</xdr:rowOff>
    </xdr:to>
    <xdr:sp macro="" textlink="">
      <xdr:nvSpPr>
        <xdr:cNvPr id="219" name="円/楕円 218"/>
        <xdr:cNvSpPr/>
      </xdr:nvSpPr>
      <xdr:spPr>
        <a:xfrm>
          <a:off x="4064000" y="138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84228</xdr:rowOff>
    </xdr:from>
    <xdr:ext cx="736600" cy="259045"/>
    <xdr:sp macro="" textlink="">
      <xdr:nvSpPr>
        <xdr:cNvPr id="220" name="テキスト ボックス 219"/>
        <xdr:cNvSpPr txBox="1"/>
      </xdr:nvSpPr>
      <xdr:spPr>
        <a:xfrm>
          <a:off x="3733800" y="13628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25175</xdr:rowOff>
    </xdr:from>
    <xdr:to>
      <xdr:col>4</xdr:col>
      <xdr:colOff>533400</xdr:colOff>
      <xdr:row>81</xdr:row>
      <xdr:rowOff>126775</xdr:rowOff>
    </xdr:to>
    <xdr:sp macro="" textlink="">
      <xdr:nvSpPr>
        <xdr:cNvPr id="221" name="円/楕円 220"/>
        <xdr:cNvSpPr/>
      </xdr:nvSpPr>
      <xdr:spPr>
        <a:xfrm>
          <a:off x="3175000" y="139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136952</xdr:rowOff>
    </xdr:from>
    <xdr:ext cx="762000" cy="259045"/>
    <xdr:sp macro="" textlink="">
      <xdr:nvSpPr>
        <xdr:cNvPr id="222" name="テキスト ボックス 221"/>
        <xdr:cNvSpPr txBox="1"/>
      </xdr:nvSpPr>
      <xdr:spPr>
        <a:xfrm>
          <a:off x="2844800" y="1368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118585</xdr:rowOff>
    </xdr:from>
    <xdr:to>
      <xdr:col>3</xdr:col>
      <xdr:colOff>330200</xdr:colOff>
      <xdr:row>81</xdr:row>
      <xdr:rowOff>48735</xdr:rowOff>
    </xdr:to>
    <xdr:sp macro="" textlink="">
      <xdr:nvSpPr>
        <xdr:cNvPr id="223" name="円/楕円 222"/>
        <xdr:cNvSpPr/>
      </xdr:nvSpPr>
      <xdr:spPr>
        <a:xfrm>
          <a:off x="2286000" y="138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58912</xdr:rowOff>
    </xdr:from>
    <xdr:ext cx="762000" cy="259045"/>
    <xdr:sp macro="" textlink="">
      <xdr:nvSpPr>
        <xdr:cNvPr id="224" name="テキスト ボックス 223"/>
        <xdr:cNvSpPr txBox="1"/>
      </xdr:nvSpPr>
      <xdr:spPr>
        <a:xfrm>
          <a:off x="1955800" y="1360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96557</xdr:rowOff>
    </xdr:from>
    <xdr:to>
      <xdr:col>2</xdr:col>
      <xdr:colOff>127000</xdr:colOff>
      <xdr:row>81</xdr:row>
      <xdr:rowOff>26707</xdr:rowOff>
    </xdr:to>
    <xdr:sp macro="" textlink="">
      <xdr:nvSpPr>
        <xdr:cNvPr id="225" name="円/楕円 224"/>
        <xdr:cNvSpPr/>
      </xdr:nvSpPr>
      <xdr:spPr>
        <a:xfrm>
          <a:off x="1397000" y="138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36884</xdr:rowOff>
    </xdr:from>
    <xdr:ext cx="762000" cy="259045"/>
    <xdr:sp macro="" textlink="">
      <xdr:nvSpPr>
        <xdr:cNvPr id="226" name="テキスト ボックス 225"/>
        <xdr:cNvSpPr txBox="1"/>
      </xdr:nvSpPr>
      <xdr:spPr>
        <a:xfrm>
          <a:off x="1066800" y="1358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平成２９年４月１日現在のラスパイレス指数は、類似団体平均を２．３ポイント下回っている。</a:t>
          </a:r>
          <a:endParaRPr kumimoji="1" lang="en-US" altLang="ja-JP" sz="1300">
            <a:latin typeface="ＭＳ Ｐゴシック"/>
          </a:endParaRPr>
        </a:p>
        <a:p>
          <a:r>
            <a:rPr kumimoji="1" lang="ja-JP" altLang="en-US" sz="1300">
              <a:latin typeface="ＭＳ Ｐゴシック"/>
            </a:rPr>
            <a:t>　職員の採用を控えていた期間の影響で、３０代から４０代の職員の割合が低いことなどにより、ラスパイレス指数が類似団体よりも低くなっている。</a:t>
          </a:r>
          <a:endParaRPr kumimoji="1" lang="en-US" altLang="ja-JP" sz="1300">
            <a:latin typeface="ＭＳ Ｐゴシック"/>
          </a:endParaRPr>
        </a:p>
        <a:p>
          <a:r>
            <a:rPr kumimoji="1" lang="ja-JP" altLang="en-US" sz="1300">
              <a:latin typeface="ＭＳ Ｐゴシック"/>
            </a:rPr>
            <a:t>　このため、社会人枠の採用による職員の確保により、行政需要への対応及び効率的な行政運営に努めるとともに、今後とも国家公務員等に準じた適正な給与制度の運営に努める。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88</xdr:row>
      <xdr:rowOff>64346</xdr:rowOff>
    </xdr:to>
    <xdr:cxnSp macro="">
      <xdr:nvCxnSpPr>
        <xdr:cNvPr id="253" name="直線コネクタ 252"/>
        <xdr:cNvCxnSpPr/>
      </xdr:nvCxnSpPr>
      <xdr:spPr>
        <a:xfrm flipV="1">
          <a:off x="17018000" y="13752407"/>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4"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5" name="直線コネクタ 254"/>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6"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7" name="直線コネクタ 256"/>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81</xdr:row>
      <xdr:rowOff>122343</xdr:rowOff>
    </xdr:to>
    <xdr:cxnSp macro="">
      <xdr:nvCxnSpPr>
        <xdr:cNvPr id="258" name="直線コネクタ 257"/>
        <xdr:cNvCxnSpPr/>
      </xdr:nvCxnSpPr>
      <xdr:spPr>
        <a:xfrm flipV="1">
          <a:off x="16179800" y="1396153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22454</xdr:rowOff>
    </xdr:from>
    <xdr:ext cx="762000" cy="259045"/>
    <xdr:sp macro="" textlink="">
      <xdr:nvSpPr>
        <xdr:cNvPr id="259" name="給与水準   （国との比較）平均値テキスト"/>
        <xdr:cNvSpPr txBox="1"/>
      </xdr:nvSpPr>
      <xdr:spPr>
        <a:xfrm>
          <a:off x="17106900" y="1425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60" name="フローチャート : 判断 259"/>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100754</xdr:rowOff>
    </xdr:from>
    <xdr:to>
      <xdr:col>23</xdr:col>
      <xdr:colOff>406400</xdr:colOff>
      <xdr:row>81</xdr:row>
      <xdr:rowOff>122343</xdr:rowOff>
    </xdr:to>
    <xdr:cxnSp macro="">
      <xdr:nvCxnSpPr>
        <xdr:cNvPr id="261" name="直線コネクタ 260"/>
        <xdr:cNvCxnSpPr/>
      </xdr:nvCxnSpPr>
      <xdr:spPr>
        <a:xfrm>
          <a:off x="15290800" y="13816754"/>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18204</xdr:rowOff>
    </xdr:from>
    <xdr:to>
      <xdr:col>23</xdr:col>
      <xdr:colOff>457200</xdr:colOff>
      <xdr:row>83</xdr:row>
      <xdr:rowOff>119804</xdr:rowOff>
    </xdr:to>
    <xdr:sp macro="" textlink="">
      <xdr:nvSpPr>
        <xdr:cNvPr id="262" name="フローチャート : 判断 261"/>
        <xdr:cNvSpPr/>
      </xdr:nvSpPr>
      <xdr:spPr>
        <a:xfrm>
          <a:off x="16129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104581</xdr:rowOff>
    </xdr:from>
    <xdr:ext cx="736600" cy="259045"/>
    <xdr:sp macro="" textlink="">
      <xdr:nvSpPr>
        <xdr:cNvPr id="263" name="テキスト ボックス 262"/>
        <xdr:cNvSpPr txBox="1"/>
      </xdr:nvSpPr>
      <xdr:spPr>
        <a:xfrm>
          <a:off x="15798800" y="143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100754</xdr:rowOff>
    </xdr:from>
    <xdr:to>
      <xdr:col>22</xdr:col>
      <xdr:colOff>203200</xdr:colOff>
      <xdr:row>80</xdr:row>
      <xdr:rowOff>149013</xdr:rowOff>
    </xdr:to>
    <xdr:cxnSp macro="">
      <xdr:nvCxnSpPr>
        <xdr:cNvPr id="264" name="直線コネクタ 263"/>
        <xdr:cNvCxnSpPr/>
      </xdr:nvCxnSpPr>
      <xdr:spPr>
        <a:xfrm flipV="1">
          <a:off x="14401800" y="138167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5" name="フローチャート : 判断 264"/>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163423</xdr:rowOff>
    </xdr:from>
    <xdr:ext cx="762000" cy="259045"/>
    <xdr:sp macro="" textlink="">
      <xdr:nvSpPr>
        <xdr:cNvPr id="266" name="テキスト ボックス 265"/>
        <xdr:cNvSpPr txBox="1"/>
      </xdr:nvSpPr>
      <xdr:spPr>
        <a:xfrm>
          <a:off x="14909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149013</xdr:rowOff>
    </xdr:from>
    <xdr:to>
      <xdr:col>21</xdr:col>
      <xdr:colOff>0</xdr:colOff>
      <xdr:row>87</xdr:row>
      <xdr:rowOff>139277</xdr:rowOff>
    </xdr:to>
    <xdr:cxnSp macro="">
      <xdr:nvCxnSpPr>
        <xdr:cNvPr id="267" name="直線コネクタ 266"/>
        <xdr:cNvCxnSpPr/>
      </xdr:nvCxnSpPr>
      <xdr:spPr>
        <a:xfrm flipV="1">
          <a:off x="13512800" y="13865013"/>
          <a:ext cx="889000" cy="119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60961</xdr:rowOff>
    </xdr:from>
    <xdr:to>
      <xdr:col>21</xdr:col>
      <xdr:colOff>50800</xdr:colOff>
      <xdr:row>82</xdr:row>
      <xdr:rowOff>162561</xdr:rowOff>
    </xdr:to>
    <xdr:sp macro="" textlink="">
      <xdr:nvSpPr>
        <xdr:cNvPr id="268" name="フローチャート : 判断 267"/>
        <xdr:cNvSpPr/>
      </xdr:nvSpPr>
      <xdr:spPr>
        <a:xfrm>
          <a:off x="14351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147338</xdr:rowOff>
    </xdr:from>
    <xdr:ext cx="762000" cy="259045"/>
    <xdr:sp macro="" textlink="">
      <xdr:nvSpPr>
        <xdr:cNvPr id="269" name="テキスト ボックス 268"/>
        <xdr:cNvSpPr txBox="1"/>
      </xdr:nvSpPr>
      <xdr:spPr>
        <a:xfrm>
          <a:off x="140208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77" name="円/楕円 276"/>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39811</xdr:rowOff>
    </xdr:from>
    <xdr:ext cx="762000" cy="259045"/>
    <xdr:sp macro="" textlink="">
      <xdr:nvSpPr>
        <xdr:cNvPr id="278" name="給与水準   （国との比較）該当値テキスト"/>
        <xdr:cNvSpPr txBox="1"/>
      </xdr:nvSpPr>
      <xdr:spPr>
        <a:xfrm>
          <a:off x="171069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71543</xdr:rowOff>
    </xdr:from>
    <xdr:to>
      <xdr:col>23</xdr:col>
      <xdr:colOff>457200</xdr:colOff>
      <xdr:row>82</xdr:row>
      <xdr:rowOff>1693</xdr:rowOff>
    </xdr:to>
    <xdr:sp macro="" textlink="">
      <xdr:nvSpPr>
        <xdr:cNvPr id="279" name="円/楕円 278"/>
        <xdr:cNvSpPr/>
      </xdr:nvSpPr>
      <xdr:spPr>
        <a:xfrm>
          <a:off x="16129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11870</xdr:rowOff>
    </xdr:from>
    <xdr:ext cx="736600" cy="259045"/>
    <xdr:sp macro="" textlink="">
      <xdr:nvSpPr>
        <xdr:cNvPr id="280" name="テキスト ボックス 279"/>
        <xdr:cNvSpPr txBox="1"/>
      </xdr:nvSpPr>
      <xdr:spPr>
        <a:xfrm>
          <a:off x="15798800" y="1372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49954</xdr:rowOff>
    </xdr:from>
    <xdr:to>
      <xdr:col>22</xdr:col>
      <xdr:colOff>254000</xdr:colOff>
      <xdr:row>80</xdr:row>
      <xdr:rowOff>151554</xdr:rowOff>
    </xdr:to>
    <xdr:sp macro="" textlink="">
      <xdr:nvSpPr>
        <xdr:cNvPr id="281" name="円/楕円 280"/>
        <xdr:cNvSpPr/>
      </xdr:nvSpPr>
      <xdr:spPr>
        <a:xfrm>
          <a:off x="15240000" y="137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161731</xdr:rowOff>
    </xdr:from>
    <xdr:ext cx="762000" cy="259045"/>
    <xdr:sp macro="" textlink="">
      <xdr:nvSpPr>
        <xdr:cNvPr id="282" name="テキスト ボックス 281"/>
        <xdr:cNvSpPr txBox="1"/>
      </xdr:nvSpPr>
      <xdr:spPr>
        <a:xfrm>
          <a:off x="14909800" y="135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98213</xdr:rowOff>
    </xdr:from>
    <xdr:to>
      <xdr:col>21</xdr:col>
      <xdr:colOff>50800</xdr:colOff>
      <xdr:row>81</xdr:row>
      <xdr:rowOff>28363</xdr:rowOff>
    </xdr:to>
    <xdr:sp macro="" textlink="">
      <xdr:nvSpPr>
        <xdr:cNvPr id="283" name="円/楕円 282"/>
        <xdr:cNvSpPr/>
      </xdr:nvSpPr>
      <xdr:spPr>
        <a:xfrm>
          <a:off x="14351000" y="138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38540</xdr:rowOff>
    </xdr:from>
    <xdr:ext cx="762000" cy="259045"/>
    <xdr:sp macro="" textlink="">
      <xdr:nvSpPr>
        <xdr:cNvPr id="284" name="テキスト ボックス 283"/>
        <xdr:cNvSpPr txBox="1"/>
      </xdr:nvSpPr>
      <xdr:spPr>
        <a:xfrm>
          <a:off x="14020800" y="135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88477</xdr:rowOff>
    </xdr:from>
    <xdr:to>
      <xdr:col>19</xdr:col>
      <xdr:colOff>533400</xdr:colOff>
      <xdr:row>88</xdr:row>
      <xdr:rowOff>18627</xdr:rowOff>
    </xdr:to>
    <xdr:sp macro="" textlink="">
      <xdr:nvSpPr>
        <xdr:cNvPr id="285" name="円/楕円 284"/>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28804</xdr:rowOff>
    </xdr:from>
    <xdr:ext cx="762000" cy="259045"/>
    <xdr:sp macro="" textlink="">
      <xdr:nvSpPr>
        <xdr:cNvPr id="286" name="テキスト ボックス 285"/>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平成２８年度の人口千人当たりの職員数は、類似団体平均を１．２０人下回っている。</a:t>
          </a:r>
          <a:endParaRPr kumimoji="1" lang="en-US" altLang="ja-JP" sz="1300">
            <a:latin typeface="ＭＳ Ｐゴシック"/>
          </a:endParaRPr>
        </a:p>
        <a:p>
          <a:r>
            <a:rPr kumimoji="1" lang="ja-JP" altLang="en-US" sz="1300">
              <a:latin typeface="ＭＳ Ｐゴシック"/>
            </a:rPr>
            <a:t>　財政健全化の観点から、平成１６年度から平成２１年度までの６年間一般行政職を採用せず職員数を削減してきたが、多様化、複雑化する住民ニーズや増大する行政需要に対処するため、平成２２年度から職員の採用を再開した。</a:t>
          </a:r>
          <a:endParaRPr kumimoji="1" lang="en-US" altLang="ja-JP" sz="1300">
            <a:latin typeface="ＭＳ Ｐゴシック"/>
          </a:endParaRPr>
        </a:p>
        <a:p>
          <a:r>
            <a:rPr kumimoji="1" lang="ja-JP" altLang="en-US" sz="1300">
              <a:latin typeface="ＭＳ Ｐゴシック"/>
            </a:rPr>
            <a:t>　今後も定員管理計画に基づき、行政需要と職員数のバランスに配慮しながら、良好状態の維持に努める。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0" name="直線コネクタ 319"/>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1"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2" name="直線コネクタ 321"/>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3"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4" name="直線コネクタ 323"/>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88741</xdr:rowOff>
    </xdr:from>
    <xdr:to>
      <xdr:col>24</xdr:col>
      <xdr:colOff>558800</xdr:colOff>
      <xdr:row>60</xdr:row>
      <xdr:rowOff>164147</xdr:rowOff>
    </xdr:to>
    <xdr:cxnSp macro="">
      <xdr:nvCxnSpPr>
        <xdr:cNvPr id="325" name="直線コネクタ 324"/>
        <xdr:cNvCxnSpPr/>
      </xdr:nvCxnSpPr>
      <xdr:spPr>
        <a:xfrm>
          <a:off x="16179800" y="10375741"/>
          <a:ext cx="8382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6"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7" name="フローチャート : 判断 326"/>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25400</xdr:rowOff>
    </xdr:from>
    <xdr:to>
      <xdr:col>23</xdr:col>
      <xdr:colOff>406400</xdr:colOff>
      <xdr:row>60</xdr:row>
      <xdr:rowOff>88741</xdr:rowOff>
    </xdr:to>
    <xdr:cxnSp macro="">
      <xdr:nvCxnSpPr>
        <xdr:cNvPr id="328" name="直線コネクタ 327"/>
        <xdr:cNvCxnSpPr/>
      </xdr:nvCxnSpPr>
      <xdr:spPr>
        <a:xfrm>
          <a:off x="15290800" y="10312400"/>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9" name="フローチャート : 判断 328"/>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0" name="テキスト ボックス 329"/>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125968</xdr:rowOff>
    </xdr:from>
    <xdr:to>
      <xdr:col>22</xdr:col>
      <xdr:colOff>203200</xdr:colOff>
      <xdr:row>60</xdr:row>
      <xdr:rowOff>25400</xdr:rowOff>
    </xdr:to>
    <xdr:cxnSp macro="">
      <xdr:nvCxnSpPr>
        <xdr:cNvPr id="331" name="直線コネクタ 330"/>
        <xdr:cNvCxnSpPr/>
      </xdr:nvCxnSpPr>
      <xdr:spPr>
        <a:xfrm>
          <a:off x="14401800" y="10241518"/>
          <a:ext cx="889000" cy="7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2" name="フローチャート : 判断 331"/>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3" name="テキスト ボックス 332"/>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61119</xdr:rowOff>
    </xdr:from>
    <xdr:to>
      <xdr:col>21</xdr:col>
      <xdr:colOff>0</xdr:colOff>
      <xdr:row>59</xdr:row>
      <xdr:rowOff>125968</xdr:rowOff>
    </xdr:to>
    <xdr:cxnSp macro="">
      <xdr:nvCxnSpPr>
        <xdr:cNvPr id="334" name="直線コネクタ 333"/>
        <xdr:cNvCxnSpPr/>
      </xdr:nvCxnSpPr>
      <xdr:spPr>
        <a:xfrm>
          <a:off x="13512800" y="10176669"/>
          <a:ext cx="889000" cy="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5" name="フローチャート : 判断 334"/>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6" name="テキスト ボックス 335"/>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7" name="フローチャート : 判断 336"/>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8" name="テキスト ボックス 337"/>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113347</xdr:rowOff>
    </xdr:from>
    <xdr:to>
      <xdr:col>24</xdr:col>
      <xdr:colOff>609600</xdr:colOff>
      <xdr:row>61</xdr:row>
      <xdr:rowOff>43497</xdr:rowOff>
    </xdr:to>
    <xdr:sp macro="" textlink="">
      <xdr:nvSpPr>
        <xdr:cNvPr id="344" name="円/楕円 343"/>
        <xdr:cNvSpPr/>
      </xdr:nvSpPr>
      <xdr:spPr>
        <a:xfrm>
          <a:off x="169672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129874</xdr:rowOff>
    </xdr:from>
    <xdr:ext cx="762000" cy="259045"/>
    <xdr:sp macro="" textlink="">
      <xdr:nvSpPr>
        <xdr:cNvPr id="345" name="定員管理の状況該当値テキスト"/>
        <xdr:cNvSpPr txBox="1"/>
      </xdr:nvSpPr>
      <xdr:spPr>
        <a:xfrm>
          <a:off x="17106900" y="1024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37941</xdr:rowOff>
    </xdr:from>
    <xdr:to>
      <xdr:col>23</xdr:col>
      <xdr:colOff>457200</xdr:colOff>
      <xdr:row>60</xdr:row>
      <xdr:rowOff>139541</xdr:rowOff>
    </xdr:to>
    <xdr:sp macro="" textlink="">
      <xdr:nvSpPr>
        <xdr:cNvPr id="346" name="円/楕円 345"/>
        <xdr:cNvSpPr/>
      </xdr:nvSpPr>
      <xdr:spPr>
        <a:xfrm>
          <a:off x="16129000" y="103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149718</xdr:rowOff>
    </xdr:from>
    <xdr:ext cx="736600" cy="259045"/>
    <xdr:sp macro="" textlink="">
      <xdr:nvSpPr>
        <xdr:cNvPr id="347" name="テキスト ボックス 346"/>
        <xdr:cNvSpPr txBox="1"/>
      </xdr:nvSpPr>
      <xdr:spPr>
        <a:xfrm>
          <a:off x="15798800" y="1009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146050</xdr:rowOff>
    </xdr:from>
    <xdr:to>
      <xdr:col>22</xdr:col>
      <xdr:colOff>254000</xdr:colOff>
      <xdr:row>60</xdr:row>
      <xdr:rowOff>76200</xdr:rowOff>
    </xdr:to>
    <xdr:sp macro="" textlink="">
      <xdr:nvSpPr>
        <xdr:cNvPr id="348" name="円/楕円 347"/>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86377</xdr:rowOff>
    </xdr:from>
    <xdr:ext cx="762000" cy="259045"/>
    <xdr:sp macro="" textlink="">
      <xdr:nvSpPr>
        <xdr:cNvPr id="349" name="テキスト ボックス 348"/>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75168</xdr:rowOff>
    </xdr:from>
    <xdr:to>
      <xdr:col>21</xdr:col>
      <xdr:colOff>50800</xdr:colOff>
      <xdr:row>60</xdr:row>
      <xdr:rowOff>5318</xdr:rowOff>
    </xdr:to>
    <xdr:sp macro="" textlink="">
      <xdr:nvSpPr>
        <xdr:cNvPr id="350" name="円/楕円 349"/>
        <xdr:cNvSpPr/>
      </xdr:nvSpPr>
      <xdr:spPr>
        <a:xfrm>
          <a:off x="14351000" y="101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15495</xdr:rowOff>
    </xdr:from>
    <xdr:ext cx="762000" cy="259045"/>
    <xdr:sp macro="" textlink="">
      <xdr:nvSpPr>
        <xdr:cNvPr id="351" name="テキスト ボックス 350"/>
        <xdr:cNvSpPr txBox="1"/>
      </xdr:nvSpPr>
      <xdr:spPr>
        <a:xfrm>
          <a:off x="14020800" y="995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10319</xdr:rowOff>
    </xdr:from>
    <xdr:to>
      <xdr:col>19</xdr:col>
      <xdr:colOff>533400</xdr:colOff>
      <xdr:row>59</xdr:row>
      <xdr:rowOff>111919</xdr:rowOff>
    </xdr:to>
    <xdr:sp macro="" textlink="">
      <xdr:nvSpPr>
        <xdr:cNvPr id="352" name="円/楕円 351"/>
        <xdr:cNvSpPr/>
      </xdr:nvSpPr>
      <xdr:spPr>
        <a:xfrm>
          <a:off x="13462000" y="101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122096</xdr:rowOff>
    </xdr:from>
    <xdr:ext cx="762000" cy="259045"/>
    <xdr:sp macro="" textlink="">
      <xdr:nvSpPr>
        <xdr:cNvPr id="353" name="テキスト ボックス 352"/>
        <xdr:cNvSpPr txBox="1"/>
      </xdr:nvSpPr>
      <xdr:spPr>
        <a:xfrm>
          <a:off x="13131800" y="989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平成２８年度の実質公債費比率は、過疎対策事業債の活用による基準財政需要額算入額の増加、病院事業債の償還に充てたと認められる額の減少により、前年度より１．５％減少した。</a:t>
          </a:r>
          <a:endParaRPr kumimoji="1" lang="en-US" altLang="ja-JP" sz="1300">
            <a:latin typeface="ＭＳ Ｐゴシック"/>
          </a:endParaRPr>
        </a:p>
        <a:p>
          <a:r>
            <a:rPr kumimoji="1" lang="ja-JP" altLang="en-US" sz="1300">
              <a:latin typeface="ＭＳ Ｐゴシック"/>
            </a:rPr>
            <a:t>　平成２７年度で公立病院特例債の償還が終了しているため、今後は徐々に類似団体平均程度まで減少する見込みである。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0" name="直線コネクタ 36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1" name="テキスト ボックス 37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2" name="直線コネクタ 37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3" name="テキスト ボックス 37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4" name="直線コネクタ 37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5" name="テキスト ボックス 37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6" name="直線コネクタ 37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7" name="テキスト ボックス 37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8" name="直線コネクタ 37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9" name="テキスト ボックス 37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0" name="直線コネクタ 37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1" name="テキスト ボックス 38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44</xdr:row>
      <xdr:rowOff>27215</xdr:rowOff>
    </xdr:to>
    <xdr:cxnSp macro="">
      <xdr:nvCxnSpPr>
        <xdr:cNvPr id="385" name="直線コネクタ 384"/>
        <xdr:cNvCxnSpPr/>
      </xdr:nvCxnSpPr>
      <xdr:spPr>
        <a:xfrm flipV="1">
          <a:off x="17018000" y="6249610"/>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170742</xdr:rowOff>
    </xdr:from>
    <xdr:ext cx="762000" cy="259045"/>
    <xdr:sp macro="" textlink="">
      <xdr:nvSpPr>
        <xdr:cNvPr id="386" name="公債費負担の状況最小値テキスト"/>
        <xdr:cNvSpPr txBox="1"/>
      </xdr:nvSpPr>
      <xdr:spPr>
        <a:xfrm>
          <a:off x="17106900" y="75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44</xdr:row>
      <xdr:rowOff>27215</xdr:rowOff>
    </xdr:from>
    <xdr:to>
      <xdr:col>24</xdr:col>
      <xdr:colOff>647700</xdr:colOff>
      <xdr:row>44</xdr:row>
      <xdr:rowOff>27215</xdr:rowOff>
    </xdr:to>
    <xdr:cxnSp macro="">
      <xdr:nvCxnSpPr>
        <xdr:cNvPr id="387" name="直線コネクタ 386"/>
        <xdr:cNvCxnSpPr/>
      </xdr:nvCxnSpPr>
      <xdr:spPr>
        <a:xfrm>
          <a:off x="16929100" y="75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88"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89" name="直線コネクタ 388"/>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104926</xdr:rowOff>
    </xdr:from>
    <xdr:to>
      <xdr:col>24</xdr:col>
      <xdr:colOff>558800</xdr:colOff>
      <xdr:row>42</xdr:row>
      <xdr:rowOff>117324</xdr:rowOff>
    </xdr:to>
    <xdr:cxnSp macro="">
      <xdr:nvCxnSpPr>
        <xdr:cNvPr id="390" name="直線コネクタ 389"/>
        <xdr:cNvCxnSpPr/>
      </xdr:nvCxnSpPr>
      <xdr:spPr>
        <a:xfrm flipV="1">
          <a:off x="16179800" y="7134376"/>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58255</xdr:rowOff>
    </xdr:from>
    <xdr:ext cx="762000" cy="259045"/>
    <xdr:sp macro="" textlink="">
      <xdr:nvSpPr>
        <xdr:cNvPr id="391"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392" name="フローチャート : 判断 391"/>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117324</xdr:rowOff>
    </xdr:from>
    <xdr:to>
      <xdr:col>23</xdr:col>
      <xdr:colOff>406400</xdr:colOff>
      <xdr:row>43</xdr:row>
      <xdr:rowOff>49288</xdr:rowOff>
    </xdr:to>
    <xdr:cxnSp macro="">
      <xdr:nvCxnSpPr>
        <xdr:cNvPr id="393" name="直線コネクタ 392"/>
        <xdr:cNvCxnSpPr/>
      </xdr:nvCxnSpPr>
      <xdr:spPr>
        <a:xfrm flipV="1">
          <a:off x="15290800" y="73182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94" name="フローチャート : 判断 393"/>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95" name="テキスト ボックス 394"/>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49288</xdr:rowOff>
    </xdr:from>
    <xdr:to>
      <xdr:col>22</xdr:col>
      <xdr:colOff>203200</xdr:colOff>
      <xdr:row>43</xdr:row>
      <xdr:rowOff>164193</xdr:rowOff>
    </xdr:to>
    <xdr:cxnSp macro="">
      <xdr:nvCxnSpPr>
        <xdr:cNvPr id="396" name="直線コネクタ 395"/>
        <xdr:cNvCxnSpPr/>
      </xdr:nvCxnSpPr>
      <xdr:spPr>
        <a:xfrm flipV="1">
          <a:off x="14401800" y="74216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7" name="フローチャート : 判断 396"/>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8" name="テキスト ボックス 397"/>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44</xdr:row>
      <xdr:rowOff>165100</xdr:rowOff>
    </xdr:to>
    <xdr:cxnSp macro="">
      <xdr:nvCxnSpPr>
        <xdr:cNvPr id="399" name="直線コネクタ 398"/>
        <xdr:cNvCxnSpPr/>
      </xdr:nvCxnSpPr>
      <xdr:spPr>
        <a:xfrm flipV="1">
          <a:off x="13512800" y="75365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134559</xdr:rowOff>
    </xdr:from>
    <xdr:to>
      <xdr:col>21</xdr:col>
      <xdr:colOff>50800</xdr:colOff>
      <xdr:row>42</xdr:row>
      <xdr:rowOff>64709</xdr:rowOff>
    </xdr:to>
    <xdr:sp macro="" textlink="">
      <xdr:nvSpPr>
        <xdr:cNvPr id="400" name="フローチャート : 判断 399"/>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74886</xdr:rowOff>
    </xdr:from>
    <xdr:ext cx="762000" cy="259045"/>
    <xdr:sp macro="" textlink="">
      <xdr:nvSpPr>
        <xdr:cNvPr id="401" name="テキスト ボックス 400"/>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2" name="フローチャート : 判断 401"/>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03" name="テキスト ボックス 402"/>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54126</xdr:rowOff>
    </xdr:from>
    <xdr:to>
      <xdr:col>24</xdr:col>
      <xdr:colOff>609600</xdr:colOff>
      <xdr:row>41</xdr:row>
      <xdr:rowOff>155726</xdr:rowOff>
    </xdr:to>
    <xdr:sp macro="" textlink="">
      <xdr:nvSpPr>
        <xdr:cNvPr id="409" name="円/楕円 408"/>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26203</xdr:rowOff>
    </xdr:from>
    <xdr:ext cx="762000" cy="259045"/>
    <xdr:sp macro="" textlink="">
      <xdr:nvSpPr>
        <xdr:cNvPr id="410" name="公債費負担の状況該当値テキスト"/>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66524</xdr:rowOff>
    </xdr:from>
    <xdr:to>
      <xdr:col>23</xdr:col>
      <xdr:colOff>457200</xdr:colOff>
      <xdr:row>42</xdr:row>
      <xdr:rowOff>168124</xdr:rowOff>
    </xdr:to>
    <xdr:sp macro="" textlink="">
      <xdr:nvSpPr>
        <xdr:cNvPr id="411" name="円/楕円 410"/>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412" name="テキスト ボックス 411"/>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169938</xdr:rowOff>
    </xdr:from>
    <xdr:to>
      <xdr:col>22</xdr:col>
      <xdr:colOff>254000</xdr:colOff>
      <xdr:row>43</xdr:row>
      <xdr:rowOff>100088</xdr:rowOff>
    </xdr:to>
    <xdr:sp macro="" textlink="">
      <xdr:nvSpPr>
        <xdr:cNvPr id="413" name="円/楕円 412"/>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84865</xdr:rowOff>
    </xdr:from>
    <xdr:ext cx="762000" cy="259045"/>
    <xdr:sp macro="" textlink="">
      <xdr:nvSpPr>
        <xdr:cNvPr id="414" name="テキスト ボックス 413"/>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113393</xdr:rowOff>
    </xdr:from>
    <xdr:to>
      <xdr:col>21</xdr:col>
      <xdr:colOff>50800</xdr:colOff>
      <xdr:row>44</xdr:row>
      <xdr:rowOff>43543</xdr:rowOff>
    </xdr:to>
    <xdr:sp macro="" textlink="">
      <xdr:nvSpPr>
        <xdr:cNvPr id="415" name="円/楕円 414"/>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28320</xdr:rowOff>
    </xdr:from>
    <xdr:ext cx="762000" cy="259045"/>
    <xdr:sp macro="" textlink="">
      <xdr:nvSpPr>
        <xdr:cNvPr id="416" name="テキスト ボックス 415"/>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7" name="円/楕円 416"/>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8" name="テキスト ボックス 417"/>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平成２８年度の将来負担比率は、建設事業費の抑制により地方債残高が減少し、病院事業債の償還により公営企業債等繰入見込額が減少したため、前年度より４．７％減少した。</a:t>
          </a:r>
          <a:endParaRPr kumimoji="1" lang="en-US" altLang="ja-JP" sz="1300">
            <a:latin typeface="ＭＳ Ｐゴシック"/>
          </a:endParaRPr>
        </a:p>
        <a:p>
          <a:r>
            <a:rPr kumimoji="1" lang="ja-JP" altLang="en-US" sz="1300">
              <a:latin typeface="ＭＳ Ｐゴシック"/>
            </a:rPr>
            <a:t>　依然として、公営企業に対する負担が多額であり、類似団体平均を４１．４％上回っている。</a:t>
          </a:r>
          <a:endParaRPr kumimoji="1" lang="en-US" altLang="ja-JP" sz="1300">
            <a:latin typeface="ＭＳ Ｐゴシック"/>
          </a:endParaRPr>
        </a:p>
        <a:p>
          <a:r>
            <a:rPr kumimoji="1" lang="ja-JP" altLang="en-US" sz="1300">
              <a:latin typeface="ＭＳ Ｐゴシック"/>
            </a:rPr>
            <a:t>　病院事業、下水道事業について、引き続き経営改善に努めていく。</a:t>
          </a: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45466</xdr:rowOff>
    </xdr:from>
    <xdr:to>
      <xdr:col>24</xdr:col>
      <xdr:colOff>558800</xdr:colOff>
      <xdr:row>18</xdr:row>
      <xdr:rowOff>73819</xdr:rowOff>
    </xdr:to>
    <xdr:cxnSp macro="">
      <xdr:nvCxnSpPr>
        <xdr:cNvPr id="448" name="直線コネクタ 447"/>
        <xdr:cNvCxnSpPr/>
      </xdr:nvCxnSpPr>
      <xdr:spPr>
        <a:xfrm flipV="1">
          <a:off x="16179800" y="3131566"/>
          <a:ext cx="8382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104347</xdr:rowOff>
    </xdr:from>
    <xdr:ext cx="762000" cy="259045"/>
    <xdr:sp macro="" textlink="">
      <xdr:nvSpPr>
        <xdr:cNvPr id="449" name="将来負担の状況平均値テキスト"/>
        <xdr:cNvSpPr txBox="1"/>
      </xdr:nvSpPr>
      <xdr:spPr>
        <a:xfrm>
          <a:off x="17106900" y="267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73819</xdr:rowOff>
    </xdr:from>
    <xdr:to>
      <xdr:col>23</xdr:col>
      <xdr:colOff>406400</xdr:colOff>
      <xdr:row>19</xdr:row>
      <xdr:rowOff>16986</xdr:rowOff>
    </xdr:to>
    <xdr:cxnSp macro="">
      <xdr:nvCxnSpPr>
        <xdr:cNvPr id="451" name="直線コネクタ 450"/>
        <xdr:cNvCxnSpPr/>
      </xdr:nvCxnSpPr>
      <xdr:spPr>
        <a:xfrm flipV="1">
          <a:off x="15290800" y="3159919"/>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2" name="フローチャート : 判断 451"/>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3" name="テキスト ボックス 452"/>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16986</xdr:rowOff>
    </xdr:from>
    <xdr:to>
      <xdr:col>22</xdr:col>
      <xdr:colOff>203200</xdr:colOff>
      <xdr:row>19</xdr:row>
      <xdr:rowOff>17590</xdr:rowOff>
    </xdr:to>
    <xdr:cxnSp macro="">
      <xdr:nvCxnSpPr>
        <xdr:cNvPr id="454" name="直線コネクタ 453"/>
        <xdr:cNvCxnSpPr/>
      </xdr:nvCxnSpPr>
      <xdr:spPr>
        <a:xfrm flipV="1">
          <a:off x="14401800" y="3274536"/>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5" name="フローチャート : 判断 454"/>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6" name="テキスト ボックス 455"/>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17590</xdr:rowOff>
    </xdr:from>
    <xdr:to>
      <xdr:col>21</xdr:col>
      <xdr:colOff>0</xdr:colOff>
      <xdr:row>19</xdr:row>
      <xdr:rowOff>57404</xdr:rowOff>
    </xdr:to>
    <xdr:cxnSp macro="">
      <xdr:nvCxnSpPr>
        <xdr:cNvPr id="457" name="直線コネクタ 456"/>
        <xdr:cNvCxnSpPr/>
      </xdr:nvCxnSpPr>
      <xdr:spPr>
        <a:xfrm flipV="1">
          <a:off x="13512800" y="3275140"/>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8" name="フローチャート : 判断 457"/>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9" name="テキスト ボックス 458"/>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60" name="フローチャート : 判断 459"/>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61" name="テキスト ボックス 460"/>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166116</xdr:rowOff>
    </xdr:from>
    <xdr:to>
      <xdr:col>24</xdr:col>
      <xdr:colOff>609600</xdr:colOff>
      <xdr:row>18</xdr:row>
      <xdr:rowOff>96266</xdr:rowOff>
    </xdr:to>
    <xdr:sp macro="" textlink="">
      <xdr:nvSpPr>
        <xdr:cNvPr id="467" name="円/楕円 466"/>
        <xdr:cNvSpPr/>
      </xdr:nvSpPr>
      <xdr:spPr>
        <a:xfrm>
          <a:off x="169672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138193</xdr:rowOff>
    </xdr:from>
    <xdr:ext cx="762000" cy="259045"/>
    <xdr:sp macro="" textlink="">
      <xdr:nvSpPr>
        <xdr:cNvPr id="468" name="将来負担の状況該当値テキスト"/>
        <xdr:cNvSpPr txBox="1"/>
      </xdr:nvSpPr>
      <xdr:spPr>
        <a:xfrm>
          <a:off x="17106900" y="30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23019</xdr:rowOff>
    </xdr:from>
    <xdr:to>
      <xdr:col>23</xdr:col>
      <xdr:colOff>457200</xdr:colOff>
      <xdr:row>18</xdr:row>
      <xdr:rowOff>124619</xdr:rowOff>
    </xdr:to>
    <xdr:sp macro="" textlink="">
      <xdr:nvSpPr>
        <xdr:cNvPr id="469" name="円/楕円 468"/>
        <xdr:cNvSpPr/>
      </xdr:nvSpPr>
      <xdr:spPr>
        <a:xfrm>
          <a:off x="16129000" y="3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109396</xdr:rowOff>
    </xdr:from>
    <xdr:ext cx="736600" cy="259045"/>
    <xdr:sp macro="" textlink="">
      <xdr:nvSpPr>
        <xdr:cNvPr id="470" name="テキスト ボックス 469"/>
        <xdr:cNvSpPr txBox="1"/>
      </xdr:nvSpPr>
      <xdr:spPr>
        <a:xfrm>
          <a:off x="15798800" y="319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137636</xdr:rowOff>
    </xdr:from>
    <xdr:to>
      <xdr:col>22</xdr:col>
      <xdr:colOff>254000</xdr:colOff>
      <xdr:row>19</xdr:row>
      <xdr:rowOff>67786</xdr:rowOff>
    </xdr:to>
    <xdr:sp macro="" textlink="">
      <xdr:nvSpPr>
        <xdr:cNvPr id="471" name="円/楕円 470"/>
        <xdr:cNvSpPr/>
      </xdr:nvSpPr>
      <xdr:spPr>
        <a:xfrm>
          <a:off x="15240000" y="32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52563</xdr:rowOff>
    </xdr:from>
    <xdr:ext cx="762000" cy="259045"/>
    <xdr:sp macro="" textlink="">
      <xdr:nvSpPr>
        <xdr:cNvPr id="472" name="テキスト ボックス 471"/>
        <xdr:cNvSpPr txBox="1"/>
      </xdr:nvSpPr>
      <xdr:spPr>
        <a:xfrm>
          <a:off x="14909800" y="331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138239</xdr:rowOff>
    </xdr:from>
    <xdr:to>
      <xdr:col>21</xdr:col>
      <xdr:colOff>50800</xdr:colOff>
      <xdr:row>19</xdr:row>
      <xdr:rowOff>68390</xdr:rowOff>
    </xdr:to>
    <xdr:sp macro="" textlink="">
      <xdr:nvSpPr>
        <xdr:cNvPr id="473" name="円/楕円 472"/>
        <xdr:cNvSpPr/>
      </xdr:nvSpPr>
      <xdr:spPr>
        <a:xfrm>
          <a:off x="14351000" y="3224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53167</xdr:rowOff>
    </xdr:from>
    <xdr:ext cx="762000" cy="259045"/>
    <xdr:sp macro="" textlink="">
      <xdr:nvSpPr>
        <xdr:cNvPr id="474" name="テキスト ボックス 473"/>
        <xdr:cNvSpPr txBox="1"/>
      </xdr:nvSpPr>
      <xdr:spPr>
        <a:xfrm>
          <a:off x="14020800" y="33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6604</xdr:rowOff>
    </xdr:from>
    <xdr:to>
      <xdr:col>19</xdr:col>
      <xdr:colOff>533400</xdr:colOff>
      <xdr:row>19</xdr:row>
      <xdr:rowOff>108204</xdr:rowOff>
    </xdr:to>
    <xdr:sp macro="" textlink="">
      <xdr:nvSpPr>
        <xdr:cNvPr id="475" name="円/楕円 474"/>
        <xdr:cNvSpPr/>
      </xdr:nvSpPr>
      <xdr:spPr>
        <a:xfrm>
          <a:off x="13462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92981</xdr:rowOff>
    </xdr:from>
    <xdr:ext cx="762000" cy="259045"/>
    <xdr:sp macro="" textlink="">
      <xdr:nvSpPr>
        <xdr:cNvPr id="476" name="テキスト ボックス 475"/>
        <xdr:cNvSpPr txBox="1"/>
      </xdr:nvSpPr>
      <xdr:spPr>
        <a:xfrm>
          <a:off x="13131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10,596
10,553
151.79
6,026,793
5,802,671
219,363
3,934,576
7,193,306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人件費に係る経常収支比率は、職員の採用を控えていた期間の影響で、平成２８年度では類似団体平均を０．７％下回っている。</a:t>
          </a:r>
          <a:endParaRPr kumimoji="1" lang="en-US" altLang="ja-JP" sz="1300">
            <a:latin typeface="ＭＳ Ｐゴシック"/>
          </a:endParaRPr>
        </a:p>
        <a:p>
          <a:r>
            <a:rPr kumimoji="1" lang="ja-JP" altLang="en-US" sz="1300">
              <a:latin typeface="ＭＳ Ｐゴシック"/>
            </a:rPr>
            <a:t>　また、ごみ処理業務や消防業務を一部事務組合で行っていることも、人件費に係る経常収支比率が低い要因となっている。</a:t>
          </a:r>
          <a:endParaRPr kumimoji="1" lang="en-US" altLang="ja-JP" sz="1300">
            <a:latin typeface="ＭＳ Ｐゴシック"/>
          </a:endParaRPr>
        </a:p>
        <a:p>
          <a:r>
            <a:rPr kumimoji="1" lang="ja-JP" altLang="en-US" sz="1300">
              <a:latin typeface="ＭＳ Ｐゴシック"/>
            </a:rPr>
            <a:t>　今後は、一部事務組合の人件費分に充てる負担金など、人件費に準ずる費用も含めた人件費関係全体について抑制に努めていく。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154214</xdr:rowOff>
    </xdr:from>
    <xdr:to>
      <xdr:col>7</xdr:col>
      <xdr:colOff>15875</xdr:colOff>
      <xdr:row>37</xdr:row>
      <xdr:rowOff>102507</xdr:rowOff>
    </xdr:to>
    <xdr:cxnSp macro="">
      <xdr:nvCxnSpPr>
        <xdr:cNvPr id="68" name="直線コネクタ 67"/>
        <xdr:cNvCxnSpPr/>
      </xdr:nvCxnSpPr>
      <xdr:spPr>
        <a:xfrm>
          <a:off x="3987800" y="63264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36</xdr:row>
      <xdr:rowOff>154214</xdr:rowOff>
    </xdr:to>
    <xdr:cxnSp macro="">
      <xdr:nvCxnSpPr>
        <xdr:cNvPr id="71" name="直線コネクタ 70"/>
        <xdr:cNvCxnSpPr/>
      </xdr:nvCxnSpPr>
      <xdr:spPr>
        <a:xfrm>
          <a:off x="3098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37</xdr:row>
      <xdr:rowOff>4536</xdr:rowOff>
    </xdr:to>
    <xdr:cxnSp macro="">
      <xdr:nvCxnSpPr>
        <xdr:cNvPr id="74" name="直線コネクタ 73"/>
        <xdr:cNvCxnSpPr/>
      </xdr:nvCxnSpPr>
      <xdr:spPr>
        <a:xfrm flipV="1">
          <a:off x="2209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4536</xdr:rowOff>
    </xdr:to>
    <xdr:cxnSp macro="">
      <xdr:nvCxnSpPr>
        <xdr:cNvPr id="77" name="直線コネクタ 76"/>
        <xdr:cNvCxnSpPr/>
      </xdr:nvCxnSpPr>
      <xdr:spPr>
        <a:xfrm>
          <a:off x="1320800" y="633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81" name="テキスト ボックス 80"/>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7" name="円/楕円 86"/>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68234</xdr:rowOff>
    </xdr:from>
    <xdr:ext cx="762000" cy="259045"/>
    <xdr:sp macro="" textlink="">
      <xdr:nvSpPr>
        <xdr:cNvPr id="88" name="人件費該当値テキスト"/>
        <xdr:cNvSpPr txBox="1"/>
      </xdr:nvSpPr>
      <xdr:spPr>
        <a:xfrm>
          <a:off x="4914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103414</xdr:rowOff>
    </xdr:from>
    <xdr:to>
      <xdr:col>5</xdr:col>
      <xdr:colOff>600075</xdr:colOff>
      <xdr:row>37</xdr:row>
      <xdr:rowOff>33564</xdr:rowOff>
    </xdr:to>
    <xdr:sp macro="" textlink="">
      <xdr:nvSpPr>
        <xdr:cNvPr id="89" name="円/楕円 88"/>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90" name="テキスト ボックス 89"/>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1" name="円/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2" name="テキスト ボックス 91"/>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125186</xdr:rowOff>
    </xdr:from>
    <xdr:to>
      <xdr:col>3</xdr:col>
      <xdr:colOff>193675</xdr:colOff>
      <xdr:row>37</xdr:row>
      <xdr:rowOff>55336</xdr:rowOff>
    </xdr:to>
    <xdr:sp macro="" textlink="">
      <xdr:nvSpPr>
        <xdr:cNvPr id="93" name="円/楕円 92"/>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65513</xdr:rowOff>
    </xdr:from>
    <xdr:ext cx="762000" cy="259045"/>
    <xdr:sp macro="" textlink="">
      <xdr:nvSpPr>
        <xdr:cNvPr id="94" name="テキスト ボックス 93"/>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5" name="円/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6" name="テキスト ボックス 95"/>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平成２８年度の物件費に係る経常収支比率は、類似団体平均を１．２％上回っている。</a:t>
          </a:r>
          <a:endParaRPr kumimoji="1" lang="en-US" altLang="ja-JP" sz="1300">
            <a:latin typeface="ＭＳ Ｐゴシック"/>
          </a:endParaRPr>
        </a:p>
        <a:p>
          <a:r>
            <a:rPr kumimoji="1" lang="ja-JP" altLang="en-US" sz="1300">
              <a:latin typeface="ＭＳ Ｐゴシック"/>
            </a:rPr>
            <a:t>　業務の民間委託等により、職員人件費から物件費へのシフトが起きているためであり、このことは人件費に係る経常収支比率が類似団体平均を下回っていることにも表れている。</a:t>
          </a:r>
          <a:endParaRPr kumimoji="1" lang="en-US" altLang="ja-JP" sz="1300">
            <a:latin typeface="ＭＳ Ｐゴシック"/>
          </a:endParaRPr>
        </a:p>
        <a:p>
          <a:r>
            <a:rPr kumimoji="1" lang="ja-JP" altLang="en-US" sz="1300">
              <a:latin typeface="ＭＳ Ｐゴシック"/>
            </a:rPr>
            <a:t>　業務委託の内容についても定期的に見直し、経常経費の抑制に努めていく。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113393</xdr:rowOff>
    </xdr:from>
    <xdr:to>
      <xdr:col>24</xdr:col>
      <xdr:colOff>31750</xdr:colOff>
      <xdr:row>17</xdr:row>
      <xdr:rowOff>146050</xdr:rowOff>
    </xdr:to>
    <xdr:cxnSp macro="">
      <xdr:nvCxnSpPr>
        <xdr:cNvPr id="131" name="直線コネクタ 130"/>
        <xdr:cNvCxnSpPr/>
      </xdr:nvCxnSpPr>
      <xdr:spPr>
        <a:xfrm>
          <a:off x="15671800" y="3028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2"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113393</xdr:rowOff>
    </xdr:to>
    <xdr:cxnSp macro="">
      <xdr:nvCxnSpPr>
        <xdr:cNvPr id="134" name="直線コネクタ 133"/>
        <xdr:cNvCxnSpPr/>
      </xdr:nvCxnSpPr>
      <xdr:spPr>
        <a:xfrm>
          <a:off x="14782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6" name="テキスト ボックス 135"/>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91621</xdr:rowOff>
    </xdr:to>
    <xdr:cxnSp macro="">
      <xdr:nvCxnSpPr>
        <xdr:cNvPr id="137" name="直線コネクタ 136"/>
        <xdr:cNvCxnSpPr/>
      </xdr:nvCxnSpPr>
      <xdr:spPr>
        <a:xfrm>
          <a:off x="13893800" y="28974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16</xdr:row>
      <xdr:rowOff>154214</xdr:rowOff>
    </xdr:to>
    <xdr:cxnSp macro="">
      <xdr:nvCxnSpPr>
        <xdr:cNvPr id="140" name="直線コネクタ 139"/>
        <xdr:cNvCxnSpPr/>
      </xdr:nvCxnSpPr>
      <xdr:spPr>
        <a:xfrm>
          <a:off x="13004800" y="2799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50" name="円/楕円 149"/>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51"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62593</xdr:rowOff>
    </xdr:from>
    <xdr:to>
      <xdr:col>22</xdr:col>
      <xdr:colOff>615950</xdr:colOff>
      <xdr:row>17</xdr:row>
      <xdr:rowOff>164193</xdr:rowOff>
    </xdr:to>
    <xdr:sp macro="" textlink="">
      <xdr:nvSpPr>
        <xdr:cNvPr id="152" name="円/楕円 151"/>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148970</xdr:rowOff>
    </xdr:from>
    <xdr:ext cx="736600" cy="259045"/>
    <xdr:sp macro="" textlink="">
      <xdr:nvSpPr>
        <xdr:cNvPr id="153" name="テキスト ボックス 152"/>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4" name="円/楕円 153"/>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55" name="テキスト ボックス 154"/>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6" name="円/楕円 155"/>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7" name="テキスト ボックス 156"/>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8" name="円/楕円 157"/>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9" name="テキスト ボックス 158"/>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平成２８年度の扶助費に係る経常収支比率は、類似団体平均を０．４％上回っている。</a:t>
          </a:r>
          <a:endParaRPr kumimoji="1" lang="en-US" altLang="ja-JP" sz="1300">
            <a:latin typeface="ＭＳ Ｐゴシック"/>
          </a:endParaRPr>
        </a:p>
        <a:p>
          <a:r>
            <a:rPr kumimoji="1" lang="ja-JP" altLang="en-US" sz="1300">
              <a:latin typeface="ＭＳ Ｐゴシック"/>
            </a:rPr>
            <a:t>　障害者自立支援給付費など、義務的要素の強い経費であるが、類似団体平均を上回っていることから、個々の事業内容を精査し、経費の適正化を図っていく。</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94343</xdr:rowOff>
    </xdr:to>
    <xdr:cxnSp macro="">
      <xdr:nvCxnSpPr>
        <xdr:cNvPr id="194" name="直線コネクタ 193"/>
        <xdr:cNvCxnSpPr/>
      </xdr:nvCxnSpPr>
      <xdr:spPr>
        <a:xfrm>
          <a:off x="3987800" y="9662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61685</xdr:rowOff>
    </xdr:to>
    <xdr:cxnSp macro="">
      <xdr:nvCxnSpPr>
        <xdr:cNvPr id="197" name="直線コネクタ 196"/>
        <xdr:cNvCxnSpPr/>
      </xdr:nvCxnSpPr>
      <xdr:spPr>
        <a:xfrm>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9" name="テキスト ボックス 19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12700</xdr:rowOff>
    </xdr:to>
    <xdr:cxnSp macro="">
      <xdr:nvCxnSpPr>
        <xdr:cNvPr id="200" name="直線コネクタ 199"/>
        <xdr:cNvCxnSpPr/>
      </xdr:nvCxnSpPr>
      <xdr:spPr>
        <a:xfrm>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118835</xdr:rowOff>
    </xdr:to>
    <xdr:cxnSp macro="">
      <xdr:nvCxnSpPr>
        <xdr:cNvPr id="203" name="直線コネクタ 202"/>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13" name="円/楕円 212"/>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14"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15" name="円/楕円 214"/>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6" name="テキスト ボックス 215"/>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7" name="円/楕円 21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8" name="テキスト ボックス 21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9" name="円/楕円 218"/>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20" name="テキスト ボックス 219"/>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21" name="円/楕円 22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22" name="テキスト ボックス 221"/>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その他経費に係る経常収支比率は、類似団体平均と同水準である。</a:t>
          </a:r>
          <a:endParaRPr kumimoji="1" lang="en-US" altLang="ja-JP" sz="1300">
            <a:latin typeface="ＭＳ Ｐゴシック"/>
          </a:endParaRPr>
        </a:p>
        <a:p>
          <a:r>
            <a:rPr kumimoji="1" lang="ja-JP" altLang="en-US" sz="1300">
              <a:latin typeface="ＭＳ Ｐゴシック"/>
            </a:rPr>
            <a:t>　介護保険事業、下水道事業など公営事業に対する繰り出しが増加傾向にあったが、介護保険繰出金については保険料の見直しにより、平成２７年度から減少している。</a:t>
          </a:r>
          <a:endParaRPr kumimoji="1" lang="en-US" altLang="ja-JP" sz="1300">
            <a:latin typeface="ＭＳ Ｐゴシック"/>
          </a:endParaRPr>
        </a:p>
        <a:p>
          <a:r>
            <a:rPr kumimoji="1" lang="ja-JP" altLang="en-US" sz="1300">
              <a:latin typeface="ＭＳ Ｐゴシック"/>
            </a:rPr>
            <a:t>　保険料、使用料等の適正な見直しにより、繰出金の抑制に努めていく。</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62230</xdr:rowOff>
    </xdr:to>
    <xdr:cxnSp macro="">
      <xdr:nvCxnSpPr>
        <xdr:cNvPr id="255" name="直線コネクタ 254"/>
        <xdr:cNvCxnSpPr/>
      </xdr:nvCxnSpPr>
      <xdr:spPr>
        <a:xfrm>
          <a:off x="15671800" y="9773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54610</xdr:rowOff>
    </xdr:to>
    <xdr:cxnSp macro="">
      <xdr:nvCxnSpPr>
        <xdr:cNvPr id="258" name="直線コネクタ 257"/>
        <xdr:cNvCxnSpPr/>
      </xdr:nvCxnSpPr>
      <xdr:spPr>
        <a:xfrm flipV="1">
          <a:off x="14782800" y="977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57</xdr:row>
      <xdr:rowOff>54610</xdr:rowOff>
    </xdr:to>
    <xdr:cxnSp macro="">
      <xdr:nvCxnSpPr>
        <xdr:cNvPr id="261" name="直線コネクタ 260"/>
        <xdr:cNvCxnSpPr/>
      </xdr:nvCxnSpPr>
      <xdr:spPr>
        <a:xfrm>
          <a:off x="13893800" y="9697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96520</xdr:rowOff>
    </xdr:to>
    <xdr:cxnSp macro="">
      <xdr:nvCxnSpPr>
        <xdr:cNvPr id="264" name="直線コネクタ 263"/>
        <xdr:cNvCxnSpPr/>
      </xdr:nvCxnSpPr>
      <xdr:spPr>
        <a:xfrm>
          <a:off x="13004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8" name="テキスト ボックス 26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74" name="円/楕円 273"/>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75"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6" name="円/楕円 275"/>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77" name="テキスト ボックス 276"/>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8" name="円/楕円 277"/>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9" name="テキスト ボックス 278"/>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80" name="円/楕円 279"/>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81" name="テキスト ボックス 280"/>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82" name="円/楕円 281"/>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83" name="テキスト ボックス 282"/>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平成２８年度の補助費等に係る経常収支比率は、類似団体平均を６．０％上回っている。</a:t>
          </a:r>
          <a:endParaRPr kumimoji="1" lang="en-US" altLang="ja-JP" sz="1300">
            <a:latin typeface="ＭＳ Ｐゴシック"/>
          </a:endParaRPr>
        </a:p>
        <a:p>
          <a:r>
            <a:rPr kumimoji="1" lang="ja-JP" altLang="en-US" sz="1300">
              <a:latin typeface="ＭＳ Ｐゴシック"/>
            </a:rPr>
            <a:t>　病院事業繰出金、一部事務組合負担金が多額であることが経常収支比率が高い要因となっている。</a:t>
          </a:r>
          <a:endParaRPr kumimoji="1" lang="en-US" altLang="ja-JP" sz="1300">
            <a:latin typeface="ＭＳ Ｐゴシック"/>
          </a:endParaRPr>
        </a:p>
        <a:p>
          <a:r>
            <a:rPr kumimoji="1" lang="ja-JP" altLang="en-US" sz="1300">
              <a:latin typeface="ＭＳ Ｐゴシック"/>
            </a:rPr>
            <a:t>　病院事業の経営改善に取り組むとともに、一部事務組合に対する負担金、各種団体に対する補助金について、事業の再点検をするなど、経常経費の抑制に努めていく。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61685</xdr:rowOff>
    </xdr:from>
    <xdr:to>
      <xdr:col>24</xdr:col>
      <xdr:colOff>31750</xdr:colOff>
      <xdr:row>38</xdr:row>
      <xdr:rowOff>153126</xdr:rowOff>
    </xdr:to>
    <xdr:cxnSp macro="">
      <xdr:nvCxnSpPr>
        <xdr:cNvPr id="318" name="直線コネクタ 317"/>
        <xdr:cNvCxnSpPr/>
      </xdr:nvCxnSpPr>
      <xdr:spPr>
        <a:xfrm>
          <a:off x="15671800" y="657678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61685</xdr:rowOff>
    </xdr:from>
    <xdr:to>
      <xdr:col>22</xdr:col>
      <xdr:colOff>565150</xdr:colOff>
      <xdr:row>38</xdr:row>
      <xdr:rowOff>100874</xdr:rowOff>
    </xdr:to>
    <xdr:cxnSp macro="">
      <xdr:nvCxnSpPr>
        <xdr:cNvPr id="321" name="直線コネクタ 320"/>
        <xdr:cNvCxnSpPr/>
      </xdr:nvCxnSpPr>
      <xdr:spPr>
        <a:xfrm flipV="1">
          <a:off x="14782800" y="65767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61685</xdr:rowOff>
    </xdr:from>
    <xdr:to>
      <xdr:col>21</xdr:col>
      <xdr:colOff>361950</xdr:colOff>
      <xdr:row>38</xdr:row>
      <xdr:rowOff>100874</xdr:rowOff>
    </xdr:to>
    <xdr:cxnSp macro="">
      <xdr:nvCxnSpPr>
        <xdr:cNvPr id="324" name="直線コネクタ 323"/>
        <xdr:cNvCxnSpPr/>
      </xdr:nvCxnSpPr>
      <xdr:spPr>
        <a:xfrm>
          <a:off x="13893800" y="65767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61685</xdr:rowOff>
    </xdr:from>
    <xdr:to>
      <xdr:col>20</xdr:col>
      <xdr:colOff>158750</xdr:colOff>
      <xdr:row>38</xdr:row>
      <xdr:rowOff>113937</xdr:rowOff>
    </xdr:to>
    <xdr:cxnSp macro="">
      <xdr:nvCxnSpPr>
        <xdr:cNvPr id="327" name="直線コネクタ 326"/>
        <xdr:cNvCxnSpPr/>
      </xdr:nvCxnSpPr>
      <xdr:spPr>
        <a:xfrm flipV="1">
          <a:off x="13004800" y="6576785"/>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102326</xdr:rowOff>
    </xdr:from>
    <xdr:to>
      <xdr:col>24</xdr:col>
      <xdr:colOff>82550</xdr:colOff>
      <xdr:row>39</xdr:row>
      <xdr:rowOff>32476</xdr:rowOff>
    </xdr:to>
    <xdr:sp macro="" textlink="">
      <xdr:nvSpPr>
        <xdr:cNvPr id="337" name="円/楕円 336"/>
        <xdr:cNvSpPr/>
      </xdr:nvSpPr>
      <xdr:spPr>
        <a:xfrm>
          <a:off x="164592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74403</xdr:rowOff>
    </xdr:from>
    <xdr:ext cx="762000" cy="259045"/>
    <xdr:sp macro="" textlink="">
      <xdr:nvSpPr>
        <xdr:cNvPr id="338" name="補助費等該当値テキスト"/>
        <xdr:cNvSpPr txBox="1"/>
      </xdr:nvSpPr>
      <xdr:spPr>
        <a:xfrm>
          <a:off x="16598900" y="65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10885</xdr:rowOff>
    </xdr:from>
    <xdr:to>
      <xdr:col>22</xdr:col>
      <xdr:colOff>615950</xdr:colOff>
      <xdr:row>38</xdr:row>
      <xdr:rowOff>112485</xdr:rowOff>
    </xdr:to>
    <xdr:sp macro="" textlink="">
      <xdr:nvSpPr>
        <xdr:cNvPr id="339" name="円/楕円 338"/>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97262</xdr:rowOff>
    </xdr:from>
    <xdr:ext cx="736600" cy="259045"/>
    <xdr:sp macro="" textlink="">
      <xdr:nvSpPr>
        <xdr:cNvPr id="340" name="テキスト ボックス 339"/>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50074</xdr:rowOff>
    </xdr:from>
    <xdr:to>
      <xdr:col>21</xdr:col>
      <xdr:colOff>412750</xdr:colOff>
      <xdr:row>38</xdr:row>
      <xdr:rowOff>151674</xdr:rowOff>
    </xdr:to>
    <xdr:sp macro="" textlink="">
      <xdr:nvSpPr>
        <xdr:cNvPr id="341" name="円/楕円 340"/>
        <xdr:cNvSpPr/>
      </xdr:nvSpPr>
      <xdr:spPr>
        <a:xfrm>
          <a:off x="14732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136451</xdr:rowOff>
    </xdr:from>
    <xdr:ext cx="762000" cy="259045"/>
    <xdr:sp macro="" textlink="">
      <xdr:nvSpPr>
        <xdr:cNvPr id="342" name="テキスト ボックス 341"/>
        <xdr:cNvSpPr txBox="1"/>
      </xdr:nvSpPr>
      <xdr:spPr>
        <a:xfrm>
          <a:off x="14401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10885</xdr:rowOff>
    </xdr:from>
    <xdr:to>
      <xdr:col>20</xdr:col>
      <xdr:colOff>209550</xdr:colOff>
      <xdr:row>38</xdr:row>
      <xdr:rowOff>112485</xdr:rowOff>
    </xdr:to>
    <xdr:sp macro="" textlink="">
      <xdr:nvSpPr>
        <xdr:cNvPr id="343" name="円/楕円 342"/>
        <xdr:cNvSpPr/>
      </xdr:nvSpPr>
      <xdr:spPr>
        <a:xfrm>
          <a:off x="13843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97262</xdr:rowOff>
    </xdr:from>
    <xdr:ext cx="762000" cy="259045"/>
    <xdr:sp macro="" textlink="">
      <xdr:nvSpPr>
        <xdr:cNvPr id="344" name="テキスト ボックス 343"/>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63137</xdr:rowOff>
    </xdr:from>
    <xdr:to>
      <xdr:col>19</xdr:col>
      <xdr:colOff>6350</xdr:colOff>
      <xdr:row>38</xdr:row>
      <xdr:rowOff>164737</xdr:rowOff>
    </xdr:to>
    <xdr:sp macro="" textlink="">
      <xdr:nvSpPr>
        <xdr:cNvPr id="345" name="円/楕円 344"/>
        <xdr:cNvSpPr/>
      </xdr:nvSpPr>
      <xdr:spPr>
        <a:xfrm>
          <a:off x="12954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149514</xdr:rowOff>
    </xdr:from>
    <xdr:ext cx="762000" cy="259045"/>
    <xdr:sp macro="" textlink="">
      <xdr:nvSpPr>
        <xdr:cNvPr id="346" name="テキスト ボックス 345"/>
        <xdr:cNvSpPr txBox="1"/>
      </xdr:nvSpPr>
      <xdr:spPr>
        <a:xfrm>
          <a:off x="12623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平成２８年度の公債費に係る経常収支比率は、類似団体平均を３．７％下回っている。</a:t>
          </a:r>
          <a:endParaRPr kumimoji="1" lang="en-US" altLang="ja-JP" sz="1300">
            <a:latin typeface="ＭＳ Ｐゴシック"/>
          </a:endParaRPr>
        </a:p>
        <a:p>
          <a:r>
            <a:rPr kumimoji="1" lang="ja-JP" altLang="en-US" sz="1300">
              <a:latin typeface="ＭＳ Ｐゴシック"/>
            </a:rPr>
            <a:t>　平成２２年度に過疎地域の指定を受け、償還期間の短い過疎対策事業債の発行が増えていることから、経常収支比率は今後増加していくと見込まれる。</a:t>
          </a:r>
          <a:endParaRPr kumimoji="1" lang="en-US" altLang="ja-JP" sz="1300">
            <a:latin typeface="ＭＳ Ｐゴシック"/>
          </a:endParaRPr>
        </a:p>
        <a:p>
          <a:r>
            <a:rPr kumimoji="1" lang="ja-JP" altLang="en-US" sz="1300">
              <a:latin typeface="ＭＳ Ｐゴシック"/>
            </a:rPr>
            <a:t>　建設事業費の抑制と地方債の計画的な発行により、公債費の抑制に努めていく。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132715</xdr:rowOff>
    </xdr:from>
    <xdr:to>
      <xdr:col>7</xdr:col>
      <xdr:colOff>15875</xdr:colOff>
      <xdr:row>75</xdr:row>
      <xdr:rowOff>161289</xdr:rowOff>
    </xdr:to>
    <xdr:cxnSp macro="">
      <xdr:nvCxnSpPr>
        <xdr:cNvPr id="375" name="直線コネクタ 374"/>
        <xdr:cNvCxnSpPr/>
      </xdr:nvCxnSpPr>
      <xdr:spPr>
        <a:xfrm flipV="1">
          <a:off x="3987800" y="12991465"/>
          <a:ext cx="83820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75</xdr:row>
      <xdr:rowOff>167005</xdr:rowOff>
    </xdr:to>
    <xdr:cxnSp macro="">
      <xdr:nvCxnSpPr>
        <xdr:cNvPr id="378" name="直線コネクタ 377"/>
        <xdr:cNvCxnSpPr/>
      </xdr:nvCxnSpPr>
      <xdr:spPr>
        <a:xfrm flipV="1">
          <a:off x="3098800" y="13020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167005</xdr:rowOff>
    </xdr:from>
    <xdr:to>
      <xdr:col>4</xdr:col>
      <xdr:colOff>346075</xdr:colOff>
      <xdr:row>76</xdr:row>
      <xdr:rowOff>24130</xdr:rowOff>
    </xdr:to>
    <xdr:cxnSp macro="">
      <xdr:nvCxnSpPr>
        <xdr:cNvPr id="381" name="直線コネクタ 380"/>
        <xdr:cNvCxnSpPr/>
      </xdr:nvCxnSpPr>
      <xdr:spPr>
        <a:xfrm flipV="1">
          <a:off x="2209800" y="13025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24130</xdr:rowOff>
    </xdr:from>
    <xdr:to>
      <xdr:col>3</xdr:col>
      <xdr:colOff>142875</xdr:colOff>
      <xdr:row>76</xdr:row>
      <xdr:rowOff>86995</xdr:rowOff>
    </xdr:to>
    <xdr:cxnSp macro="">
      <xdr:nvCxnSpPr>
        <xdr:cNvPr id="384" name="直線コネクタ 383"/>
        <xdr:cNvCxnSpPr/>
      </xdr:nvCxnSpPr>
      <xdr:spPr>
        <a:xfrm flipV="1">
          <a:off x="1320800" y="130543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94" name="円/楕円 393"/>
        <xdr:cNvSpPr/>
      </xdr:nvSpPr>
      <xdr:spPr>
        <a:xfrm>
          <a:off x="47752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98442</xdr:rowOff>
    </xdr:from>
    <xdr:ext cx="762000" cy="259045"/>
    <xdr:sp macro="" textlink="">
      <xdr:nvSpPr>
        <xdr:cNvPr id="395" name="公債費該当値テキスト"/>
        <xdr:cNvSpPr txBox="1"/>
      </xdr:nvSpPr>
      <xdr:spPr>
        <a:xfrm>
          <a:off x="4914900" y="1278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96" name="円/楕円 395"/>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97" name="テキスト ボックス 396"/>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116205</xdr:rowOff>
    </xdr:from>
    <xdr:to>
      <xdr:col>4</xdr:col>
      <xdr:colOff>396875</xdr:colOff>
      <xdr:row>76</xdr:row>
      <xdr:rowOff>46355</xdr:rowOff>
    </xdr:to>
    <xdr:sp macro="" textlink="">
      <xdr:nvSpPr>
        <xdr:cNvPr id="398" name="円/楕円 397"/>
        <xdr:cNvSpPr/>
      </xdr:nvSpPr>
      <xdr:spPr>
        <a:xfrm>
          <a:off x="3048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56532</xdr:rowOff>
    </xdr:from>
    <xdr:ext cx="762000" cy="259045"/>
    <xdr:sp macro="" textlink="">
      <xdr:nvSpPr>
        <xdr:cNvPr id="399" name="テキスト ボックス 398"/>
        <xdr:cNvSpPr txBox="1"/>
      </xdr:nvSpPr>
      <xdr:spPr>
        <a:xfrm>
          <a:off x="2717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144780</xdr:rowOff>
    </xdr:from>
    <xdr:to>
      <xdr:col>3</xdr:col>
      <xdr:colOff>193675</xdr:colOff>
      <xdr:row>76</xdr:row>
      <xdr:rowOff>74930</xdr:rowOff>
    </xdr:to>
    <xdr:sp macro="" textlink="">
      <xdr:nvSpPr>
        <xdr:cNvPr id="400" name="円/楕円 399"/>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85107</xdr:rowOff>
    </xdr:from>
    <xdr:ext cx="762000" cy="259045"/>
    <xdr:sp macro="" textlink="">
      <xdr:nvSpPr>
        <xdr:cNvPr id="401" name="テキスト ボックス 400"/>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36195</xdr:rowOff>
    </xdr:from>
    <xdr:to>
      <xdr:col>1</xdr:col>
      <xdr:colOff>676275</xdr:colOff>
      <xdr:row>76</xdr:row>
      <xdr:rowOff>137795</xdr:rowOff>
    </xdr:to>
    <xdr:sp macro="" textlink="">
      <xdr:nvSpPr>
        <xdr:cNvPr id="402" name="円/楕円 401"/>
        <xdr:cNvSpPr/>
      </xdr:nvSpPr>
      <xdr:spPr>
        <a:xfrm>
          <a:off x="1270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147972</xdr:rowOff>
    </xdr:from>
    <xdr:ext cx="762000" cy="259045"/>
    <xdr:sp macro="" textlink="">
      <xdr:nvSpPr>
        <xdr:cNvPr id="403" name="テキスト ボックス 402"/>
        <xdr:cNvSpPr txBox="1"/>
      </xdr:nvSpPr>
      <xdr:spPr>
        <a:xfrm>
          <a:off x="939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平成２８年度の公債費以外の経費に係る経常収支比率は、補助費等が類似団体平均を６．０％上回っていることなどにより、類似団体平均を６．９％上回っている。</a:t>
          </a:r>
          <a:endParaRPr kumimoji="1" lang="en-US" altLang="ja-JP" sz="1300">
            <a:latin typeface="ＭＳ Ｐゴシック"/>
          </a:endParaRPr>
        </a:p>
        <a:p>
          <a:r>
            <a:rPr kumimoji="1" lang="ja-JP" altLang="en-US" sz="1300">
              <a:latin typeface="ＭＳ Ｐゴシック"/>
            </a:rPr>
            <a:t>　事務事業全般の見直しにより、経常経費の抑制に努めていく。</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142239</xdr:rowOff>
    </xdr:to>
    <xdr:cxnSp macro="">
      <xdr:nvCxnSpPr>
        <xdr:cNvPr id="436" name="直線コネクタ 435"/>
        <xdr:cNvCxnSpPr/>
      </xdr:nvCxnSpPr>
      <xdr:spPr>
        <a:xfrm>
          <a:off x="15671800" y="133705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24130</xdr:rowOff>
    </xdr:to>
    <xdr:cxnSp macro="">
      <xdr:nvCxnSpPr>
        <xdr:cNvPr id="439" name="直線コネクタ 438"/>
        <xdr:cNvCxnSpPr/>
      </xdr:nvCxnSpPr>
      <xdr:spPr>
        <a:xfrm flipV="1">
          <a:off x="14782800" y="133705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66039</xdr:rowOff>
    </xdr:from>
    <xdr:to>
      <xdr:col>21</xdr:col>
      <xdr:colOff>361950</xdr:colOff>
      <xdr:row>78</xdr:row>
      <xdr:rowOff>24130</xdr:rowOff>
    </xdr:to>
    <xdr:cxnSp macro="">
      <xdr:nvCxnSpPr>
        <xdr:cNvPr id="442" name="直線コネクタ 441"/>
        <xdr:cNvCxnSpPr/>
      </xdr:nvCxnSpPr>
      <xdr:spPr>
        <a:xfrm>
          <a:off x="13893800" y="132676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43180</xdr:rowOff>
    </xdr:from>
    <xdr:to>
      <xdr:col>20</xdr:col>
      <xdr:colOff>158750</xdr:colOff>
      <xdr:row>77</xdr:row>
      <xdr:rowOff>66039</xdr:rowOff>
    </xdr:to>
    <xdr:cxnSp macro="">
      <xdr:nvCxnSpPr>
        <xdr:cNvPr id="445" name="直線コネクタ 444"/>
        <xdr:cNvCxnSpPr/>
      </xdr:nvCxnSpPr>
      <xdr:spPr>
        <a:xfrm>
          <a:off x="13004800" y="132448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55" name="円/楕円 454"/>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63516</xdr:rowOff>
    </xdr:from>
    <xdr:ext cx="762000" cy="259045"/>
    <xdr:sp macro="" textlink="">
      <xdr:nvSpPr>
        <xdr:cNvPr id="456"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57" name="円/楕円 456"/>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58" name="テキスト ボックス 457"/>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59" name="円/楕円 458"/>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59707</xdr:rowOff>
    </xdr:from>
    <xdr:ext cx="762000" cy="259045"/>
    <xdr:sp macro="" textlink="">
      <xdr:nvSpPr>
        <xdr:cNvPr id="460" name="テキスト ボックス 459"/>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15239</xdr:rowOff>
    </xdr:from>
    <xdr:to>
      <xdr:col>20</xdr:col>
      <xdr:colOff>209550</xdr:colOff>
      <xdr:row>77</xdr:row>
      <xdr:rowOff>116839</xdr:rowOff>
    </xdr:to>
    <xdr:sp macro="" textlink="">
      <xdr:nvSpPr>
        <xdr:cNvPr id="461" name="円/楕円 460"/>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62" name="テキスト ボックス 461"/>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63" name="円/楕円 462"/>
        <xdr:cNvSpPr/>
      </xdr:nvSpPr>
      <xdr:spPr>
        <a:xfrm>
          <a:off x="12954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64" name="テキスト ボックス 463"/>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青森県三戸町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2174</xdr:rowOff>
    </xdr:from>
    <xdr:to>
      <xdr:col>4</xdr:col>
      <xdr:colOff>1117600</xdr:colOff>
      <xdr:row>18</xdr:row>
      <xdr:rowOff>42962</xdr:rowOff>
    </xdr:to>
    <xdr:cxnSp macro="">
      <xdr:nvCxnSpPr>
        <xdr:cNvPr id="52" name="直線コネクタ 51"/>
        <xdr:cNvCxnSpPr/>
      </xdr:nvCxnSpPr>
      <xdr:spPr bwMode="auto">
        <a:xfrm flipV="1">
          <a:off x="5003800" y="3135899"/>
          <a:ext cx="647700" cy="4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42962</xdr:rowOff>
    </xdr:from>
    <xdr:to>
      <xdr:col>4</xdr:col>
      <xdr:colOff>469900</xdr:colOff>
      <xdr:row>18</xdr:row>
      <xdr:rowOff>121612</xdr:rowOff>
    </xdr:to>
    <xdr:cxnSp macro="">
      <xdr:nvCxnSpPr>
        <xdr:cNvPr id="55" name="直線コネクタ 54"/>
        <xdr:cNvCxnSpPr/>
      </xdr:nvCxnSpPr>
      <xdr:spPr bwMode="auto">
        <a:xfrm flipV="1">
          <a:off x="4305300" y="3176687"/>
          <a:ext cx="698500" cy="7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121612</xdr:rowOff>
    </xdr:from>
    <xdr:to>
      <xdr:col>3</xdr:col>
      <xdr:colOff>904875</xdr:colOff>
      <xdr:row>18</xdr:row>
      <xdr:rowOff>141532</xdr:rowOff>
    </xdr:to>
    <xdr:cxnSp macro="">
      <xdr:nvCxnSpPr>
        <xdr:cNvPr id="58" name="直線コネクタ 57"/>
        <xdr:cNvCxnSpPr/>
      </xdr:nvCxnSpPr>
      <xdr:spPr bwMode="auto">
        <a:xfrm flipV="1">
          <a:off x="3606800" y="3255337"/>
          <a:ext cx="698500" cy="19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141532</xdr:rowOff>
    </xdr:from>
    <xdr:to>
      <xdr:col>3</xdr:col>
      <xdr:colOff>206375</xdr:colOff>
      <xdr:row>18</xdr:row>
      <xdr:rowOff>151362</xdr:rowOff>
    </xdr:to>
    <xdr:cxnSp macro="">
      <xdr:nvCxnSpPr>
        <xdr:cNvPr id="61" name="直線コネクタ 60"/>
        <xdr:cNvCxnSpPr/>
      </xdr:nvCxnSpPr>
      <xdr:spPr bwMode="auto">
        <a:xfrm flipV="1">
          <a:off x="2908300" y="3275257"/>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122824</xdr:rowOff>
    </xdr:from>
    <xdr:to>
      <xdr:col>5</xdr:col>
      <xdr:colOff>34925</xdr:colOff>
      <xdr:row>18</xdr:row>
      <xdr:rowOff>52974</xdr:rowOff>
    </xdr:to>
    <xdr:sp macro="" textlink="">
      <xdr:nvSpPr>
        <xdr:cNvPr id="71" name="円/楕円 70"/>
        <xdr:cNvSpPr/>
      </xdr:nvSpPr>
      <xdr:spPr bwMode="auto">
        <a:xfrm>
          <a:off x="5600700" y="308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94901</xdr:rowOff>
    </xdr:from>
    <xdr:ext cx="762000" cy="259045"/>
    <xdr:sp macro="" textlink="">
      <xdr:nvSpPr>
        <xdr:cNvPr id="72" name="人口1人当たり決算額の推移該当値テキスト130"/>
        <xdr:cNvSpPr txBox="1"/>
      </xdr:nvSpPr>
      <xdr:spPr>
        <a:xfrm>
          <a:off x="5740400" y="305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103,592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163612</xdr:rowOff>
    </xdr:from>
    <xdr:to>
      <xdr:col>4</xdr:col>
      <xdr:colOff>520700</xdr:colOff>
      <xdr:row>18</xdr:row>
      <xdr:rowOff>93762</xdr:rowOff>
    </xdr:to>
    <xdr:sp macro="" textlink="">
      <xdr:nvSpPr>
        <xdr:cNvPr id="73" name="円/楕円 72"/>
        <xdr:cNvSpPr/>
      </xdr:nvSpPr>
      <xdr:spPr bwMode="auto">
        <a:xfrm>
          <a:off x="4953000" y="312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78539</xdr:rowOff>
    </xdr:from>
    <xdr:ext cx="736600" cy="259045"/>
    <xdr:sp macro="" textlink="">
      <xdr:nvSpPr>
        <xdr:cNvPr id="74" name="テキスト ボックス 73"/>
        <xdr:cNvSpPr txBox="1"/>
      </xdr:nvSpPr>
      <xdr:spPr>
        <a:xfrm>
          <a:off x="4622800" y="3212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70812</xdr:rowOff>
    </xdr:from>
    <xdr:to>
      <xdr:col>3</xdr:col>
      <xdr:colOff>955675</xdr:colOff>
      <xdr:row>19</xdr:row>
      <xdr:rowOff>962</xdr:rowOff>
    </xdr:to>
    <xdr:sp macro="" textlink="">
      <xdr:nvSpPr>
        <xdr:cNvPr id="75" name="円/楕円 74"/>
        <xdr:cNvSpPr/>
      </xdr:nvSpPr>
      <xdr:spPr bwMode="auto">
        <a:xfrm>
          <a:off x="4254500" y="3204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157189</xdr:rowOff>
    </xdr:from>
    <xdr:ext cx="762000" cy="259045"/>
    <xdr:sp macro="" textlink="">
      <xdr:nvSpPr>
        <xdr:cNvPr id="76" name="テキスト ボックス 75"/>
        <xdr:cNvSpPr txBox="1"/>
      </xdr:nvSpPr>
      <xdr:spPr>
        <a:xfrm>
          <a:off x="3924300" y="329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90732</xdr:rowOff>
    </xdr:from>
    <xdr:to>
      <xdr:col>3</xdr:col>
      <xdr:colOff>257175</xdr:colOff>
      <xdr:row>19</xdr:row>
      <xdr:rowOff>20882</xdr:rowOff>
    </xdr:to>
    <xdr:sp macro="" textlink="">
      <xdr:nvSpPr>
        <xdr:cNvPr id="77" name="円/楕円 76"/>
        <xdr:cNvSpPr/>
      </xdr:nvSpPr>
      <xdr:spPr bwMode="auto">
        <a:xfrm>
          <a:off x="3556000" y="322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5659</xdr:rowOff>
    </xdr:from>
    <xdr:ext cx="762000" cy="259045"/>
    <xdr:sp macro="" textlink="">
      <xdr:nvSpPr>
        <xdr:cNvPr id="78" name="テキスト ボックス 77"/>
        <xdr:cNvSpPr txBox="1"/>
      </xdr:nvSpPr>
      <xdr:spPr>
        <a:xfrm>
          <a:off x="3225800" y="33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90,790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100562</xdr:rowOff>
    </xdr:from>
    <xdr:to>
      <xdr:col>2</xdr:col>
      <xdr:colOff>692150</xdr:colOff>
      <xdr:row>19</xdr:row>
      <xdr:rowOff>30712</xdr:rowOff>
    </xdr:to>
    <xdr:sp macro="" textlink="">
      <xdr:nvSpPr>
        <xdr:cNvPr id="79" name="円/楕円 78"/>
        <xdr:cNvSpPr/>
      </xdr:nvSpPr>
      <xdr:spPr bwMode="auto">
        <a:xfrm>
          <a:off x="2857500" y="323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15489</xdr:rowOff>
    </xdr:from>
    <xdr:ext cx="762000" cy="259045"/>
    <xdr:sp macro="" textlink="">
      <xdr:nvSpPr>
        <xdr:cNvPr id="80" name="テキスト ボックス 79"/>
        <xdr:cNvSpPr txBox="1"/>
      </xdr:nvSpPr>
      <xdr:spPr>
        <a:xfrm>
          <a:off x="2527300" y="33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163938</xdr:rowOff>
    </xdr:from>
    <xdr:to>
      <xdr:col>4</xdr:col>
      <xdr:colOff>1117600</xdr:colOff>
      <xdr:row>36</xdr:row>
      <xdr:rowOff>53124</xdr:rowOff>
    </xdr:to>
    <xdr:cxnSp macro="">
      <xdr:nvCxnSpPr>
        <xdr:cNvPr id="114" name="直線コネクタ 113"/>
        <xdr:cNvCxnSpPr/>
      </xdr:nvCxnSpPr>
      <xdr:spPr bwMode="auto">
        <a:xfrm>
          <a:off x="5003800" y="6774288"/>
          <a:ext cx="647700" cy="2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163938</xdr:rowOff>
    </xdr:from>
    <xdr:to>
      <xdr:col>4</xdr:col>
      <xdr:colOff>469900</xdr:colOff>
      <xdr:row>35</xdr:row>
      <xdr:rowOff>179787</xdr:rowOff>
    </xdr:to>
    <xdr:cxnSp macro="">
      <xdr:nvCxnSpPr>
        <xdr:cNvPr id="117" name="直線コネクタ 116"/>
        <xdr:cNvCxnSpPr/>
      </xdr:nvCxnSpPr>
      <xdr:spPr bwMode="auto">
        <a:xfrm flipV="1">
          <a:off x="4305300" y="6774288"/>
          <a:ext cx="698500" cy="1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153060</xdr:rowOff>
    </xdr:from>
    <xdr:to>
      <xdr:col>3</xdr:col>
      <xdr:colOff>904875</xdr:colOff>
      <xdr:row>35</xdr:row>
      <xdr:rowOff>179787</xdr:rowOff>
    </xdr:to>
    <xdr:cxnSp macro="">
      <xdr:nvCxnSpPr>
        <xdr:cNvPr id="120" name="直線コネクタ 119"/>
        <xdr:cNvCxnSpPr/>
      </xdr:nvCxnSpPr>
      <xdr:spPr bwMode="auto">
        <a:xfrm>
          <a:off x="3606800" y="6763410"/>
          <a:ext cx="698500" cy="2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288402</xdr:rowOff>
    </xdr:from>
    <xdr:ext cx="762000" cy="259045"/>
    <xdr:sp macro="" textlink="">
      <xdr:nvSpPr>
        <xdr:cNvPr id="122" name="テキスト ボックス 121"/>
        <xdr:cNvSpPr txBox="1"/>
      </xdr:nvSpPr>
      <xdr:spPr>
        <a:xfrm>
          <a:off x="3924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63754</xdr:rowOff>
    </xdr:from>
    <xdr:to>
      <xdr:col>3</xdr:col>
      <xdr:colOff>206375</xdr:colOff>
      <xdr:row>35</xdr:row>
      <xdr:rowOff>153060</xdr:rowOff>
    </xdr:to>
    <xdr:cxnSp macro="">
      <xdr:nvCxnSpPr>
        <xdr:cNvPr id="123" name="直線コネクタ 122"/>
        <xdr:cNvCxnSpPr/>
      </xdr:nvCxnSpPr>
      <xdr:spPr bwMode="auto">
        <a:xfrm>
          <a:off x="2908300" y="6674104"/>
          <a:ext cx="6985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211726</xdr:rowOff>
    </xdr:from>
    <xdr:ext cx="762000" cy="259045"/>
    <xdr:sp macro="" textlink="">
      <xdr:nvSpPr>
        <xdr:cNvPr id="125" name="テキスト ボックス 124"/>
        <xdr:cNvSpPr txBox="1"/>
      </xdr:nvSpPr>
      <xdr:spPr>
        <a:xfrm>
          <a:off x="32258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163530</xdr:rowOff>
    </xdr:from>
    <xdr:ext cx="762000" cy="259045"/>
    <xdr:sp macro="" textlink="">
      <xdr:nvSpPr>
        <xdr:cNvPr id="127" name="テキスト ボックス 126"/>
        <xdr:cNvSpPr txBox="1"/>
      </xdr:nvSpPr>
      <xdr:spPr>
        <a:xfrm>
          <a:off x="2527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2324</xdr:rowOff>
    </xdr:from>
    <xdr:to>
      <xdr:col>5</xdr:col>
      <xdr:colOff>34925</xdr:colOff>
      <xdr:row>36</xdr:row>
      <xdr:rowOff>103924</xdr:rowOff>
    </xdr:to>
    <xdr:sp macro="" textlink="">
      <xdr:nvSpPr>
        <xdr:cNvPr id="133" name="円/楕円 132"/>
        <xdr:cNvSpPr/>
      </xdr:nvSpPr>
      <xdr:spPr bwMode="auto">
        <a:xfrm>
          <a:off x="5600700" y="695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317301</xdr:rowOff>
    </xdr:from>
    <xdr:ext cx="762000" cy="259045"/>
    <xdr:sp macro="" textlink="">
      <xdr:nvSpPr>
        <xdr:cNvPr id="134" name="人口1人当たり決算額の推移該当値テキスト445"/>
        <xdr:cNvSpPr txBox="1"/>
      </xdr:nvSpPr>
      <xdr:spPr>
        <a:xfrm>
          <a:off x="5740400" y="692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113138</xdr:rowOff>
    </xdr:from>
    <xdr:to>
      <xdr:col>4</xdr:col>
      <xdr:colOff>520700</xdr:colOff>
      <xdr:row>35</xdr:row>
      <xdr:rowOff>214738</xdr:rowOff>
    </xdr:to>
    <xdr:sp macro="" textlink="">
      <xdr:nvSpPr>
        <xdr:cNvPr id="135" name="円/楕円 134"/>
        <xdr:cNvSpPr/>
      </xdr:nvSpPr>
      <xdr:spPr bwMode="auto">
        <a:xfrm>
          <a:off x="4953000" y="672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224915</xdr:rowOff>
    </xdr:from>
    <xdr:ext cx="736600" cy="259045"/>
    <xdr:sp macro="" textlink="">
      <xdr:nvSpPr>
        <xdr:cNvPr id="136" name="テキスト ボックス 135"/>
        <xdr:cNvSpPr txBox="1"/>
      </xdr:nvSpPr>
      <xdr:spPr>
        <a:xfrm>
          <a:off x="4622800" y="64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128987</xdr:rowOff>
    </xdr:from>
    <xdr:to>
      <xdr:col>3</xdr:col>
      <xdr:colOff>955675</xdr:colOff>
      <xdr:row>35</xdr:row>
      <xdr:rowOff>230587</xdr:rowOff>
    </xdr:to>
    <xdr:sp macro="" textlink="">
      <xdr:nvSpPr>
        <xdr:cNvPr id="137" name="円/楕円 136"/>
        <xdr:cNvSpPr/>
      </xdr:nvSpPr>
      <xdr:spPr bwMode="auto">
        <a:xfrm>
          <a:off x="4254500" y="673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240764</xdr:rowOff>
    </xdr:from>
    <xdr:ext cx="762000" cy="259045"/>
    <xdr:sp macro="" textlink="">
      <xdr:nvSpPr>
        <xdr:cNvPr id="138" name="テキスト ボックス 137"/>
        <xdr:cNvSpPr txBox="1"/>
      </xdr:nvSpPr>
      <xdr:spPr>
        <a:xfrm>
          <a:off x="3924300" y="650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102260</xdr:rowOff>
    </xdr:from>
    <xdr:to>
      <xdr:col>3</xdr:col>
      <xdr:colOff>257175</xdr:colOff>
      <xdr:row>35</xdr:row>
      <xdr:rowOff>203860</xdr:rowOff>
    </xdr:to>
    <xdr:sp macro="" textlink="">
      <xdr:nvSpPr>
        <xdr:cNvPr id="139" name="円/楕円 138"/>
        <xdr:cNvSpPr/>
      </xdr:nvSpPr>
      <xdr:spPr bwMode="auto">
        <a:xfrm>
          <a:off x="3556000" y="671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214037</xdr:rowOff>
    </xdr:from>
    <xdr:ext cx="762000" cy="259045"/>
    <xdr:sp macro="" textlink="">
      <xdr:nvSpPr>
        <xdr:cNvPr id="140" name="テキスト ボックス 139"/>
        <xdr:cNvSpPr txBox="1"/>
      </xdr:nvSpPr>
      <xdr:spPr>
        <a:xfrm>
          <a:off x="3225800" y="648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12954</xdr:rowOff>
    </xdr:from>
    <xdr:to>
      <xdr:col>2</xdr:col>
      <xdr:colOff>692150</xdr:colOff>
      <xdr:row>35</xdr:row>
      <xdr:rowOff>114554</xdr:rowOff>
    </xdr:to>
    <xdr:sp macro="" textlink="">
      <xdr:nvSpPr>
        <xdr:cNvPr id="141" name="円/楕円 140"/>
        <xdr:cNvSpPr/>
      </xdr:nvSpPr>
      <xdr:spPr bwMode="auto">
        <a:xfrm>
          <a:off x="2857500" y="662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124731</xdr:rowOff>
    </xdr:from>
    <xdr:ext cx="762000" cy="259045"/>
    <xdr:sp macro="" textlink="">
      <xdr:nvSpPr>
        <xdr:cNvPr id="142" name="テキスト ボックス 141"/>
        <xdr:cNvSpPr txBox="1"/>
      </xdr:nvSpPr>
      <xdr:spPr>
        <a:xfrm>
          <a:off x="2527300" y="639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10,596
10,553
151.79
6,026,793
5,802,671
219,363
3,934,576
7,193,306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163083</xdr:rowOff>
    </xdr:from>
    <xdr:to>
      <xdr:col>6</xdr:col>
      <xdr:colOff>511175</xdr:colOff>
      <xdr:row>36</xdr:row>
      <xdr:rowOff>29923</xdr:rowOff>
    </xdr:to>
    <xdr:cxnSp macro="">
      <xdr:nvCxnSpPr>
        <xdr:cNvPr id="63" name="直線コネクタ 62"/>
        <xdr:cNvCxnSpPr/>
      </xdr:nvCxnSpPr>
      <xdr:spPr>
        <a:xfrm flipV="1">
          <a:off x="3797300" y="6163833"/>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29923</xdr:rowOff>
    </xdr:from>
    <xdr:to>
      <xdr:col>5</xdr:col>
      <xdr:colOff>358775</xdr:colOff>
      <xdr:row>36</xdr:row>
      <xdr:rowOff>148648</xdr:rowOff>
    </xdr:to>
    <xdr:cxnSp macro="">
      <xdr:nvCxnSpPr>
        <xdr:cNvPr id="66" name="直線コネクタ 65"/>
        <xdr:cNvCxnSpPr/>
      </xdr:nvCxnSpPr>
      <xdr:spPr>
        <a:xfrm flipV="1">
          <a:off x="2908300" y="6202123"/>
          <a:ext cx="889000" cy="11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133838</xdr:rowOff>
    </xdr:from>
    <xdr:to>
      <xdr:col>4</xdr:col>
      <xdr:colOff>155575</xdr:colOff>
      <xdr:row>36</xdr:row>
      <xdr:rowOff>148648</xdr:rowOff>
    </xdr:to>
    <xdr:cxnSp macro="">
      <xdr:nvCxnSpPr>
        <xdr:cNvPr id="69" name="直線コネクタ 68"/>
        <xdr:cNvCxnSpPr/>
      </xdr:nvCxnSpPr>
      <xdr:spPr>
        <a:xfrm>
          <a:off x="2019300" y="6306038"/>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133838</xdr:rowOff>
    </xdr:from>
    <xdr:to>
      <xdr:col>2</xdr:col>
      <xdr:colOff>638175</xdr:colOff>
      <xdr:row>36</xdr:row>
      <xdr:rowOff>143962</xdr:rowOff>
    </xdr:to>
    <xdr:cxnSp macro="">
      <xdr:nvCxnSpPr>
        <xdr:cNvPr id="72" name="直線コネクタ 71"/>
        <xdr:cNvCxnSpPr/>
      </xdr:nvCxnSpPr>
      <xdr:spPr>
        <a:xfrm flipV="1">
          <a:off x="1130300" y="630603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112283</xdr:rowOff>
    </xdr:from>
    <xdr:to>
      <xdr:col>6</xdr:col>
      <xdr:colOff>561975</xdr:colOff>
      <xdr:row>36</xdr:row>
      <xdr:rowOff>42433</xdr:rowOff>
    </xdr:to>
    <xdr:sp macro="" textlink="">
      <xdr:nvSpPr>
        <xdr:cNvPr id="82" name="円/楕円 81"/>
        <xdr:cNvSpPr/>
      </xdr:nvSpPr>
      <xdr:spPr>
        <a:xfrm>
          <a:off x="4584700" y="61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90710</xdr:rowOff>
    </xdr:from>
    <xdr:ext cx="534377" cy="259045"/>
    <xdr:sp macro="" textlink="">
      <xdr:nvSpPr>
        <xdr:cNvPr id="83" name="人件費該当値テキスト"/>
        <xdr:cNvSpPr txBox="1"/>
      </xdr:nvSpPr>
      <xdr:spPr>
        <a:xfrm>
          <a:off x="4686300" y="609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150573</xdr:rowOff>
    </xdr:from>
    <xdr:to>
      <xdr:col>5</xdr:col>
      <xdr:colOff>409575</xdr:colOff>
      <xdr:row>36</xdr:row>
      <xdr:rowOff>80723</xdr:rowOff>
    </xdr:to>
    <xdr:sp macro="" textlink="">
      <xdr:nvSpPr>
        <xdr:cNvPr id="84" name="円/楕円 83"/>
        <xdr:cNvSpPr/>
      </xdr:nvSpPr>
      <xdr:spPr>
        <a:xfrm>
          <a:off x="3746500" y="61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71850</xdr:rowOff>
    </xdr:from>
    <xdr:ext cx="534377" cy="259045"/>
    <xdr:sp macro="" textlink="">
      <xdr:nvSpPr>
        <xdr:cNvPr id="85" name="テキスト ボックス 84"/>
        <xdr:cNvSpPr txBox="1"/>
      </xdr:nvSpPr>
      <xdr:spPr>
        <a:xfrm>
          <a:off x="3530111" y="62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97848</xdr:rowOff>
    </xdr:from>
    <xdr:to>
      <xdr:col>4</xdr:col>
      <xdr:colOff>206375</xdr:colOff>
      <xdr:row>37</xdr:row>
      <xdr:rowOff>27998</xdr:rowOff>
    </xdr:to>
    <xdr:sp macro="" textlink="">
      <xdr:nvSpPr>
        <xdr:cNvPr id="86" name="円/楕円 85"/>
        <xdr:cNvSpPr/>
      </xdr:nvSpPr>
      <xdr:spPr>
        <a:xfrm>
          <a:off x="2857500" y="62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19125</xdr:rowOff>
    </xdr:from>
    <xdr:ext cx="534377" cy="259045"/>
    <xdr:sp macro="" textlink="">
      <xdr:nvSpPr>
        <xdr:cNvPr id="87" name="テキスト ボックス 86"/>
        <xdr:cNvSpPr txBox="1"/>
      </xdr:nvSpPr>
      <xdr:spPr>
        <a:xfrm>
          <a:off x="2641111" y="63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83038</xdr:rowOff>
    </xdr:from>
    <xdr:to>
      <xdr:col>3</xdr:col>
      <xdr:colOff>3175</xdr:colOff>
      <xdr:row>37</xdr:row>
      <xdr:rowOff>13188</xdr:rowOff>
    </xdr:to>
    <xdr:sp macro="" textlink="">
      <xdr:nvSpPr>
        <xdr:cNvPr id="88" name="円/楕円 87"/>
        <xdr:cNvSpPr/>
      </xdr:nvSpPr>
      <xdr:spPr>
        <a:xfrm>
          <a:off x="1968500" y="62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4315</xdr:rowOff>
    </xdr:from>
    <xdr:ext cx="534377" cy="259045"/>
    <xdr:sp macro="" textlink="">
      <xdr:nvSpPr>
        <xdr:cNvPr id="89" name="テキスト ボックス 88"/>
        <xdr:cNvSpPr txBox="1"/>
      </xdr:nvSpPr>
      <xdr:spPr>
        <a:xfrm>
          <a:off x="1752111" y="63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93162</xdr:rowOff>
    </xdr:from>
    <xdr:to>
      <xdr:col>1</xdr:col>
      <xdr:colOff>485775</xdr:colOff>
      <xdr:row>37</xdr:row>
      <xdr:rowOff>23312</xdr:rowOff>
    </xdr:to>
    <xdr:sp macro="" textlink="">
      <xdr:nvSpPr>
        <xdr:cNvPr id="90" name="円/楕円 89"/>
        <xdr:cNvSpPr/>
      </xdr:nvSpPr>
      <xdr:spPr>
        <a:xfrm>
          <a:off x="1079500" y="62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14439</xdr:rowOff>
    </xdr:from>
    <xdr:ext cx="534377" cy="259045"/>
    <xdr:sp macro="" textlink="">
      <xdr:nvSpPr>
        <xdr:cNvPr id="91" name="テキスト ボックス 90"/>
        <xdr:cNvSpPr txBox="1"/>
      </xdr:nvSpPr>
      <xdr:spPr>
        <a:xfrm>
          <a:off x="863111" y="6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98198</xdr:rowOff>
    </xdr:from>
    <xdr:to>
      <xdr:col>6</xdr:col>
      <xdr:colOff>511175</xdr:colOff>
      <xdr:row>57</xdr:row>
      <xdr:rowOff>107269</xdr:rowOff>
    </xdr:to>
    <xdr:cxnSp macro="">
      <xdr:nvCxnSpPr>
        <xdr:cNvPr id="120" name="直線コネクタ 119"/>
        <xdr:cNvCxnSpPr/>
      </xdr:nvCxnSpPr>
      <xdr:spPr>
        <a:xfrm flipV="1">
          <a:off x="3797300" y="9870848"/>
          <a:ext cx="8382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34358</xdr:rowOff>
    </xdr:from>
    <xdr:to>
      <xdr:col>5</xdr:col>
      <xdr:colOff>358775</xdr:colOff>
      <xdr:row>57</xdr:row>
      <xdr:rowOff>107269</xdr:rowOff>
    </xdr:to>
    <xdr:cxnSp macro="">
      <xdr:nvCxnSpPr>
        <xdr:cNvPr id="123" name="直線コネクタ 122"/>
        <xdr:cNvCxnSpPr/>
      </xdr:nvCxnSpPr>
      <xdr:spPr>
        <a:xfrm>
          <a:off x="2908300" y="9807008"/>
          <a:ext cx="8890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34358</xdr:rowOff>
    </xdr:from>
    <xdr:to>
      <xdr:col>4</xdr:col>
      <xdr:colOff>155575</xdr:colOff>
      <xdr:row>57</xdr:row>
      <xdr:rowOff>121031</xdr:rowOff>
    </xdr:to>
    <xdr:cxnSp macro="">
      <xdr:nvCxnSpPr>
        <xdr:cNvPr id="126" name="直線コネクタ 125"/>
        <xdr:cNvCxnSpPr/>
      </xdr:nvCxnSpPr>
      <xdr:spPr>
        <a:xfrm flipV="1">
          <a:off x="2019300" y="9807008"/>
          <a:ext cx="889000" cy="8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77930</xdr:rowOff>
    </xdr:from>
    <xdr:ext cx="534377" cy="259045"/>
    <xdr:sp macro="" textlink="">
      <xdr:nvSpPr>
        <xdr:cNvPr id="128" name="テキスト ボックス 127"/>
        <xdr:cNvSpPr txBox="1"/>
      </xdr:nvSpPr>
      <xdr:spPr>
        <a:xfrm>
          <a:off x="2641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121031</xdr:rowOff>
    </xdr:from>
    <xdr:to>
      <xdr:col>2</xdr:col>
      <xdr:colOff>638175</xdr:colOff>
      <xdr:row>57</xdr:row>
      <xdr:rowOff>131364</xdr:rowOff>
    </xdr:to>
    <xdr:cxnSp macro="">
      <xdr:nvCxnSpPr>
        <xdr:cNvPr id="129" name="直線コネクタ 128"/>
        <xdr:cNvCxnSpPr/>
      </xdr:nvCxnSpPr>
      <xdr:spPr>
        <a:xfrm flipV="1">
          <a:off x="1130300" y="9893681"/>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47398</xdr:rowOff>
    </xdr:from>
    <xdr:to>
      <xdr:col>6</xdr:col>
      <xdr:colOff>561975</xdr:colOff>
      <xdr:row>57</xdr:row>
      <xdr:rowOff>148998</xdr:rowOff>
    </xdr:to>
    <xdr:sp macro="" textlink="">
      <xdr:nvSpPr>
        <xdr:cNvPr id="139" name="円/楕円 138"/>
        <xdr:cNvSpPr/>
      </xdr:nvSpPr>
      <xdr:spPr>
        <a:xfrm>
          <a:off x="4584700" y="982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133775</xdr:rowOff>
    </xdr:from>
    <xdr:ext cx="534377" cy="259045"/>
    <xdr:sp macro="" textlink="">
      <xdr:nvSpPr>
        <xdr:cNvPr id="140" name="物件費該当値テキスト"/>
        <xdr:cNvSpPr txBox="1"/>
      </xdr:nvSpPr>
      <xdr:spPr>
        <a:xfrm>
          <a:off x="4686300" y="973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56469</xdr:rowOff>
    </xdr:from>
    <xdr:to>
      <xdr:col>5</xdr:col>
      <xdr:colOff>409575</xdr:colOff>
      <xdr:row>57</xdr:row>
      <xdr:rowOff>158069</xdr:rowOff>
    </xdr:to>
    <xdr:sp macro="" textlink="">
      <xdr:nvSpPr>
        <xdr:cNvPr id="141" name="円/楕円 140"/>
        <xdr:cNvSpPr/>
      </xdr:nvSpPr>
      <xdr:spPr>
        <a:xfrm>
          <a:off x="3746500" y="98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149196</xdr:rowOff>
    </xdr:from>
    <xdr:ext cx="534377" cy="259045"/>
    <xdr:sp macro="" textlink="">
      <xdr:nvSpPr>
        <xdr:cNvPr id="142" name="テキスト ボックス 141"/>
        <xdr:cNvSpPr txBox="1"/>
      </xdr:nvSpPr>
      <xdr:spPr>
        <a:xfrm>
          <a:off x="3530111" y="992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155008</xdr:rowOff>
    </xdr:from>
    <xdr:to>
      <xdr:col>4</xdr:col>
      <xdr:colOff>206375</xdr:colOff>
      <xdr:row>57</xdr:row>
      <xdr:rowOff>85158</xdr:rowOff>
    </xdr:to>
    <xdr:sp macro="" textlink="">
      <xdr:nvSpPr>
        <xdr:cNvPr id="143" name="円/楕円 142"/>
        <xdr:cNvSpPr/>
      </xdr:nvSpPr>
      <xdr:spPr>
        <a:xfrm>
          <a:off x="2857500" y="97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101685</xdr:rowOff>
    </xdr:from>
    <xdr:ext cx="534377" cy="259045"/>
    <xdr:sp macro="" textlink="">
      <xdr:nvSpPr>
        <xdr:cNvPr id="144" name="テキスト ボックス 143"/>
        <xdr:cNvSpPr txBox="1"/>
      </xdr:nvSpPr>
      <xdr:spPr>
        <a:xfrm>
          <a:off x="2641111" y="95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70231</xdr:rowOff>
    </xdr:from>
    <xdr:to>
      <xdr:col>3</xdr:col>
      <xdr:colOff>3175</xdr:colOff>
      <xdr:row>58</xdr:row>
      <xdr:rowOff>381</xdr:rowOff>
    </xdr:to>
    <xdr:sp macro="" textlink="">
      <xdr:nvSpPr>
        <xdr:cNvPr id="145" name="円/楕円 144"/>
        <xdr:cNvSpPr/>
      </xdr:nvSpPr>
      <xdr:spPr>
        <a:xfrm>
          <a:off x="19685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162958</xdr:rowOff>
    </xdr:from>
    <xdr:ext cx="534377" cy="259045"/>
    <xdr:sp macro="" textlink="">
      <xdr:nvSpPr>
        <xdr:cNvPr id="146" name="テキスト ボックス 145"/>
        <xdr:cNvSpPr txBox="1"/>
      </xdr:nvSpPr>
      <xdr:spPr>
        <a:xfrm>
          <a:off x="1752111" y="99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80564</xdr:rowOff>
    </xdr:from>
    <xdr:to>
      <xdr:col>1</xdr:col>
      <xdr:colOff>485775</xdr:colOff>
      <xdr:row>58</xdr:row>
      <xdr:rowOff>10714</xdr:rowOff>
    </xdr:to>
    <xdr:sp macro="" textlink="">
      <xdr:nvSpPr>
        <xdr:cNvPr id="147" name="円/楕円 146"/>
        <xdr:cNvSpPr/>
      </xdr:nvSpPr>
      <xdr:spPr>
        <a:xfrm>
          <a:off x="1079500" y="98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1841</xdr:rowOff>
    </xdr:from>
    <xdr:ext cx="534377" cy="259045"/>
    <xdr:sp macro="" textlink="">
      <xdr:nvSpPr>
        <xdr:cNvPr id="148" name="テキスト ボックス 147"/>
        <xdr:cNvSpPr txBox="1"/>
      </xdr:nvSpPr>
      <xdr:spPr>
        <a:xfrm>
          <a:off x="863111" y="994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113334</xdr:rowOff>
    </xdr:from>
    <xdr:to>
      <xdr:col>6</xdr:col>
      <xdr:colOff>511175</xdr:colOff>
      <xdr:row>78</xdr:row>
      <xdr:rowOff>1588</xdr:rowOff>
    </xdr:to>
    <xdr:cxnSp macro="">
      <xdr:nvCxnSpPr>
        <xdr:cNvPr id="177" name="直線コネクタ 176"/>
        <xdr:cNvCxnSpPr/>
      </xdr:nvCxnSpPr>
      <xdr:spPr>
        <a:xfrm flipV="1">
          <a:off x="3797300" y="13314984"/>
          <a:ext cx="8382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105905</xdr:rowOff>
    </xdr:from>
    <xdr:to>
      <xdr:col>5</xdr:col>
      <xdr:colOff>358775</xdr:colOff>
      <xdr:row>78</xdr:row>
      <xdr:rowOff>1588</xdr:rowOff>
    </xdr:to>
    <xdr:cxnSp macro="">
      <xdr:nvCxnSpPr>
        <xdr:cNvPr id="180" name="直線コネクタ 179"/>
        <xdr:cNvCxnSpPr/>
      </xdr:nvCxnSpPr>
      <xdr:spPr>
        <a:xfrm>
          <a:off x="2908300" y="13307555"/>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82589</xdr:rowOff>
    </xdr:from>
    <xdr:to>
      <xdr:col>4</xdr:col>
      <xdr:colOff>155575</xdr:colOff>
      <xdr:row>77</xdr:row>
      <xdr:rowOff>105905</xdr:rowOff>
    </xdr:to>
    <xdr:cxnSp macro="">
      <xdr:nvCxnSpPr>
        <xdr:cNvPr id="183" name="直線コネクタ 182"/>
        <xdr:cNvCxnSpPr/>
      </xdr:nvCxnSpPr>
      <xdr:spPr>
        <a:xfrm>
          <a:off x="2019300" y="13284239"/>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82589</xdr:rowOff>
    </xdr:from>
    <xdr:to>
      <xdr:col>2</xdr:col>
      <xdr:colOff>638175</xdr:colOff>
      <xdr:row>77</xdr:row>
      <xdr:rowOff>165646</xdr:rowOff>
    </xdr:to>
    <xdr:cxnSp macro="">
      <xdr:nvCxnSpPr>
        <xdr:cNvPr id="186" name="直線コネクタ 185"/>
        <xdr:cNvCxnSpPr/>
      </xdr:nvCxnSpPr>
      <xdr:spPr>
        <a:xfrm flipV="1">
          <a:off x="1130300" y="13284239"/>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62534</xdr:rowOff>
    </xdr:from>
    <xdr:to>
      <xdr:col>6</xdr:col>
      <xdr:colOff>561975</xdr:colOff>
      <xdr:row>77</xdr:row>
      <xdr:rowOff>164134</xdr:rowOff>
    </xdr:to>
    <xdr:sp macro="" textlink="">
      <xdr:nvSpPr>
        <xdr:cNvPr id="196" name="円/楕円 195"/>
        <xdr:cNvSpPr/>
      </xdr:nvSpPr>
      <xdr:spPr>
        <a:xfrm>
          <a:off x="4584700" y="132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40961</xdr:rowOff>
    </xdr:from>
    <xdr:ext cx="469744" cy="259045"/>
    <xdr:sp macro="" textlink="">
      <xdr:nvSpPr>
        <xdr:cNvPr id="197" name="維持補修費該当値テキスト"/>
        <xdr:cNvSpPr txBox="1"/>
      </xdr:nvSpPr>
      <xdr:spPr>
        <a:xfrm>
          <a:off x="4686300" y="1324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122238</xdr:rowOff>
    </xdr:from>
    <xdr:to>
      <xdr:col>5</xdr:col>
      <xdr:colOff>409575</xdr:colOff>
      <xdr:row>78</xdr:row>
      <xdr:rowOff>52388</xdr:rowOff>
    </xdr:to>
    <xdr:sp macro="" textlink="">
      <xdr:nvSpPr>
        <xdr:cNvPr id="198" name="円/楕円 197"/>
        <xdr:cNvSpPr/>
      </xdr:nvSpPr>
      <xdr:spPr>
        <a:xfrm>
          <a:off x="3746500" y="13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43515</xdr:rowOff>
    </xdr:from>
    <xdr:ext cx="469744" cy="259045"/>
    <xdr:sp macro="" textlink="">
      <xdr:nvSpPr>
        <xdr:cNvPr id="199" name="テキスト ボックス 198"/>
        <xdr:cNvSpPr txBox="1"/>
      </xdr:nvSpPr>
      <xdr:spPr>
        <a:xfrm>
          <a:off x="3562427" y="134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55105</xdr:rowOff>
    </xdr:from>
    <xdr:to>
      <xdr:col>4</xdr:col>
      <xdr:colOff>206375</xdr:colOff>
      <xdr:row>77</xdr:row>
      <xdr:rowOff>156705</xdr:rowOff>
    </xdr:to>
    <xdr:sp macro="" textlink="">
      <xdr:nvSpPr>
        <xdr:cNvPr id="200" name="円/楕円 199"/>
        <xdr:cNvSpPr/>
      </xdr:nvSpPr>
      <xdr:spPr>
        <a:xfrm>
          <a:off x="2857500" y="132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147832</xdr:rowOff>
    </xdr:from>
    <xdr:ext cx="469744" cy="259045"/>
    <xdr:sp macro="" textlink="">
      <xdr:nvSpPr>
        <xdr:cNvPr id="201" name="テキスト ボックス 200"/>
        <xdr:cNvSpPr txBox="1"/>
      </xdr:nvSpPr>
      <xdr:spPr>
        <a:xfrm>
          <a:off x="2673427" y="133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31789</xdr:rowOff>
    </xdr:from>
    <xdr:to>
      <xdr:col>3</xdr:col>
      <xdr:colOff>3175</xdr:colOff>
      <xdr:row>77</xdr:row>
      <xdr:rowOff>133389</xdr:rowOff>
    </xdr:to>
    <xdr:sp macro="" textlink="">
      <xdr:nvSpPr>
        <xdr:cNvPr id="202" name="円/楕円 201"/>
        <xdr:cNvSpPr/>
      </xdr:nvSpPr>
      <xdr:spPr>
        <a:xfrm>
          <a:off x="1968500" y="132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124516</xdr:rowOff>
    </xdr:from>
    <xdr:ext cx="469744" cy="259045"/>
    <xdr:sp macro="" textlink="">
      <xdr:nvSpPr>
        <xdr:cNvPr id="203" name="テキスト ボックス 202"/>
        <xdr:cNvSpPr txBox="1"/>
      </xdr:nvSpPr>
      <xdr:spPr>
        <a:xfrm>
          <a:off x="1784427" y="133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114846</xdr:rowOff>
    </xdr:from>
    <xdr:to>
      <xdr:col>1</xdr:col>
      <xdr:colOff>485775</xdr:colOff>
      <xdr:row>78</xdr:row>
      <xdr:rowOff>44996</xdr:rowOff>
    </xdr:to>
    <xdr:sp macro="" textlink="">
      <xdr:nvSpPr>
        <xdr:cNvPr id="204" name="円/楕円 203"/>
        <xdr:cNvSpPr/>
      </xdr:nvSpPr>
      <xdr:spPr>
        <a:xfrm>
          <a:off x="1079500" y="13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36123</xdr:rowOff>
    </xdr:from>
    <xdr:ext cx="469744" cy="259045"/>
    <xdr:sp macro="" textlink="">
      <xdr:nvSpPr>
        <xdr:cNvPr id="205" name="テキスト ボックス 204"/>
        <xdr:cNvSpPr txBox="1"/>
      </xdr:nvSpPr>
      <xdr:spPr>
        <a:xfrm>
          <a:off x="895427" y="134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133426</xdr:rowOff>
    </xdr:from>
    <xdr:to>
      <xdr:col>6</xdr:col>
      <xdr:colOff>511175</xdr:colOff>
      <xdr:row>96</xdr:row>
      <xdr:rowOff>64655</xdr:rowOff>
    </xdr:to>
    <xdr:cxnSp macro="">
      <xdr:nvCxnSpPr>
        <xdr:cNvPr id="235" name="直線コネクタ 234"/>
        <xdr:cNvCxnSpPr/>
      </xdr:nvCxnSpPr>
      <xdr:spPr>
        <a:xfrm flipV="1">
          <a:off x="3797300" y="16421176"/>
          <a:ext cx="8382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64655</xdr:rowOff>
    </xdr:from>
    <xdr:to>
      <xdr:col>5</xdr:col>
      <xdr:colOff>358775</xdr:colOff>
      <xdr:row>96</xdr:row>
      <xdr:rowOff>128372</xdr:rowOff>
    </xdr:to>
    <xdr:cxnSp macro="">
      <xdr:nvCxnSpPr>
        <xdr:cNvPr id="238" name="直線コネクタ 237"/>
        <xdr:cNvCxnSpPr/>
      </xdr:nvCxnSpPr>
      <xdr:spPr>
        <a:xfrm flipV="1">
          <a:off x="2908300" y="16523855"/>
          <a:ext cx="889000" cy="6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128372</xdr:rowOff>
    </xdr:from>
    <xdr:to>
      <xdr:col>4</xdr:col>
      <xdr:colOff>155575</xdr:colOff>
      <xdr:row>97</xdr:row>
      <xdr:rowOff>22479</xdr:rowOff>
    </xdr:to>
    <xdr:cxnSp macro="">
      <xdr:nvCxnSpPr>
        <xdr:cNvPr id="241" name="直線コネクタ 240"/>
        <xdr:cNvCxnSpPr/>
      </xdr:nvCxnSpPr>
      <xdr:spPr>
        <a:xfrm flipV="1">
          <a:off x="2019300" y="16587572"/>
          <a:ext cx="8890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22479</xdr:rowOff>
    </xdr:from>
    <xdr:to>
      <xdr:col>2</xdr:col>
      <xdr:colOff>638175</xdr:colOff>
      <xdr:row>97</xdr:row>
      <xdr:rowOff>58992</xdr:rowOff>
    </xdr:to>
    <xdr:cxnSp macro="">
      <xdr:nvCxnSpPr>
        <xdr:cNvPr id="244" name="直線コネクタ 243"/>
        <xdr:cNvCxnSpPr/>
      </xdr:nvCxnSpPr>
      <xdr:spPr>
        <a:xfrm flipV="1">
          <a:off x="1130300" y="16653129"/>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82626</xdr:rowOff>
    </xdr:from>
    <xdr:to>
      <xdr:col>6</xdr:col>
      <xdr:colOff>561975</xdr:colOff>
      <xdr:row>96</xdr:row>
      <xdr:rowOff>12776</xdr:rowOff>
    </xdr:to>
    <xdr:sp macro="" textlink="">
      <xdr:nvSpPr>
        <xdr:cNvPr id="254" name="円/楕円 253"/>
        <xdr:cNvSpPr/>
      </xdr:nvSpPr>
      <xdr:spPr>
        <a:xfrm>
          <a:off x="4584700" y="163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61053</xdr:rowOff>
    </xdr:from>
    <xdr:ext cx="534377" cy="259045"/>
    <xdr:sp macro="" textlink="">
      <xdr:nvSpPr>
        <xdr:cNvPr id="255" name="扶助費該当値テキスト"/>
        <xdr:cNvSpPr txBox="1"/>
      </xdr:nvSpPr>
      <xdr:spPr>
        <a:xfrm>
          <a:off x="4686300" y="163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13855</xdr:rowOff>
    </xdr:from>
    <xdr:to>
      <xdr:col>5</xdr:col>
      <xdr:colOff>409575</xdr:colOff>
      <xdr:row>96</xdr:row>
      <xdr:rowOff>115455</xdr:rowOff>
    </xdr:to>
    <xdr:sp macro="" textlink="">
      <xdr:nvSpPr>
        <xdr:cNvPr id="256" name="円/楕円 255"/>
        <xdr:cNvSpPr/>
      </xdr:nvSpPr>
      <xdr:spPr>
        <a:xfrm>
          <a:off x="3746500" y="16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106582</xdr:rowOff>
    </xdr:from>
    <xdr:ext cx="534377" cy="259045"/>
    <xdr:sp macro="" textlink="">
      <xdr:nvSpPr>
        <xdr:cNvPr id="257" name="テキスト ボックス 256"/>
        <xdr:cNvSpPr txBox="1"/>
      </xdr:nvSpPr>
      <xdr:spPr>
        <a:xfrm>
          <a:off x="3530111" y="165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77572</xdr:rowOff>
    </xdr:from>
    <xdr:to>
      <xdr:col>4</xdr:col>
      <xdr:colOff>206375</xdr:colOff>
      <xdr:row>97</xdr:row>
      <xdr:rowOff>7722</xdr:rowOff>
    </xdr:to>
    <xdr:sp macro="" textlink="">
      <xdr:nvSpPr>
        <xdr:cNvPr id="258" name="円/楕円 257"/>
        <xdr:cNvSpPr/>
      </xdr:nvSpPr>
      <xdr:spPr>
        <a:xfrm>
          <a:off x="2857500" y="165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59" name="テキスト ボックス 258"/>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143129</xdr:rowOff>
    </xdr:from>
    <xdr:to>
      <xdr:col>3</xdr:col>
      <xdr:colOff>3175</xdr:colOff>
      <xdr:row>97</xdr:row>
      <xdr:rowOff>73279</xdr:rowOff>
    </xdr:to>
    <xdr:sp macro="" textlink="">
      <xdr:nvSpPr>
        <xdr:cNvPr id="260" name="円/楕円 259"/>
        <xdr:cNvSpPr/>
      </xdr:nvSpPr>
      <xdr:spPr>
        <a:xfrm>
          <a:off x="1968500" y="166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64406</xdr:rowOff>
    </xdr:from>
    <xdr:ext cx="534377" cy="259045"/>
    <xdr:sp macro="" textlink="">
      <xdr:nvSpPr>
        <xdr:cNvPr id="261" name="テキスト ボックス 260"/>
        <xdr:cNvSpPr txBox="1"/>
      </xdr:nvSpPr>
      <xdr:spPr>
        <a:xfrm>
          <a:off x="1752111" y="166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8192</xdr:rowOff>
    </xdr:from>
    <xdr:to>
      <xdr:col>1</xdr:col>
      <xdr:colOff>485775</xdr:colOff>
      <xdr:row>97</xdr:row>
      <xdr:rowOff>109792</xdr:rowOff>
    </xdr:to>
    <xdr:sp macro="" textlink="">
      <xdr:nvSpPr>
        <xdr:cNvPr id="262" name="円/楕円 261"/>
        <xdr:cNvSpPr/>
      </xdr:nvSpPr>
      <xdr:spPr>
        <a:xfrm>
          <a:off x="1079500" y="166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100919</xdr:rowOff>
    </xdr:from>
    <xdr:ext cx="534377" cy="259045"/>
    <xdr:sp macro="" textlink="">
      <xdr:nvSpPr>
        <xdr:cNvPr id="263" name="テキスト ボックス 262"/>
        <xdr:cNvSpPr txBox="1"/>
      </xdr:nvSpPr>
      <xdr:spPr>
        <a:xfrm>
          <a:off x="863111" y="1673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62147</xdr:rowOff>
    </xdr:from>
    <xdr:to>
      <xdr:col>15</xdr:col>
      <xdr:colOff>180975</xdr:colOff>
      <xdr:row>36</xdr:row>
      <xdr:rowOff>101684</xdr:rowOff>
    </xdr:to>
    <xdr:cxnSp macro="">
      <xdr:nvCxnSpPr>
        <xdr:cNvPr id="292" name="直線コネクタ 291"/>
        <xdr:cNvCxnSpPr/>
      </xdr:nvCxnSpPr>
      <xdr:spPr>
        <a:xfrm>
          <a:off x="9639300" y="6234347"/>
          <a:ext cx="838200" cy="3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43160</xdr:rowOff>
    </xdr:from>
    <xdr:ext cx="599010" cy="259045"/>
    <xdr:sp macro="" textlink="">
      <xdr:nvSpPr>
        <xdr:cNvPr id="293" name="補助費等平均値テキスト"/>
        <xdr:cNvSpPr txBox="1"/>
      </xdr:nvSpPr>
      <xdr:spPr>
        <a:xfrm>
          <a:off x="10528300" y="621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46260</xdr:rowOff>
    </xdr:from>
    <xdr:to>
      <xdr:col>14</xdr:col>
      <xdr:colOff>28575</xdr:colOff>
      <xdr:row>36</xdr:row>
      <xdr:rowOff>62147</xdr:rowOff>
    </xdr:to>
    <xdr:cxnSp macro="">
      <xdr:nvCxnSpPr>
        <xdr:cNvPr id="295" name="直線コネクタ 294"/>
        <xdr:cNvCxnSpPr/>
      </xdr:nvCxnSpPr>
      <xdr:spPr>
        <a:xfrm>
          <a:off x="8750300" y="6218460"/>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46260</xdr:rowOff>
    </xdr:from>
    <xdr:to>
      <xdr:col>12</xdr:col>
      <xdr:colOff>511175</xdr:colOff>
      <xdr:row>36</xdr:row>
      <xdr:rowOff>113159</xdr:rowOff>
    </xdr:to>
    <xdr:cxnSp macro="">
      <xdr:nvCxnSpPr>
        <xdr:cNvPr id="298" name="直線コネクタ 297"/>
        <xdr:cNvCxnSpPr/>
      </xdr:nvCxnSpPr>
      <xdr:spPr>
        <a:xfrm flipV="1">
          <a:off x="7861300" y="6218460"/>
          <a:ext cx="889000" cy="6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102697</xdr:rowOff>
    </xdr:from>
    <xdr:to>
      <xdr:col>11</xdr:col>
      <xdr:colOff>307975</xdr:colOff>
      <xdr:row>36</xdr:row>
      <xdr:rowOff>113159</xdr:rowOff>
    </xdr:to>
    <xdr:cxnSp macro="">
      <xdr:nvCxnSpPr>
        <xdr:cNvPr id="301" name="直線コネクタ 300"/>
        <xdr:cNvCxnSpPr/>
      </xdr:nvCxnSpPr>
      <xdr:spPr>
        <a:xfrm>
          <a:off x="6972300" y="6274897"/>
          <a:ext cx="889000" cy="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50884</xdr:rowOff>
    </xdr:from>
    <xdr:to>
      <xdr:col>15</xdr:col>
      <xdr:colOff>231775</xdr:colOff>
      <xdr:row>36</xdr:row>
      <xdr:rowOff>152484</xdr:rowOff>
    </xdr:to>
    <xdr:sp macro="" textlink="">
      <xdr:nvSpPr>
        <xdr:cNvPr id="311" name="円/楕円 310"/>
        <xdr:cNvSpPr/>
      </xdr:nvSpPr>
      <xdr:spPr>
        <a:xfrm>
          <a:off x="10426700" y="62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73761</xdr:rowOff>
    </xdr:from>
    <xdr:ext cx="599010" cy="259045"/>
    <xdr:sp macro="" textlink="">
      <xdr:nvSpPr>
        <xdr:cNvPr id="312" name="補助費等該当値テキスト"/>
        <xdr:cNvSpPr txBox="1"/>
      </xdr:nvSpPr>
      <xdr:spPr>
        <a:xfrm>
          <a:off x="10528300" y="607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11347</xdr:rowOff>
    </xdr:from>
    <xdr:to>
      <xdr:col>14</xdr:col>
      <xdr:colOff>79375</xdr:colOff>
      <xdr:row>36</xdr:row>
      <xdr:rowOff>112947</xdr:rowOff>
    </xdr:to>
    <xdr:sp macro="" textlink="">
      <xdr:nvSpPr>
        <xdr:cNvPr id="313" name="円/楕円 312"/>
        <xdr:cNvSpPr/>
      </xdr:nvSpPr>
      <xdr:spPr>
        <a:xfrm>
          <a:off x="9588500" y="61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129474</xdr:rowOff>
    </xdr:from>
    <xdr:ext cx="599010" cy="259045"/>
    <xdr:sp macro="" textlink="">
      <xdr:nvSpPr>
        <xdr:cNvPr id="314" name="テキスト ボックス 313"/>
        <xdr:cNvSpPr txBox="1"/>
      </xdr:nvSpPr>
      <xdr:spPr>
        <a:xfrm>
          <a:off x="9339794" y="595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130,355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166910</xdr:rowOff>
    </xdr:from>
    <xdr:to>
      <xdr:col>12</xdr:col>
      <xdr:colOff>561975</xdr:colOff>
      <xdr:row>36</xdr:row>
      <xdr:rowOff>97060</xdr:rowOff>
    </xdr:to>
    <xdr:sp macro="" textlink="">
      <xdr:nvSpPr>
        <xdr:cNvPr id="315" name="円/楕円 314"/>
        <xdr:cNvSpPr/>
      </xdr:nvSpPr>
      <xdr:spPr>
        <a:xfrm>
          <a:off x="8699500" y="61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113587</xdr:rowOff>
    </xdr:from>
    <xdr:ext cx="599010" cy="259045"/>
    <xdr:sp macro="" textlink="">
      <xdr:nvSpPr>
        <xdr:cNvPr id="316" name="テキスト ボックス 315"/>
        <xdr:cNvSpPr txBox="1"/>
      </xdr:nvSpPr>
      <xdr:spPr>
        <a:xfrm>
          <a:off x="8450794" y="594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62359</xdr:rowOff>
    </xdr:from>
    <xdr:to>
      <xdr:col>11</xdr:col>
      <xdr:colOff>358775</xdr:colOff>
      <xdr:row>36</xdr:row>
      <xdr:rowOff>163959</xdr:rowOff>
    </xdr:to>
    <xdr:sp macro="" textlink="">
      <xdr:nvSpPr>
        <xdr:cNvPr id="317" name="円/楕円 316"/>
        <xdr:cNvSpPr/>
      </xdr:nvSpPr>
      <xdr:spPr>
        <a:xfrm>
          <a:off x="7810500" y="623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9036</xdr:rowOff>
    </xdr:from>
    <xdr:ext cx="599010" cy="259045"/>
    <xdr:sp macro="" textlink="">
      <xdr:nvSpPr>
        <xdr:cNvPr id="318" name="テキスト ボックス 317"/>
        <xdr:cNvSpPr txBox="1"/>
      </xdr:nvSpPr>
      <xdr:spPr>
        <a:xfrm>
          <a:off x="7561794" y="600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116,966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51897</xdr:rowOff>
    </xdr:from>
    <xdr:to>
      <xdr:col>10</xdr:col>
      <xdr:colOff>155575</xdr:colOff>
      <xdr:row>36</xdr:row>
      <xdr:rowOff>153497</xdr:rowOff>
    </xdr:to>
    <xdr:sp macro="" textlink="">
      <xdr:nvSpPr>
        <xdr:cNvPr id="319" name="円/楕円 318"/>
        <xdr:cNvSpPr/>
      </xdr:nvSpPr>
      <xdr:spPr>
        <a:xfrm>
          <a:off x="6921500" y="62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170024</xdr:rowOff>
    </xdr:from>
    <xdr:ext cx="599010" cy="259045"/>
    <xdr:sp macro="" textlink="">
      <xdr:nvSpPr>
        <xdr:cNvPr id="320" name="テキスト ボックス 319"/>
        <xdr:cNvSpPr txBox="1"/>
      </xdr:nvSpPr>
      <xdr:spPr>
        <a:xfrm>
          <a:off x="6672794" y="599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161107</xdr:rowOff>
    </xdr:from>
    <xdr:to>
      <xdr:col>15</xdr:col>
      <xdr:colOff>180975</xdr:colOff>
      <xdr:row>59</xdr:row>
      <xdr:rowOff>9454</xdr:rowOff>
    </xdr:to>
    <xdr:cxnSp macro="">
      <xdr:nvCxnSpPr>
        <xdr:cNvPr id="349" name="直線コネクタ 348"/>
        <xdr:cNvCxnSpPr/>
      </xdr:nvCxnSpPr>
      <xdr:spPr>
        <a:xfrm>
          <a:off x="9639300" y="10105207"/>
          <a:ext cx="8382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137089</xdr:rowOff>
    </xdr:from>
    <xdr:to>
      <xdr:col>14</xdr:col>
      <xdr:colOff>28575</xdr:colOff>
      <xdr:row>58</xdr:row>
      <xdr:rowOff>161107</xdr:rowOff>
    </xdr:to>
    <xdr:cxnSp macro="">
      <xdr:nvCxnSpPr>
        <xdr:cNvPr id="352" name="直線コネクタ 351"/>
        <xdr:cNvCxnSpPr/>
      </xdr:nvCxnSpPr>
      <xdr:spPr>
        <a:xfrm>
          <a:off x="8750300" y="10081189"/>
          <a:ext cx="889000" cy="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119898</xdr:rowOff>
    </xdr:from>
    <xdr:to>
      <xdr:col>12</xdr:col>
      <xdr:colOff>511175</xdr:colOff>
      <xdr:row>58</xdr:row>
      <xdr:rowOff>137089</xdr:rowOff>
    </xdr:to>
    <xdr:cxnSp macro="">
      <xdr:nvCxnSpPr>
        <xdr:cNvPr id="355" name="直線コネクタ 354"/>
        <xdr:cNvCxnSpPr/>
      </xdr:nvCxnSpPr>
      <xdr:spPr>
        <a:xfrm>
          <a:off x="7861300" y="10063998"/>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119898</xdr:rowOff>
    </xdr:from>
    <xdr:to>
      <xdr:col>11</xdr:col>
      <xdr:colOff>307975</xdr:colOff>
      <xdr:row>58</xdr:row>
      <xdr:rowOff>159803</xdr:rowOff>
    </xdr:to>
    <xdr:cxnSp macro="">
      <xdr:nvCxnSpPr>
        <xdr:cNvPr id="358" name="直線コネクタ 357"/>
        <xdr:cNvCxnSpPr/>
      </xdr:nvCxnSpPr>
      <xdr:spPr>
        <a:xfrm flipV="1">
          <a:off x="6972300" y="10063998"/>
          <a:ext cx="889000" cy="3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130104</xdr:rowOff>
    </xdr:from>
    <xdr:to>
      <xdr:col>15</xdr:col>
      <xdr:colOff>231775</xdr:colOff>
      <xdr:row>59</xdr:row>
      <xdr:rowOff>60254</xdr:rowOff>
    </xdr:to>
    <xdr:sp macro="" textlink="">
      <xdr:nvSpPr>
        <xdr:cNvPr id="368" name="円/楕円 367"/>
        <xdr:cNvSpPr/>
      </xdr:nvSpPr>
      <xdr:spPr>
        <a:xfrm>
          <a:off x="10426700" y="100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61583</xdr:rowOff>
    </xdr:from>
    <xdr:ext cx="534377" cy="259045"/>
    <xdr:sp macro="" textlink="">
      <xdr:nvSpPr>
        <xdr:cNvPr id="369" name="普通建設事業費該当値テキスト"/>
        <xdr:cNvSpPr txBox="1"/>
      </xdr:nvSpPr>
      <xdr:spPr>
        <a:xfrm>
          <a:off x="10528300" y="100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110307</xdr:rowOff>
    </xdr:from>
    <xdr:to>
      <xdr:col>14</xdr:col>
      <xdr:colOff>79375</xdr:colOff>
      <xdr:row>59</xdr:row>
      <xdr:rowOff>40457</xdr:rowOff>
    </xdr:to>
    <xdr:sp macro="" textlink="">
      <xdr:nvSpPr>
        <xdr:cNvPr id="370" name="円/楕円 369"/>
        <xdr:cNvSpPr/>
      </xdr:nvSpPr>
      <xdr:spPr>
        <a:xfrm>
          <a:off x="9588500" y="100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31584</xdr:rowOff>
    </xdr:from>
    <xdr:ext cx="534377" cy="259045"/>
    <xdr:sp macro="" textlink="">
      <xdr:nvSpPr>
        <xdr:cNvPr id="371" name="テキスト ボックス 370"/>
        <xdr:cNvSpPr txBox="1"/>
      </xdr:nvSpPr>
      <xdr:spPr>
        <a:xfrm>
          <a:off x="9372111" y="101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86289</xdr:rowOff>
    </xdr:from>
    <xdr:to>
      <xdr:col>12</xdr:col>
      <xdr:colOff>561975</xdr:colOff>
      <xdr:row>59</xdr:row>
      <xdr:rowOff>16439</xdr:rowOff>
    </xdr:to>
    <xdr:sp macro="" textlink="">
      <xdr:nvSpPr>
        <xdr:cNvPr id="372" name="円/楕円 371"/>
        <xdr:cNvSpPr/>
      </xdr:nvSpPr>
      <xdr:spPr>
        <a:xfrm>
          <a:off x="8699500" y="100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7566</xdr:rowOff>
    </xdr:from>
    <xdr:ext cx="599010" cy="259045"/>
    <xdr:sp macro="" textlink="">
      <xdr:nvSpPr>
        <xdr:cNvPr id="373" name="テキスト ボックス 372"/>
        <xdr:cNvSpPr txBox="1"/>
      </xdr:nvSpPr>
      <xdr:spPr>
        <a:xfrm>
          <a:off x="8450794" y="1012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69098</xdr:rowOff>
    </xdr:from>
    <xdr:to>
      <xdr:col>11</xdr:col>
      <xdr:colOff>358775</xdr:colOff>
      <xdr:row>58</xdr:row>
      <xdr:rowOff>170698</xdr:rowOff>
    </xdr:to>
    <xdr:sp macro="" textlink="">
      <xdr:nvSpPr>
        <xdr:cNvPr id="374" name="円/楕円 373"/>
        <xdr:cNvSpPr/>
      </xdr:nvSpPr>
      <xdr:spPr>
        <a:xfrm>
          <a:off x="7810500" y="100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161825</xdr:rowOff>
    </xdr:from>
    <xdr:ext cx="599010" cy="259045"/>
    <xdr:sp macro="" textlink="">
      <xdr:nvSpPr>
        <xdr:cNvPr id="375" name="テキスト ボックス 374"/>
        <xdr:cNvSpPr txBox="1"/>
      </xdr:nvSpPr>
      <xdr:spPr>
        <a:xfrm>
          <a:off x="7561794" y="1010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109003</xdr:rowOff>
    </xdr:from>
    <xdr:to>
      <xdr:col>10</xdr:col>
      <xdr:colOff>155575</xdr:colOff>
      <xdr:row>59</xdr:row>
      <xdr:rowOff>39153</xdr:rowOff>
    </xdr:to>
    <xdr:sp macro="" textlink="">
      <xdr:nvSpPr>
        <xdr:cNvPr id="376" name="円/楕円 375"/>
        <xdr:cNvSpPr/>
      </xdr:nvSpPr>
      <xdr:spPr>
        <a:xfrm>
          <a:off x="6921500" y="100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30280</xdr:rowOff>
    </xdr:from>
    <xdr:ext cx="534377" cy="259045"/>
    <xdr:sp macro="" textlink="">
      <xdr:nvSpPr>
        <xdr:cNvPr id="377" name="テキスト ボックス 376"/>
        <xdr:cNvSpPr txBox="1"/>
      </xdr:nvSpPr>
      <xdr:spPr>
        <a:xfrm>
          <a:off x="6705111" y="101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86390</xdr:rowOff>
    </xdr:from>
    <xdr:to>
      <xdr:col>15</xdr:col>
      <xdr:colOff>180975</xdr:colOff>
      <xdr:row>78</xdr:row>
      <xdr:rowOff>137444</xdr:rowOff>
    </xdr:to>
    <xdr:cxnSp macro="">
      <xdr:nvCxnSpPr>
        <xdr:cNvPr id="404" name="直線コネクタ 403"/>
        <xdr:cNvCxnSpPr/>
      </xdr:nvCxnSpPr>
      <xdr:spPr>
        <a:xfrm>
          <a:off x="9639300" y="13459490"/>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73797</xdr:rowOff>
    </xdr:from>
    <xdr:to>
      <xdr:col>14</xdr:col>
      <xdr:colOff>28575</xdr:colOff>
      <xdr:row>78</xdr:row>
      <xdr:rowOff>86390</xdr:rowOff>
    </xdr:to>
    <xdr:cxnSp macro="">
      <xdr:nvCxnSpPr>
        <xdr:cNvPr id="407" name="直線コネクタ 406"/>
        <xdr:cNvCxnSpPr/>
      </xdr:nvCxnSpPr>
      <xdr:spPr>
        <a:xfrm>
          <a:off x="8750300" y="13446897"/>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123285</xdr:rowOff>
    </xdr:from>
    <xdr:ext cx="534377" cy="259045"/>
    <xdr:sp macro="" textlink="">
      <xdr:nvSpPr>
        <xdr:cNvPr id="411" name="テキスト ボックス 410"/>
        <xdr:cNvSpPr txBox="1"/>
      </xdr:nvSpPr>
      <xdr:spPr>
        <a:xfrm>
          <a:off x="8483111" y="134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86644</xdr:rowOff>
    </xdr:from>
    <xdr:to>
      <xdr:col>15</xdr:col>
      <xdr:colOff>231775</xdr:colOff>
      <xdr:row>79</xdr:row>
      <xdr:rowOff>16794</xdr:rowOff>
    </xdr:to>
    <xdr:sp macro="" textlink="">
      <xdr:nvSpPr>
        <xdr:cNvPr id="417" name="円/楕円 416"/>
        <xdr:cNvSpPr/>
      </xdr:nvSpPr>
      <xdr:spPr>
        <a:xfrm>
          <a:off x="10426700" y="134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35231</xdr:rowOff>
    </xdr:from>
    <xdr:ext cx="469744" cy="259045"/>
    <xdr:sp macro="" textlink="">
      <xdr:nvSpPr>
        <xdr:cNvPr id="418" name="普通建設事業費 （ うち新規整備　）該当値テキスト"/>
        <xdr:cNvSpPr txBox="1"/>
      </xdr:nvSpPr>
      <xdr:spPr>
        <a:xfrm>
          <a:off x="10528300" y="1340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35590</xdr:rowOff>
    </xdr:from>
    <xdr:to>
      <xdr:col>14</xdr:col>
      <xdr:colOff>79375</xdr:colOff>
      <xdr:row>78</xdr:row>
      <xdr:rowOff>137190</xdr:rowOff>
    </xdr:to>
    <xdr:sp macro="" textlink="">
      <xdr:nvSpPr>
        <xdr:cNvPr id="419" name="円/楕円 418"/>
        <xdr:cNvSpPr/>
      </xdr:nvSpPr>
      <xdr:spPr>
        <a:xfrm>
          <a:off x="9588500" y="134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153717</xdr:rowOff>
    </xdr:from>
    <xdr:ext cx="534377" cy="259045"/>
    <xdr:sp macro="" textlink="">
      <xdr:nvSpPr>
        <xdr:cNvPr id="420" name="テキスト ボックス 419"/>
        <xdr:cNvSpPr txBox="1"/>
      </xdr:nvSpPr>
      <xdr:spPr>
        <a:xfrm>
          <a:off x="9372111" y="131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22997</xdr:rowOff>
    </xdr:from>
    <xdr:to>
      <xdr:col>12</xdr:col>
      <xdr:colOff>561975</xdr:colOff>
      <xdr:row>78</xdr:row>
      <xdr:rowOff>124597</xdr:rowOff>
    </xdr:to>
    <xdr:sp macro="" textlink="">
      <xdr:nvSpPr>
        <xdr:cNvPr id="421" name="円/楕円 420"/>
        <xdr:cNvSpPr/>
      </xdr:nvSpPr>
      <xdr:spPr>
        <a:xfrm>
          <a:off x="8699500" y="133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141124</xdr:rowOff>
    </xdr:from>
    <xdr:ext cx="534377" cy="259045"/>
    <xdr:sp macro="" textlink="">
      <xdr:nvSpPr>
        <xdr:cNvPr id="422" name="テキスト ボックス 421"/>
        <xdr:cNvSpPr txBox="1"/>
      </xdr:nvSpPr>
      <xdr:spPr>
        <a:xfrm>
          <a:off x="8483111" y="131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73502</xdr:rowOff>
    </xdr:from>
    <xdr:to>
      <xdr:col>15</xdr:col>
      <xdr:colOff>180975</xdr:colOff>
      <xdr:row>97</xdr:row>
      <xdr:rowOff>163280</xdr:rowOff>
    </xdr:to>
    <xdr:cxnSp macro="">
      <xdr:nvCxnSpPr>
        <xdr:cNvPr id="447" name="直線コネクタ 446"/>
        <xdr:cNvCxnSpPr/>
      </xdr:nvCxnSpPr>
      <xdr:spPr>
        <a:xfrm flipV="1">
          <a:off x="9639300" y="16704152"/>
          <a:ext cx="838200" cy="8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113376</xdr:rowOff>
    </xdr:from>
    <xdr:to>
      <xdr:col>14</xdr:col>
      <xdr:colOff>28575</xdr:colOff>
      <xdr:row>97</xdr:row>
      <xdr:rowOff>163280</xdr:rowOff>
    </xdr:to>
    <xdr:cxnSp macro="">
      <xdr:nvCxnSpPr>
        <xdr:cNvPr id="450" name="直線コネクタ 449"/>
        <xdr:cNvCxnSpPr/>
      </xdr:nvCxnSpPr>
      <xdr:spPr>
        <a:xfrm>
          <a:off x="8750300" y="16744026"/>
          <a:ext cx="889000" cy="4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22702</xdr:rowOff>
    </xdr:from>
    <xdr:to>
      <xdr:col>15</xdr:col>
      <xdr:colOff>231775</xdr:colOff>
      <xdr:row>97</xdr:row>
      <xdr:rowOff>124302</xdr:rowOff>
    </xdr:to>
    <xdr:sp macro="" textlink="">
      <xdr:nvSpPr>
        <xdr:cNvPr id="460" name="円/楕円 459"/>
        <xdr:cNvSpPr/>
      </xdr:nvSpPr>
      <xdr:spPr>
        <a:xfrm>
          <a:off x="10426700" y="166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109079</xdr:rowOff>
    </xdr:from>
    <xdr:ext cx="534377" cy="259045"/>
    <xdr:sp macro="" textlink="">
      <xdr:nvSpPr>
        <xdr:cNvPr id="461" name="普通建設事業費 （ うち更新整備　）該当値テキスト"/>
        <xdr:cNvSpPr txBox="1"/>
      </xdr:nvSpPr>
      <xdr:spPr>
        <a:xfrm>
          <a:off x="10528300" y="1656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112480</xdr:rowOff>
    </xdr:from>
    <xdr:to>
      <xdr:col>14</xdr:col>
      <xdr:colOff>79375</xdr:colOff>
      <xdr:row>98</xdr:row>
      <xdr:rowOff>42630</xdr:rowOff>
    </xdr:to>
    <xdr:sp macro="" textlink="">
      <xdr:nvSpPr>
        <xdr:cNvPr id="462" name="円/楕円 461"/>
        <xdr:cNvSpPr/>
      </xdr:nvSpPr>
      <xdr:spPr>
        <a:xfrm>
          <a:off x="9588500" y="167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33757</xdr:rowOff>
    </xdr:from>
    <xdr:ext cx="469744" cy="259045"/>
    <xdr:sp macro="" textlink="">
      <xdr:nvSpPr>
        <xdr:cNvPr id="463" name="テキスト ボックス 462"/>
        <xdr:cNvSpPr txBox="1"/>
      </xdr:nvSpPr>
      <xdr:spPr>
        <a:xfrm>
          <a:off x="9404427" y="1683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62576</xdr:rowOff>
    </xdr:from>
    <xdr:to>
      <xdr:col>12</xdr:col>
      <xdr:colOff>561975</xdr:colOff>
      <xdr:row>97</xdr:row>
      <xdr:rowOff>164176</xdr:rowOff>
    </xdr:to>
    <xdr:sp macro="" textlink="">
      <xdr:nvSpPr>
        <xdr:cNvPr id="464" name="円/楕円 463"/>
        <xdr:cNvSpPr/>
      </xdr:nvSpPr>
      <xdr:spPr>
        <a:xfrm>
          <a:off x="8699500" y="166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155303</xdr:rowOff>
    </xdr:from>
    <xdr:ext cx="534377" cy="259045"/>
    <xdr:sp macro="" textlink="">
      <xdr:nvSpPr>
        <xdr:cNvPr id="465" name="テキスト ボックス 464"/>
        <xdr:cNvSpPr txBox="1"/>
      </xdr:nvSpPr>
      <xdr:spPr>
        <a:xfrm>
          <a:off x="8483111" y="1678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24714</xdr:rowOff>
    </xdr:from>
    <xdr:to>
      <xdr:col>23</xdr:col>
      <xdr:colOff>517525</xdr:colOff>
      <xdr:row>39</xdr:row>
      <xdr:rowOff>44450</xdr:rowOff>
    </xdr:to>
    <xdr:cxnSp macro="">
      <xdr:nvCxnSpPr>
        <xdr:cNvPr id="494" name="直線コネクタ 493"/>
        <xdr:cNvCxnSpPr/>
      </xdr:nvCxnSpPr>
      <xdr:spPr>
        <a:xfrm flipV="1">
          <a:off x="15481300" y="6711264"/>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11799</xdr:rowOff>
    </xdr:from>
    <xdr:to>
      <xdr:col>22</xdr:col>
      <xdr:colOff>365125</xdr:colOff>
      <xdr:row>39</xdr:row>
      <xdr:rowOff>44450</xdr:rowOff>
    </xdr:to>
    <xdr:cxnSp macro="">
      <xdr:nvCxnSpPr>
        <xdr:cNvPr id="497" name="直線コネクタ 496"/>
        <xdr:cNvCxnSpPr/>
      </xdr:nvCxnSpPr>
      <xdr:spPr>
        <a:xfrm>
          <a:off x="14592300" y="6526899"/>
          <a:ext cx="889000" cy="20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116733</xdr:rowOff>
    </xdr:from>
    <xdr:to>
      <xdr:col>21</xdr:col>
      <xdr:colOff>161925</xdr:colOff>
      <xdr:row>38</xdr:row>
      <xdr:rowOff>11799</xdr:rowOff>
    </xdr:to>
    <xdr:cxnSp macro="">
      <xdr:nvCxnSpPr>
        <xdr:cNvPr id="500" name="直線コネクタ 499"/>
        <xdr:cNvCxnSpPr/>
      </xdr:nvCxnSpPr>
      <xdr:spPr>
        <a:xfrm>
          <a:off x="13703300" y="6288933"/>
          <a:ext cx="889000" cy="2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141066</xdr:rowOff>
    </xdr:from>
    <xdr:ext cx="534377" cy="259045"/>
    <xdr:sp macro="" textlink="">
      <xdr:nvSpPr>
        <xdr:cNvPr id="502" name="テキスト ボックス 501"/>
        <xdr:cNvSpPr txBox="1"/>
      </xdr:nvSpPr>
      <xdr:spPr>
        <a:xfrm>
          <a:off x="14325111" y="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116733</xdr:rowOff>
    </xdr:from>
    <xdr:to>
      <xdr:col>19</xdr:col>
      <xdr:colOff>644525</xdr:colOff>
      <xdr:row>38</xdr:row>
      <xdr:rowOff>33386</xdr:rowOff>
    </xdr:to>
    <xdr:cxnSp macro="">
      <xdr:nvCxnSpPr>
        <xdr:cNvPr id="503" name="直線コネクタ 502"/>
        <xdr:cNvCxnSpPr/>
      </xdr:nvCxnSpPr>
      <xdr:spPr>
        <a:xfrm flipV="1">
          <a:off x="12814300" y="6288933"/>
          <a:ext cx="889000" cy="2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151863</xdr:rowOff>
    </xdr:from>
    <xdr:ext cx="534377" cy="259045"/>
    <xdr:sp macro="" textlink="">
      <xdr:nvSpPr>
        <xdr:cNvPr id="505" name="テキスト ボックス 504"/>
        <xdr:cNvSpPr txBox="1"/>
      </xdr:nvSpPr>
      <xdr:spPr>
        <a:xfrm>
          <a:off x="13436111" y="66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130604</xdr:rowOff>
    </xdr:from>
    <xdr:ext cx="534377" cy="259045"/>
    <xdr:sp macro="" textlink="">
      <xdr:nvSpPr>
        <xdr:cNvPr id="507" name="テキスト ボックス 506"/>
        <xdr:cNvSpPr txBox="1"/>
      </xdr:nvSpPr>
      <xdr:spPr>
        <a:xfrm>
          <a:off x="12547111" y="66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145364</xdr:rowOff>
    </xdr:from>
    <xdr:to>
      <xdr:col>23</xdr:col>
      <xdr:colOff>568325</xdr:colOff>
      <xdr:row>39</xdr:row>
      <xdr:rowOff>75514</xdr:rowOff>
    </xdr:to>
    <xdr:sp macro="" textlink="">
      <xdr:nvSpPr>
        <xdr:cNvPr id="513" name="円/楕円 512"/>
        <xdr:cNvSpPr/>
      </xdr:nvSpPr>
      <xdr:spPr>
        <a:xfrm>
          <a:off x="162687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132448</xdr:rowOff>
    </xdr:from>
    <xdr:to>
      <xdr:col>21</xdr:col>
      <xdr:colOff>212725</xdr:colOff>
      <xdr:row>38</xdr:row>
      <xdr:rowOff>62598</xdr:rowOff>
    </xdr:to>
    <xdr:sp macro="" textlink="">
      <xdr:nvSpPr>
        <xdr:cNvPr id="517" name="円/楕円 516"/>
        <xdr:cNvSpPr/>
      </xdr:nvSpPr>
      <xdr:spPr>
        <a:xfrm>
          <a:off x="14541500" y="64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79125</xdr:rowOff>
    </xdr:from>
    <xdr:ext cx="534377" cy="259045"/>
    <xdr:sp macro="" textlink="">
      <xdr:nvSpPr>
        <xdr:cNvPr id="518" name="テキスト ボックス 517"/>
        <xdr:cNvSpPr txBox="1"/>
      </xdr:nvSpPr>
      <xdr:spPr>
        <a:xfrm>
          <a:off x="14325111" y="625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65933</xdr:rowOff>
    </xdr:from>
    <xdr:to>
      <xdr:col>20</xdr:col>
      <xdr:colOff>9525</xdr:colOff>
      <xdr:row>36</xdr:row>
      <xdr:rowOff>167533</xdr:rowOff>
    </xdr:to>
    <xdr:sp macro="" textlink="">
      <xdr:nvSpPr>
        <xdr:cNvPr id="519" name="円/楕円 518"/>
        <xdr:cNvSpPr/>
      </xdr:nvSpPr>
      <xdr:spPr>
        <a:xfrm>
          <a:off x="13652500" y="62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12610</xdr:rowOff>
    </xdr:from>
    <xdr:ext cx="534377" cy="259045"/>
    <xdr:sp macro="" textlink="">
      <xdr:nvSpPr>
        <xdr:cNvPr id="520" name="テキスト ボックス 519"/>
        <xdr:cNvSpPr txBox="1"/>
      </xdr:nvSpPr>
      <xdr:spPr>
        <a:xfrm>
          <a:off x="13436111" y="601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154036</xdr:rowOff>
    </xdr:from>
    <xdr:to>
      <xdr:col>18</xdr:col>
      <xdr:colOff>492125</xdr:colOff>
      <xdr:row>38</xdr:row>
      <xdr:rowOff>84186</xdr:rowOff>
    </xdr:to>
    <xdr:sp macro="" textlink="">
      <xdr:nvSpPr>
        <xdr:cNvPr id="521" name="円/楕円 520"/>
        <xdr:cNvSpPr/>
      </xdr:nvSpPr>
      <xdr:spPr>
        <a:xfrm>
          <a:off x="12763500" y="6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100713</xdr:rowOff>
    </xdr:from>
    <xdr:ext cx="534377" cy="259045"/>
    <xdr:sp macro="" textlink="">
      <xdr:nvSpPr>
        <xdr:cNvPr id="522" name="テキスト ボックス 521"/>
        <xdr:cNvSpPr txBox="1"/>
      </xdr:nvSpPr>
      <xdr:spPr>
        <a:xfrm>
          <a:off x="12547111" y="62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165568</xdr:rowOff>
    </xdr:from>
    <xdr:to>
      <xdr:col>23</xdr:col>
      <xdr:colOff>517525</xdr:colOff>
      <xdr:row>77</xdr:row>
      <xdr:rowOff>51885</xdr:rowOff>
    </xdr:to>
    <xdr:cxnSp macro="">
      <xdr:nvCxnSpPr>
        <xdr:cNvPr id="598" name="直線コネクタ 597"/>
        <xdr:cNvCxnSpPr/>
      </xdr:nvCxnSpPr>
      <xdr:spPr>
        <a:xfrm>
          <a:off x="15481300" y="13195768"/>
          <a:ext cx="8382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165568</xdr:rowOff>
    </xdr:from>
    <xdr:to>
      <xdr:col>22</xdr:col>
      <xdr:colOff>365125</xdr:colOff>
      <xdr:row>77</xdr:row>
      <xdr:rowOff>35815</xdr:rowOff>
    </xdr:to>
    <xdr:cxnSp macro="">
      <xdr:nvCxnSpPr>
        <xdr:cNvPr id="601" name="直線コネクタ 600"/>
        <xdr:cNvCxnSpPr/>
      </xdr:nvCxnSpPr>
      <xdr:spPr>
        <a:xfrm flipV="1">
          <a:off x="14592300" y="13195768"/>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35815</xdr:rowOff>
    </xdr:from>
    <xdr:to>
      <xdr:col>21</xdr:col>
      <xdr:colOff>161925</xdr:colOff>
      <xdr:row>77</xdr:row>
      <xdr:rowOff>52037</xdr:rowOff>
    </xdr:to>
    <xdr:cxnSp macro="">
      <xdr:nvCxnSpPr>
        <xdr:cNvPr id="604" name="直線コネクタ 603"/>
        <xdr:cNvCxnSpPr/>
      </xdr:nvCxnSpPr>
      <xdr:spPr>
        <a:xfrm flipV="1">
          <a:off x="13703300" y="13237465"/>
          <a:ext cx="889000" cy="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39181</xdr:rowOff>
    </xdr:from>
    <xdr:to>
      <xdr:col>19</xdr:col>
      <xdr:colOff>644525</xdr:colOff>
      <xdr:row>77</xdr:row>
      <xdr:rowOff>52037</xdr:rowOff>
    </xdr:to>
    <xdr:cxnSp macro="">
      <xdr:nvCxnSpPr>
        <xdr:cNvPr id="607" name="直線コネクタ 606"/>
        <xdr:cNvCxnSpPr/>
      </xdr:nvCxnSpPr>
      <xdr:spPr>
        <a:xfrm>
          <a:off x="12814300" y="13240831"/>
          <a:ext cx="8890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1085</xdr:rowOff>
    </xdr:from>
    <xdr:to>
      <xdr:col>23</xdr:col>
      <xdr:colOff>568325</xdr:colOff>
      <xdr:row>77</xdr:row>
      <xdr:rowOff>102685</xdr:rowOff>
    </xdr:to>
    <xdr:sp macro="" textlink="">
      <xdr:nvSpPr>
        <xdr:cNvPr id="617" name="円/楕円 616"/>
        <xdr:cNvSpPr/>
      </xdr:nvSpPr>
      <xdr:spPr>
        <a:xfrm>
          <a:off x="16268700" y="132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150962</xdr:rowOff>
    </xdr:from>
    <xdr:ext cx="534377" cy="259045"/>
    <xdr:sp macro="" textlink="">
      <xdr:nvSpPr>
        <xdr:cNvPr id="618" name="公債費該当値テキスト"/>
        <xdr:cNvSpPr txBox="1"/>
      </xdr:nvSpPr>
      <xdr:spPr>
        <a:xfrm>
          <a:off x="16370300" y="131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114768</xdr:rowOff>
    </xdr:from>
    <xdr:to>
      <xdr:col>22</xdr:col>
      <xdr:colOff>415925</xdr:colOff>
      <xdr:row>77</xdr:row>
      <xdr:rowOff>44918</xdr:rowOff>
    </xdr:to>
    <xdr:sp macro="" textlink="">
      <xdr:nvSpPr>
        <xdr:cNvPr id="619" name="円/楕円 618"/>
        <xdr:cNvSpPr/>
      </xdr:nvSpPr>
      <xdr:spPr>
        <a:xfrm>
          <a:off x="15430500" y="131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36045</xdr:rowOff>
    </xdr:from>
    <xdr:ext cx="534377" cy="259045"/>
    <xdr:sp macro="" textlink="">
      <xdr:nvSpPr>
        <xdr:cNvPr id="620" name="テキスト ボックス 619"/>
        <xdr:cNvSpPr txBox="1"/>
      </xdr:nvSpPr>
      <xdr:spPr>
        <a:xfrm>
          <a:off x="15214111" y="1323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156465</xdr:rowOff>
    </xdr:from>
    <xdr:to>
      <xdr:col>21</xdr:col>
      <xdr:colOff>212725</xdr:colOff>
      <xdr:row>77</xdr:row>
      <xdr:rowOff>86615</xdr:rowOff>
    </xdr:to>
    <xdr:sp macro="" textlink="">
      <xdr:nvSpPr>
        <xdr:cNvPr id="621" name="円/楕円 620"/>
        <xdr:cNvSpPr/>
      </xdr:nvSpPr>
      <xdr:spPr>
        <a:xfrm>
          <a:off x="14541500" y="131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77742</xdr:rowOff>
    </xdr:from>
    <xdr:ext cx="534377" cy="259045"/>
    <xdr:sp macro="" textlink="">
      <xdr:nvSpPr>
        <xdr:cNvPr id="622" name="テキスト ボックス 621"/>
        <xdr:cNvSpPr txBox="1"/>
      </xdr:nvSpPr>
      <xdr:spPr>
        <a:xfrm>
          <a:off x="14325111" y="132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1237</xdr:rowOff>
    </xdr:from>
    <xdr:to>
      <xdr:col>20</xdr:col>
      <xdr:colOff>9525</xdr:colOff>
      <xdr:row>77</xdr:row>
      <xdr:rowOff>102837</xdr:rowOff>
    </xdr:to>
    <xdr:sp macro="" textlink="">
      <xdr:nvSpPr>
        <xdr:cNvPr id="623" name="円/楕円 622"/>
        <xdr:cNvSpPr/>
      </xdr:nvSpPr>
      <xdr:spPr>
        <a:xfrm>
          <a:off x="13652500" y="132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93964</xdr:rowOff>
    </xdr:from>
    <xdr:ext cx="534377" cy="259045"/>
    <xdr:sp macro="" textlink="">
      <xdr:nvSpPr>
        <xdr:cNvPr id="624" name="テキスト ボックス 623"/>
        <xdr:cNvSpPr txBox="1"/>
      </xdr:nvSpPr>
      <xdr:spPr>
        <a:xfrm>
          <a:off x="13436111" y="132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159831</xdr:rowOff>
    </xdr:from>
    <xdr:to>
      <xdr:col>18</xdr:col>
      <xdr:colOff>492125</xdr:colOff>
      <xdr:row>77</xdr:row>
      <xdr:rowOff>89981</xdr:rowOff>
    </xdr:to>
    <xdr:sp macro="" textlink="">
      <xdr:nvSpPr>
        <xdr:cNvPr id="625" name="円/楕円 624"/>
        <xdr:cNvSpPr/>
      </xdr:nvSpPr>
      <xdr:spPr>
        <a:xfrm>
          <a:off x="12763500" y="131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81108</xdr:rowOff>
    </xdr:from>
    <xdr:ext cx="534377" cy="259045"/>
    <xdr:sp macro="" textlink="">
      <xdr:nvSpPr>
        <xdr:cNvPr id="626" name="テキスト ボックス 625"/>
        <xdr:cNvSpPr txBox="1"/>
      </xdr:nvSpPr>
      <xdr:spPr>
        <a:xfrm>
          <a:off x="12547111" y="132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46278</xdr:rowOff>
    </xdr:from>
    <xdr:to>
      <xdr:col>23</xdr:col>
      <xdr:colOff>517525</xdr:colOff>
      <xdr:row>99</xdr:row>
      <xdr:rowOff>98493</xdr:rowOff>
    </xdr:to>
    <xdr:cxnSp macro="">
      <xdr:nvCxnSpPr>
        <xdr:cNvPr id="657" name="直線コネクタ 656"/>
        <xdr:cNvCxnSpPr/>
      </xdr:nvCxnSpPr>
      <xdr:spPr>
        <a:xfrm flipV="1">
          <a:off x="15481300" y="17019828"/>
          <a:ext cx="838200" cy="5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98419</xdr:rowOff>
    </xdr:from>
    <xdr:to>
      <xdr:col>22</xdr:col>
      <xdr:colOff>365125</xdr:colOff>
      <xdr:row>99</xdr:row>
      <xdr:rowOff>98493</xdr:rowOff>
    </xdr:to>
    <xdr:cxnSp macro="">
      <xdr:nvCxnSpPr>
        <xdr:cNvPr id="660" name="直線コネクタ 659"/>
        <xdr:cNvCxnSpPr/>
      </xdr:nvCxnSpPr>
      <xdr:spPr>
        <a:xfrm>
          <a:off x="14592300" y="17071969"/>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23659</xdr:rowOff>
    </xdr:from>
    <xdr:to>
      <xdr:col>21</xdr:col>
      <xdr:colOff>161925</xdr:colOff>
      <xdr:row>99</xdr:row>
      <xdr:rowOff>98419</xdr:rowOff>
    </xdr:to>
    <xdr:cxnSp macro="">
      <xdr:nvCxnSpPr>
        <xdr:cNvPr id="663" name="直線コネクタ 662"/>
        <xdr:cNvCxnSpPr/>
      </xdr:nvCxnSpPr>
      <xdr:spPr>
        <a:xfrm>
          <a:off x="13703300" y="16997209"/>
          <a:ext cx="889000" cy="7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23659</xdr:rowOff>
    </xdr:from>
    <xdr:to>
      <xdr:col>19</xdr:col>
      <xdr:colOff>644525</xdr:colOff>
      <xdr:row>99</xdr:row>
      <xdr:rowOff>98676</xdr:rowOff>
    </xdr:to>
    <xdr:cxnSp macro="">
      <xdr:nvCxnSpPr>
        <xdr:cNvPr id="666" name="直線コネクタ 665"/>
        <xdr:cNvCxnSpPr/>
      </xdr:nvCxnSpPr>
      <xdr:spPr>
        <a:xfrm flipV="1">
          <a:off x="12814300" y="16997209"/>
          <a:ext cx="889000" cy="7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166928</xdr:rowOff>
    </xdr:from>
    <xdr:to>
      <xdr:col>23</xdr:col>
      <xdr:colOff>568325</xdr:colOff>
      <xdr:row>99</xdr:row>
      <xdr:rowOff>97078</xdr:rowOff>
    </xdr:to>
    <xdr:sp macro="" textlink="">
      <xdr:nvSpPr>
        <xdr:cNvPr id="676" name="円/楕円 675"/>
        <xdr:cNvSpPr/>
      </xdr:nvSpPr>
      <xdr:spPr>
        <a:xfrm>
          <a:off x="16268700" y="169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84325</xdr:rowOff>
    </xdr:from>
    <xdr:ext cx="534377" cy="259045"/>
    <xdr:sp macro="" textlink="">
      <xdr:nvSpPr>
        <xdr:cNvPr id="677" name="積立金該当値テキスト"/>
        <xdr:cNvSpPr txBox="1"/>
      </xdr:nvSpPr>
      <xdr:spPr>
        <a:xfrm>
          <a:off x="16370300" y="16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16,107</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47693</xdr:rowOff>
    </xdr:from>
    <xdr:to>
      <xdr:col>22</xdr:col>
      <xdr:colOff>415925</xdr:colOff>
      <xdr:row>99</xdr:row>
      <xdr:rowOff>149293</xdr:rowOff>
    </xdr:to>
    <xdr:sp macro="" textlink="">
      <xdr:nvSpPr>
        <xdr:cNvPr id="678" name="円/楕円 677"/>
        <xdr:cNvSpPr/>
      </xdr:nvSpPr>
      <xdr:spPr>
        <a:xfrm>
          <a:off x="15430500" y="1702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140420</xdr:rowOff>
    </xdr:from>
    <xdr:ext cx="378565" cy="259045"/>
    <xdr:sp macro="" textlink="">
      <xdr:nvSpPr>
        <xdr:cNvPr id="679" name="テキスト ボックス 678"/>
        <xdr:cNvSpPr txBox="1"/>
      </xdr:nvSpPr>
      <xdr:spPr>
        <a:xfrm>
          <a:off x="15292017" y="1711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47619</xdr:rowOff>
    </xdr:from>
    <xdr:to>
      <xdr:col>21</xdr:col>
      <xdr:colOff>212725</xdr:colOff>
      <xdr:row>99</xdr:row>
      <xdr:rowOff>149219</xdr:rowOff>
    </xdr:to>
    <xdr:sp macro="" textlink="">
      <xdr:nvSpPr>
        <xdr:cNvPr id="680" name="円/楕円 679"/>
        <xdr:cNvSpPr/>
      </xdr:nvSpPr>
      <xdr:spPr>
        <a:xfrm>
          <a:off x="14541500" y="170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140346</xdr:rowOff>
    </xdr:from>
    <xdr:ext cx="378565" cy="259045"/>
    <xdr:sp macro="" textlink="">
      <xdr:nvSpPr>
        <xdr:cNvPr id="681" name="テキスト ボックス 680"/>
        <xdr:cNvSpPr txBox="1"/>
      </xdr:nvSpPr>
      <xdr:spPr>
        <a:xfrm>
          <a:off x="14403017" y="1711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144309</xdr:rowOff>
    </xdr:from>
    <xdr:to>
      <xdr:col>20</xdr:col>
      <xdr:colOff>9525</xdr:colOff>
      <xdr:row>99</xdr:row>
      <xdr:rowOff>74459</xdr:rowOff>
    </xdr:to>
    <xdr:sp macro="" textlink="">
      <xdr:nvSpPr>
        <xdr:cNvPr id="682" name="円/楕円 681"/>
        <xdr:cNvSpPr/>
      </xdr:nvSpPr>
      <xdr:spPr>
        <a:xfrm>
          <a:off x="13652500" y="169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65586</xdr:rowOff>
    </xdr:from>
    <xdr:ext cx="534377" cy="259045"/>
    <xdr:sp macro="" textlink="">
      <xdr:nvSpPr>
        <xdr:cNvPr id="683" name="テキスト ボックス 682"/>
        <xdr:cNvSpPr txBox="1"/>
      </xdr:nvSpPr>
      <xdr:spPr>
        <a:xfrm>
          <a:off x="13436111" y="1703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47876</xdr:rowOff>
    </xdr:from>
    <xdr:to>
      <xdr:col>18</xdr:col>
      <xdr:colOff>492125</xdr:colOff>
      <xdr:row>99</xdr:row>
      <xdr:rowOff>149476</xdr:rowOff>
    </xdr:to>
    <xdr:sp macro="" textlink="">
      <xdr:nvSpPr>
        <xdr:cNvPr id="684" name="円/楕円 683"/>
        <xdr:cNvSpPr/>
      </xdr:nvSpPr>
      <xdr:spPr>
        <a:xfrm>
          <a:off x="12763500" y="170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140603</xdr:rowOff>
    </xdr:from>
    <xdr:ext cx="313932" cy="259045"/>
    <xdr:sp macro="" textlink="">
      <xdr:nvSpPr>
        <xdr:cNvPr id="685" name="テキスト ボックス 684"/>
        <xdr:cNvSpPr txBox="1"/>
      </xdr:nvSpPr>
      <xdr:spPr>
        <a:xfrm>
          <a:off x="12657333" y="17114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44069</xdr:rowOff>
    </xdr:from>
    <xdr:to>
      <xdr:col>32</xdr:col>
      <xdr:colOff>187325</xdr:colOff>
      <xdr:row>39</xdr:row>
      <xdr:rowOff>44450</xdr:rowOff>
    </xdr:to>
    <xdr:cxnSp macro="">
      <xdr:nvCxnSpPr>
        <xdr:cNvPr id="714" name="直線コネクタ 713"/>
        <xdr:cNvCxnSpPr/>
      </xdr:nvCxnSpPr>
      <xdr:spPr>
        <a:xfrm>
          <a:off x="21323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44069</xdr:rowOff>
    </xdr:from>
    <xdr:to>
      <xdr:col>31</xdr:col>
      <xdr:colOff>34925</xdr:colOff>
      <xdr:row>39</xdr:row>
      <xdr:rowOff>44069</xdr:rowOff>
    </xdr:to>
    <xdr:cxnSp macro="">
      <xdr:nvCxnSpPr>
        <xdr:cNvPr id="717" name="直線コネクタ 716"/>
        <xdr:cNvCxnSpPr/>
      </xdr:nvCxnSpPr>
      <xdr:spPr>
        <a:xfrm>
          <a:off x="20434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44069</xdr:rowOff>
    </xdr:from>
    <xdr:to>
      <xdr:col>29</xdr:col>
      <xdr:colOff>517525</xdr:colOff>
      <xdr:row>39</xdr:row>
      <xdr:rowOff>44069</xdr:rowOff>
    </xdr:to>
    <xdr:cxnSp macro="">
      <xdr:nvCxnSpPr>
        <xdr:cNvPr id="720" name="直線コネクタ 719"/>
        <xdr:cNvCxnSpPr/>
      </xdr:nvCxnSpPr>
      <xdr:spPr>
        <a:xfrm>
          <a:off x="19545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43815</xdr:rowOff>
    </xdr:from>
    <xdr:to>
      <xdr:col>28</xdr:col>
      <xdr:colOff>314325</xdr:colOff>
      <xdr:row>39</xdr:row>
      <xdr:rowOff>44069</xdr:rowOff>
    </xdr:to>
    <xdr:cxnSp macro="">
      <xdr:nvCxnSpPr>
        <xdr:cNvPr id="723" name="直線コネクタ 722"/>
        <xdr:cNvCxnSpPr/>
      </xdr:nvCxnSpPr>
      <xdr:spPr>
        <a:xfrm>
          <a:off x="18656300" y="673036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164719</xdr:rowOff>
    </xdr:from>
    <xdr:to>
      <xdr:col>31</xdr:col>
      <xdr:colOff>85725</xdr:colOff>
      <xdr:row>39</xdr:row>
      <xdr:rowOff>94869</xdr:rowOff>
    </xdr:to>
    <xdr:sp macro="" textlink="">
      <xdr:nvSpPr>
        <xdr:cNvPr id="735" name="円/楕円 734"/>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85996</xdr:rowOff>
    </xdr:from>
    <xdr:ext cx="249299" cy="259045"/>
    <xdr:sp macro="" textlink="">
      <xdr:nvSpPr>
        <xdr:cNvPr id="736" name="テキスト ボックス 735"/>
        <xdr:cNvSpPr txBox="1"/>
      </xdr:nvSpPr>
      <xdr:spPr>
        <a:xfrm>
          <a:off x="21198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164719</xdr:rowOff>
    </xdr:from>
    <xdr:to>
      <xdr:col>29</xdr:col>
      <xdr:colOff>568325</xdr:colOff>
      <xdr:row>39</xdr:row>
      <xdr:rowOff>94869</xdr:rowOff>
    </xdr:to>
    <xdr:sp macro="" textlink="">
      <xdr:nvSpPr>
        <xdr:cNvPr id="737" name="円/楕円 736"/>
        <xdr:cNvSpPr/>
      </xdr:nvSpPr>
      <xdr:spPr>
        <a:xfrm>
          <a:off x="2038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85996</xdr:rowOff>
    </xdr:from>
    <xdr:ext cx="249299" cy="259045"/>
    <xdr:sp macro="" textlink="">
      <xdr:nvSpPr>
        <xdr:cNvPr id="738" name="テキスト ボックス 737"/>
        <xdr:cNvSpPr txBox="1"/>
      </xdr:nvSpPr>
      <xdr:spPr>
        <a:xfrm>
          <a:off x="20309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164719</xdr:rowOff>
    </xdr:from>
    <xdr:to>
      <xdr:col>28</xdr:col>
      <xdr:colOff>365125</xdr:colOff>
      <xdr:row>39</xdr:row>
      <xdr:rowOff>94869</xdr:rowOff>
    </xdr:to>
    <xdr:sp macro="" textlink="">
      <xdr:nvSpPr>
        <xdr:cNvPr id="739" name="円/楕円 738"/>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85996</xdr:rowOff>
    </xdr:from>
    <xdr:ext cx="249299" cy="259045"/>
    <xdr:sp macro="" textlink="">
      <xdr:nvSpPr>
        <xdr:cNvPr id="740" name="テキスト ボックス 739"/>
        <xdr:cNvSpPr txBox="1"/>
      </xdr:nvSpPr>
      <xdr:spPr>
        <a:xfrm>
          <a:off x="19420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164465</xdr:rowOff>
    </xdr:from>
    <xdr:to>
      <xdr:col>27</xdr:col>
      <xdr:colOff>161925</xdr:colOff>
      <xdr:row>39</xdr:row>
      <xdr:rowOff>94615</xdr:rowOff>
    </xdr:to>
    <xdr:sp macro="" textlink="">
      <xdr:nvSpPr>
        <xdr:cNvPr id="741" name="円/楕円 740"/>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85742</xdr:rowOff>
    </xdr:from>
    <xdr:ext cx="249299" cy="259045"/>
    <xdr:sp macro="" textlink="">
      <xdr:nvSpPr>
        <xdr:cNvPr id="742" name="テキスト ボックス 741"/>
        <xdr:cNvSpPr txBox="1"/>
      </xdr:nvSpPr>
      <xdr:spPr>
        <a:xfrm>
          <a:off x="18531649"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138763</xdr:rowOff>
    </xdr:from>
    <xdr:to>
      <xdr:col>32</xdr:col>
      <xdr:colOff>187325</xdr:colOff>
      <xdr:row>58</xdr:row>
      <xdr:rowOff>139151</xdr:rowOff>
    </xdr:to>
    <xdr:cxnSp macro="">
      <xdr:nvCxnSpPr>
        <xdr:cNvPr id="769" name="直線コネクタ 768"/>
        <xdr:cNvCxnSpPr/>
      </xdr:nvCxnSpPr>
      <xdr:spPr>
        <a:xfrm>
          <a:off x="21323300" y="10082863"/>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138763</xdr:rowOff>
    </xdr:from>
    <xdr:to>
      <xdr:col>31</xdr:col>
      <xdr:colOff>34925</xdr:colOff>
      <xdr:row>58</xdr:row>
      <xdr:rowOff>139083</xdr:rowOff>
    </xdr:to>
    <xdr:cxnSp macro="">
      <xdr:nvCxnSpPr>
        <xdr:cNvPr id="772" name="直線コネクタ 771"/>
        <xdr:cNvCxnSpPr/>
      </xdr:nvCxnSpPr>
      <xdr:spPr>
        <a:xfrm flipV="1">
          <a:off x="20434300" y="1008286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138809</xdr:rowOff>
    </xdr:from>
    <xdr:to>
      <xdr:col>29</xdr:col>
      <xdr:colOff>517525</xdr:colOff>
      <xdr:row>58</xdr:row>
      <xdr:rowOff>139083</xdr:rowOff>
    </xdr:to>
    <xdr:cxnSp macro="">
      <xdr:nvCxnSpPr>
        <xdr:cNvPr id="775" name="直線コネクタ 774"/>
        <xdr:cNvCxnSpPr/>
      </xdr:nvCxnSpPr>
      <xdr:spPr>
        <a:xfrm>
          <a:off x="19545300" y="10082909"/>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138809</xdr:rowOff>
    </xdr:from>
    <xdr:to>
      <xdr:col>28</xdr:col>
      <xdr:colOff>314325</xdr:colOff>
      <xdr:row>58</xdr:row>
      <xdr:rowOff>138809</xdr:rowOff>
    </xdr:to>
    <xdr:cxnSp macro="">
      <xdr:nvCxnSpPr>
        <xdr:cNvPr id="778" name="直線コネクタ 777"/>
        <xdr:cNvCxnSpPr/>
      </xdr:nvCxnSpPr>
      <xdr:spPr>
        <a:xfrm>
          <a:off x="18656300" y="100829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88351</xdr:rowOff>
    </xdr:from>
    <xdr:to>
      <xdr:col>32</xdr:col>
      <xdr:colOff>238125</xdr:colOff>
      <xdr:row>59</xdr:row>
      <xdr:rowOff>18501</xdr:rowOff>
    </xdr:to>
    <xdr:sp macro="" textlink="">
      <xdr:nvSpPr>
        <xdr:cNvPr id="788" name="円/楕円 787"/>
        <xdr:cNvSpPr/>
      </xdr:nvSpPr>
      <xdr:spPr>
        <a:xfrm>
          <a:off x="221107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3278</xdr:rowOff>
    </xdr:from>
    <xdr:ext cx="313932" cy="259045"/>
    <xdr:sp macro="" textlink="">
      <xdr:nvSpPr>
        <xdr:cNvPr id="789" name="貸付金該当値テキスト"/>
        <xdr:cNvSpPr txBox="1"/>
      </xdr:nvSpPr>
      <xdr:spPr>
        <a:xfrm>
          <a:off x="22212300" y="9947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87963</xdr:rowOff>
    </xdr:from>
    <xdr:to>
      <xdr:col>31</xdr:col>
      <xdr:colOff>85725</xdr:colOff>
      <xdr:row>59</xdr:row>
      <xdr:rowOff>18113</xdr:rowOff>
    </xdr:to>
    <xdr:sp macro="" textlink="">
      <xdr:nvSpPr>
        <xdr:cNvPr id="790" name="円/楕円 789"/>
        <xdr:cNvSpPr/>
      </xdr:nvSpPr>
      <xdr:spPr>
        <a:xfrm>
          <a:off x="21272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9240</xdr:rowOff>
    </xdr:from>
    <xdr:ext cx="313932" cy="259045"/>
    <xdr:sp macro="" textlink="">
      <xdr:nvSpPr>
        <xdr:cNvPr id="791" name="テキスト ボックス 790"/>
        <xdr:cNvSpPr txBox="1"/>
      </xdr:nvSpPr>
      <xdr:spPr>
        <a:xfrm>
          <a:off x="21166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88283</xdr:rowOff>
    </xdr:from>
    <xdr:to>
      <xdr:col>29</xdr:col>
      <xdr:colOff>568325</xdr:colOff>
      <xdr:row>59</xdr:row>
      <xdr:rowOff>18433</xdr:rowOff>
    </xdr:to>
    <xdr:sp macro="" textlink="">
      <xdr:nvSpPr>
        <xdr:cNvPr id="792" name="円/楕円 791"/>
        <xdr:cNvSpPr/>
      </xdr:nvSpPr>
      <xdr:spPr>
        <a:xfrm>
          <a:off x="20383500" y="100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9560</xdr:rowOff>
    </xdr:from>
    <xdr:ext cx="313932" cy="259045"/>
    <xdr:sp macro="" textlink="">
      <xdr:nvSpPr>
        <xdr:cNvPr id="793" name="テキスト ボックス 792"/>
        <xdr:cNvSpPr txBox="1"/>
      </xdr:nvSpPr>
      <xdr:spPr>
        <a:xfrm>
          <a:off x="20277333" y="10125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88009</xdr:rowOff>
    </xdr:from>
    <xdr:to>
      <xdr:col>28</xdr:col>
      <xdr:colOff>365125</xdr:colOff>
      <xdr:row>59</xdr:row>
      <xdr:rowOff>18159</xdr:rowOff>
    </xdr:to>
    <xdr:sp macro="" textlink="">
      <xdr:nvSpPr>
        <xdr:cNvPr id="794" name="円/楕円 793"/>
        <xdr:cNvSpPr/>
      </xdr:nvSpPr>
      <xdr:spPr>
        <a:xfrm>
          <a:off x="19494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9286</xdr:rowOff>
    </xdr:from>
    <xdr:ext cx="313932" cy="259045"/>
    <xdr:sp macro="" textlink="">
      <xdr:nvSpPr>
        <xdr:cNvPr id="795" name="テキスト ボックス 794"/>
        <xdr:cNvSpPr txBox="1"/>
      </xdr:nvSpPr>
      <xdr:spPr>
        <a:xfrm>
          <a:off x="19388333" y="10124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88009</xdr:rowOff>
    </xdr:from>
    <xdr:to>
      <xdr:col>27</xdr:col>
      <xdr:colOff>161925</xdr:colOff>
      <xdr:row>59</xdr:row>
      <xdr:rowOff>18159</xdr:rowOff>
    </xdr:to>
    <xdr:sp macro="" textlink="">
      <xdr:nvSpPr>
        <xdr:cNvPr id="796" name="円/楕円 795"/>
        <xdr:cNvSpPr/>
      </xdr:nvSpPr>
      <xdr:spPr>
        <a:xfrm>
          <a:off x="18605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9286</xdr:rowOff>
    </xdr:from>
    <xdr:ext cx="313932" cy="259045"/>
    <xdr:sp macro="" textlink="">
      <xdr:nvSpPr>
        <xdr:cNvPr id="797" name="テキスト ボックス 796"/>
        <xdr:cNvSpPr txBox="1"/>
      </xdr:nvSpPr>
      <xdr:spPr>
        <a:xfrm>
          <a:off x="18499333" y="10124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73355</xdr:rowOff>
    </xdr:from>
    <xdr:to>
      <xdr:col>32</xdr:col>
      <xdr:colOff>187325</xdr:colOff>
      <xdr:row>76</xdr:row>
      <xdr:rowOff>74307</xdr:rowOff>
    </xdr:to>
    <xdr:cxnSp macro="">
      <xdr:nvCxnSpPr>
        <xdr:cNvPr id="827" name="直線コネクタ 826"/>
        <xdr:cNvCxnSpPr/>
      </xdr:nvCxnSpPr>
      <xdr:spPr>
        <a:xfrm>
          <a:off x="21323300" y="13103555"/>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73355</xdr:rowOff>
    </xdr:from>
    <xdr:to>
      <xdr:col>31</xdr:col>
      <xdr:colOff>34925</xdr:colOff>
      <xdr:row>76</xdr:row>
      <xdr:rowOff>114236</xdr:rowOff>
    </xdr:to>
    <xdr:cxnSp macro="">
      <xdr:nvCxnSpPr>
        <xdr:cNvPr id="830" name="直線コネクタ 829"/>
        <xdr:cNvCxnSpPr/>
      </xdr:nvCxnSpPr>
      <xdr:spPr>
        <a:xfrm flipV="1">
          <a:off x="20434300" y="13103555"/>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114236</xdr:rowOff>
    </xdr:from>
    <xdr:to>
      <xdr:col>29</xdr:col>
      <xdr:colOff>517525</xdr:colOff>
      <xdr:row>77</xdr:row>
      <xdr:rowOff>49733</xdr:rowOff>
    </xdr:to>
    <xdr:cxnSp macro="">
      <xdr:nvCxnSpPr>
        <xdr:cNvPr id="833" name="直線コネクタ 832"/>
        <xdr:cNvCxnSpPr/>
      </xdr:nvCxnSpPr>
      <xdr:spPr>
        <a:xfrm flipV="1">
          <a:off x="19545300" y="13144436"/>
          <a:ext cx="889000" cy="10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45262</xdr:rowOff>
    </xdr:from>
    <xdr:to>
      <xdr:col>28</xdr:col>
      <xdr:colOff>314325</xdr:colOff>
      <xdr:row>77</xdr:row>
      <xdr:rowOff>49733</xdr:rowOff>
    </xdr:to>
    <xdr:cxnSp macro="">
      <xdr:nvCxnSpPr>
        <xdr:cNvPr id="836" name="直線コネクタ 835"/>
        <xdr:cNvCxnSpPr/>
      </xdr:nvCxnSpPr>
      <xdr:spPr>
        <a:xfrm>
          <a:off x="18656300" y="13246912"/>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23507</xdr:rowOff>
    </xdr:from>
    <xdr:to>
      <xdr:col>32</xdr:col>
      <xdr:colOff>238125</xdr:colOff>
      <xdr:row>76</xdr:row>
      <xdr:rowOff>125107</xdr:rowOff>
    </xdr:to>
    <xdr:sp macro="" textlink="">
      <xdr:nvSpPr>
        <xdr:cNvPr id="846" name="円/楕円 845"/>
        <xdr:cNvSpPr/>
      </xdr:nvSpPr>
      <xdr:spPr>
        <a:xfrm>
          <a:off x="22110700" y="130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1934</xdr:rowOff>
    </xdr:from>
    <xdr:ext cx="534377" cy="259045"/>
    <xdr:sp macro="" textlink="">
      <xdr:nvSpPr>
        <xdr:cNvPr id="847" name="繰出金該当値テキスト"/>
        <xdr:cNvSpPr txBox="1"/>
      </xdr:nvSpPr>
      <xdr:spPr>
        <a:xfrm>
          <a:off x="22212300" y="130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22555</xdr:rowOff>
    </xdr:from>
    <xdr:to>
      <xdr:col>31</xdr:col>
      <xdr:colOff>85725</xdr:colOff>
      <xdr:row>76</xdr:row>
      <xdr:rowOff>124155</xdr:rowOff>
    </xdr:to>
    <xdr:sp macro="" textlink="">
      <xdr:nvSpPr>
        <xdr:cNvPr id="848" name="円/楕円 847"/>
        <xdr:cNvSpPr/>
      </xdr:nvSpPr>
      <xdr:spPr>
        <a:xfrm>
          <a:off x="21272500" y="130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115282</xdr:rowOff>
    </xdr:from>
    <xdr:ext cx="534377" cy="259045"/>
    <xdr:sp macro="" textlink="">
      <xdr:nvSpPr>
        <xdr:cNvPr id="849" name="テキスト ボックス 848"/>
        <xdr:cNvSpPr txBox="1"/>
      </xdr:nvSpPr>
      <xdr:spPr>
        <a:xfrm>
          <a:off x="21056111" y="1314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63436</xdr:rowOff>
    </xdr:from>
    <xdr:to>
      <xdr:col>29</xdr:col>
      <xdr:colOff>568325</xdr:colOff>
      <xdr:row>76</xdr:row>
      <xdr:rowOff>165036</xdr:rowOff>
    </xdr:to>
    <xdr:sp macro="" textlink="">
      <xdr:nvSpPr>
        <xdr:cNvPr id="850" name="円/楕円 849"/>
        <xdr:cNvSpPr/>
      </xdr:nvSpPr>
      <xdr:spPr>
        <a:xfrm>
          <a:off x="20383500" y="130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156163</xdr:rowOff>
    </xdr:from>
    <xdr:ext cx="534377" cy="259045"/>
    <xdr:sp macro="" textlink="">
      <xdr:nvSpPr>
        <xdr:cNvPr id="851" name="テキスト ボックス 850"/>
        <xdr:cNvSpPr txBox="1"/>
      </xdr:nvSpPr>
      <xdr:spPr>
        <a:xfrm>
          <a:off x="20167111" y="131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170383</xdr:rowOff>
    </xdr:from>
    <xdr:to>
      <xdr:col>28</xdr:col>
      <xdr:colOff>365125</xdr:colOff>
      <xdr:row>77</xdr:row>
      <xdr:rowOff>100533</xdr:rowOff>
    </xdr:to>
    <xdr:sp macro="" textlink="">
      <xdr:nvSpPr>
        <xdr:cNvPr id="852" name="円/楕円 851"/>
        <xdr:cNvSpPr/>
      </xdr:nvSpPr>
      <xdr:spPr>
        <a:xfrm>
          <a:off x="19494500" y="132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91660</xdr:rowOff>
    </xdr:from>
    <xdr:ext cx="534377" cy="259045"/>
    <xdr:sp macro="" textlink="">
      <xdr:nvSpPr>
        <xdr:cNvPr id="853" name="テキスト ボックス 852"/>
        <xdr:cNvSpPr txBox="1"/>
      </xdr:nvSpPr>
      <xdr:spPr>
        <a:xfrm>
          <a:off x="19278111" y="132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165912</xdr:rowOff>
    </xdr:from>
    <xdr:to>
      <xdr:col>27</xdr:col>
      <xdr:colOff>161925</xdr:colOff>
      <xdr:row>77</xdr:row>
      <xdr:rowOff>96062</xdr:rowOff>
    </xdr:to>
    <xdr:sp macro="" textlink="">
      <xdr:nvSpPr>
        <xdr:cNvPr id="854" name="円/楕円 853"/>
        <xdr:cNvSpPr/>
      </xdr:nvSpPr>
      <xdr:spPr>
        <a:xfrm>
          <a:off x="18605500" y="131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87189</xdr:rowOff>
    </xdr:from>
    <xdr:ext cx="534377" cy="259045"/>
    <xdr:sp macro="" textlink="">
      <xdr:nvSpPr>
        <xdr:cNvPr id="855" name="テキスト ボックス 854"/>
        <xdr:cNvSpPr txBox="1"/>
      </xdr:nvSpPr>
      <xdr:spPr>
        <a:xfrm>
          <a:off x="18389111" y="1328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歳出決算総額は、住民１人当たり５４７，６２８円となっている。</a:t>
          </a:r>
          <a:endParaRPr kumimoji="1" lang="en-US" altLang="ja-JP" sz="1300">
            <a:latin typeface="ＭＳ Ｐゴシック"/>
          </a:endParaRPr>
        </a:p>
        <a:p>
          <a:r>
            <a:rPr kumimoji="1" lang="ja-JP" altLang="en-US" sz="1300">
              <a:latin typeface="ＭＳ Ｐゴシック"/>
            </a:rPr>
            <a:t>　人件費は職員の採用を控えていた期間の影響で、類似団体平均を１３，９４８円下回っているが、補助費等は病院事業繰出金、一部事務組合負担金が多額であるため、類似団体平均を３，６３５円上回っている。</a:t>
          </a:r>
          <a:endParaRPr kumimoji="1" lang="en-US" altLang="ja-JP" sz="1300">
            <a:latin typeface="ＭＳ Ｐゴシック"/>
          </a:endParaRPr>
        </a:p>
        <a:p>
          <a:r>
            <a:rPr kumimoji="1" lang="ja-JP" altLang="en-US" sz="1300">
              <a:latin typeface="ＭＳ Ｐゴシック"/>
            </a:rPr>
            <a:t>　普通建設事業費（うち更新整備）や</a:t>
          </a:r>
          <a:r>
            <a:rPr kumimoji="1" lang="ja-JP" altLang="ja-JP" sz="1300">
              <a:solidFill>
                <a:schemeClr val="dk1"/>
              </a:solidFill>
              <a:effectLst/>
              <a:latin typeface="+mn-lt"/>
              <a:ea typeface="+mn-ea"/>
              <a:cs typeface="+mn-cs"/>
            </a:rPr>
            <a:t>維持補修費</a:t>
          </a:r>
          <a:r>
            <a:rPr kumimoji="1" lang="ja-JP" altLang="en-US" sz="1300">
              <a:solidFill>
                <a:schemeClr val="dk1"/>
              </a:solidFill>
              <a:effectLst/>
              <a:latin typeface="+mn-lt"/>
              <a:ea typeface="+mn-ea"/>
              <a:cs typeface="+mn-cs"/>
            </a:rPr>
            <a:t>については、類似団体平均を下回っている。公共施設の適正管理のため、事業の取捨選択を徹底し、これら事業費を確保していく必要がある。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10,596
10,553
151.79
6,026,793
5,802,671
219,363
3,934,576
7,193,306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138938</xdr:rowOff>
    </xdr:from>
    <xdr:to>
      <xdr:col>6</xdr:col>
      <xdr:colOff>511175</xdr:colOff>
      <xdr:row>31</xdr:row>
      <xdr:rowOff>159131</xdr:rowOff>
    </xdr:to>
    <xdr:cxnSp macro="">
      <xdr:nvCxnSpPr>
        <xdr:cNvPr id="61" name="直線コネクタ 60"/>
        <xdr:cNvCxnSpPr/>
      </xdr:nvCxnSpPr>
      <xdr:spPr>
        <a:xfrm flipV="1">
          <a:off x="3797300" y="5282438"/>
          <a:ext cx="838200" cy="1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159131</xdr:rowOff>
    </xdr:from>
    <xdr:to>
      <xdr:col>5</xdr:col>
      <xdr:colOff>358775</xdr:colOff>
      <xdr:row>33</xdr:row>
      <xdr:rowOff>44069</xdr:rowOff>
    </xdr:to>
    <xdr:cxnSp macro="">
      <xdr:nvCxnSpPr>
        <xdr:cNvPr id="64" name="直線コネクタ 63"/>
        <xdr:cNvCxnSpPr/>
      </xdr:nvCxnSpPr>
      <xdr:spPr>
        <a:xfrm flipV="1">
          <a:off x="2908300" y="5474081"/>
          <a:ext cx="8890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118381</xdr:rowOff>
    </xdr:from>
    <xdr:ext cx="469744" cy="259045"/>
    <xdr:sp macro="" textlink="">
      <xdr:nvSpPr>
        <xdr:cNvPr id="66" name="テキスト ボックス 65"/>
        <xdr:cNvSpPr txBox="1"/>
      </xdr:nvSpPr>
      <xdr:spPr>
        <a:xfrm>
          <a:off x="3562427" y="57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44069</xdr:rowOff>
    </xdr:from>
    <xdr:to>
      <xdr:col>4</xdr:col>
      <xdr:colOff>155575</xdr:colOff>
      <xdr:row>33</xdr:row>
      <xdr:rowOff>149225</xdr:rowOff>
    </xdr:to>
    <xdr:cxnSp macro="">
      <xdr:nvCxnSpPr>
        <xdr:cNvPr id="67" name="直線コネクタ 66"/>
        <xdr:cNvCxnSpPr/>
      </xdr:nvCxnSpPr>
      <xdr:spPr>
        <a:xfrm flipV="1">
          <a:off x="2019300" y="5701919"/>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120667</xdr:rowOff>
    </xdr:from>
    <xdr:ext cx="469744" cy="259045"/>
    <xdr:sp macro="" textlink="">
      <xdr:nvSpPr>
        <xdr:cNvPr id="69" name="テキスト ボックス 68"/>
        <xdr:cNvSpPr txBox="1"/>
      </xdr:nvSpPr>
      <xdr:spPr>
        <a:xfrm>
          <a:off x="2673427" y="57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76835</xdr:rowOff>
    </xdr:from>
    <xdr:to>
      <xdr:col>2</xdr:col>
      <xdr:colOff>638175</xdr:colOff>
      <xdr:row>33</xdr:row>
      <xdr:rowOff>149225</xdr:rowOff>
    </xdr:to>
    <xdr:cxnSp macro="">
      <xdr:nvCxnSpPr>
        <xdr:cNvPr id="70" name="直線コネクタ 69"/>
        <xdr:cNvCxnSpPr/>
      </xdr:nvCxnSpPr>
      <xdr:spPr>
        <a:xfrm>
          <a:off x="1130300" y="57346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88138</xdr:rowOff>
    </xdr:from>
    <xdr:to>
      <xdr:col>6</xdr:col>
      <xdr:colOff>561975</xdr:colOff>
      <xdr:row>31</xdr:row>
      <xdr:rowOff>18288</xdr:rowOff>
    </xdr:to>
    <xdr:sp macro="" textlink="">
      <xdr:nvSpPr>
        <xdr:cNvPr id="80" name="円/楕円 79"/>
        <xdr:cNvSpPr/>
      </xdr:nvSpPr>
      <xdr:spPr>
        <a:xfrm>
          <a:off x="4584700" y="52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111015</xdr:rowOff>
    </xdr:from>
    <xdr:ext cx="469744" cy="259045"/>
    <xdr:sp macro="" textlink="">
      <xdr:nvSpPr>
        <xdr:cNvPr id="81" name="議会費該当値テキスト"/>
        <xdr:cNvSpPr txBox="1"/>
      </xdr:nvSpPr>
      <xdr:spPr>
        <a:xfrm>
          <a:off x="4686300" y="508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108331</xdr:rowOff>
    </xdr:from>
    <xdr:to>
      <xdr:col>5</xdr:col>
      <xdr:colOff>409575</xdr:colOff>
      <xdr:row>32</xdr:row>
      <xdr:rowOff>38481</xdr:rowOff>
    </xdr:to>
    <xdr:sp macro="" textlink="">
      <xdr:nvSpPr>
        <xdr:cNvPr id="82" name="円/楕円 81"/>
        <xdr:cNvSpPr/>
      </xdr:nvSpPr>
      <xdr:spPr>
        <a:xfrm>
          <a:off x="3746500" y="5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55008</xdr:rowOff>
    </xdr:from>
    <xdr:ext cx="469744" cy="259045"/>
    <xdr:sp macro="" textlink="">
      <xdr:nvSpPr>
        <xdr:cNvPr id="83" name="テキスト ボックス 82"/>
        <xdr:cNvSpPr txBox="1"/>
      </xdr:nvSpPr>
      <xdr:spPr>
        <a:xfrm>
          <a:off x="3562427" y="519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164719</xdr:rowOff>
    </xdr:from>
    <xdr:to>
      <xdr:col>4</xdr:col>
      <xdr:colOff>206375</xdr:colOff>
      <xdr:row>33</xdr:row>
      <xdr:rowOff>94869</xdr:rowOff>
    </xdr:to>
    <xdr:sp macro="" textlink="">
      <xdr:nvSpPr>
        <xdr:cNvPr id="84" name="円/楕円 83"/>
        <xdr:cNvSpPr/>
      </xdr:nvSpPr>
      <xdr:spPr>
        <a:xfrm>
          <a:off x="28575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111396</xdr:rowOff>
    </xdr:from>
    <xdr:ext cx="469744" cy="259045"/>
    <xdr:sp macro="" textlink="">
      <xdr:nvSpPr>
        <xdr:cNvPr id="85" name="テキスト ボックス 84"/>
        <xdr:cNvSpPr txBox="1"/>
      </xdr:nvSpPr>
      <xdr:spPr>
        <a:xfrm>
          <a:off x="2673427" y="542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98425</xdr:rowOff>
    </xdr:from>
    <xdr:to>
      <xdr:col>3</xdr:col>
      <xdr:colOff>3175</xdr:colOff>
      <xdr:row>34</xdr:row>
      <xdr:rowOff>28575</xdr:rowOff>
    </xdr:to>
    <xdr:sp macro="" textlink="">
      <xdr:nvSpPr>
        <xdr:cNvPr id="86" name="円/楕円 85"/>
        <xdr:cNvSpPr/>
      </xdr:nvSpPr>
      <xdr:spPr>
        <a:xfrm>
          <a:off x="1968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19702</xdr:rowOff>
    </xdr:from>
    <xdr:ext cx="469744" cy="259045"/>
    <xdr:sp macro="" textlink="">
      <xdr:nvSpPr>
        <xdr:cNvPr id="87" name="テキスト ボックス 86"/>
        <xdr:cNvSpPr txBox="1"/>
      </xdr:nvSpPr>
      <xdr:spPr>
        <a:xfrm>
          <a:off x="1784427" y="58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26035</xdr:rowOff>
    </xdr:from>
    <xdr:to>
      <xdr:col>1</xdr:col>
      <xdr:colOff>485775</xdr:colOff>
      <xdr:row>33</xdr:row>
      <xdr:rowOff>127635</xdr:rowOff>
    </xdr:to>
    <xdr:sp macro="" textlink="">
      <xdr:nvSpPr>
        <xdr:cNvPr id="88" name="円/楕円 87"/>
        <xdr:cNvSpPr/>
      </xdr:nvSpPr>
      <xdr:spPr>
        <a:xfrm>
          <a:off x="1079500" y="56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118762</xdr:rowOff>
    </xdr:from>
    <xdr:ext cx="469744" cy="259045"/>
    <xdr:sp macro="" textlink="">
      <xdr:nvSpPr>
        <xdr:cNvPr id="89" name="テキスト ボックス 88"/>
        <xdr:cNvSpPr txBox="1"/>
      </xdr:nvSpPr>
      <xdr:spPr>
        <a:xfrm>
          <a:off x="895427" y="577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78395</xdr:rowOff>
    </xdr:from>
    <xdr:to>
      <xdr:col>6</xdr:col>
      <xdr:colOff>511175</xdr:colOff>
      <xdr:row>58</xdr:row>
      <xdr:rowOff>91687</xdr:rowOff>
    </xdr:to>
    <xdr:cxnSp macro="">
      <xdr:nvCxnSpPr>
        <xdr:cNvPr id="118" name="直線コネクタ 117"/>
        <xdr:cNvCxnSpPr/>
      </xdr:nvCxnSpPr>
      <xdr:spPr>
        <a:xfrm flipV="1">
          <a:off x="3797300" y="10022495"/>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91687</xdr:rowOff>
    </xdr:from>
    <xdr:to>
      <xdr:col>5</xdr:col>
      <xdr:colOff>358775</xdr:colOff>
      <xdr:row>58</xdr:row>
      <xdr:rowOff>96192</xdr:rowOff>
    </xdr:to>
    <xdr:cxnSp macro="">
      <xdr:nvCxnSpPr>
        <xdr:cNvPr id="121" name="直線コネクタ 120"/>
        <xdr:cNvCxnSpPr/>
      </xdr:nvCxnSpPr>
      <xdr:spPr>
        <a:xfrm flipV="1">
          <a:off x="2908300" y="10035787"/>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3207</xdr:rowOff>
    </xdr:from>
    <xdr:to>
      <xdr:col>4</xdr:col>
      <xdr:colOff>155575</xdr:colOff>
      <xdr:row>58</xdr:row>
      <xdr:rowOff>96192</xdr:rowOff>
    </xdr:to>
    <xdr:cxnSp macro="">
      <xdr:nvCxnSpPr>
        <xdr:cNvPr id="124" name="直線コネクタ 123"/>
        <xdr:cNvCxnSpPr/>
      </xdr:nvCxnSpPr>
      <xdr:spPr>
        <a:xfrm>
          <a:off x="2019300" y="9947307"/>
          <a:ext cx="889000" cy="9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3207</xdr:rowOff>
    </xdr:from>
    <xdr:to>
      <xdr:col>2</xdr:col>
      <xdr:colOff>638175</xdr:colOff>
      <xdr:row>58</xdr:row>
      <xdr:rowOff>140719</xdr:rowOff>
    </xdr:to>
    <xdr:cxnSp macro="">
      <xdr:nvCxnSpPr>
        <xdr:cNvPr id="127" name="直線コネクタ 126"/>
        <xdr:cNvCxnSpPr/>
      </xdr:nvCxnSpPr>
      <xdr:spPr>
        <a:xfrm flipV="1">
          <a:off x="1130300" y="9947307"/>
          <a:ext cx="889000" cy="13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27595</xdr:rowOff>
    </xdr:from>
    <xdr:to>
      <xdr:col>6</xdr:col>
      <xdr:colOff>561975</xdr:colOff>
      <xdr:row>58</xdr:row>
      <xdr:rowOff>129195</xdr:rowOff>
    </xdr:to>
    <xdr:sp macro="" textlink="">
      <xdr:nvSpPr>
        <xdr:cNvPr id="137" name="円/楕円 136"/>
        <xdr:cNvSpPr/>
      </xdr:nvSpPr>
      <xdr:spPr>
        <a:xfrm>
          <a:off x="4584700" y="99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113972</xdr:rowOff>
    </xdr:from>
    <xdr:ext cx="534377" cy="259045"/>
    <xdr:sp macro="" textlink="">
      <xdr:nvSpPr>
        <xdr:cNvPr id="138" name="総務費該当値テキスト"/>
        <xdr:cNvSpPr txBox="1"/>
      </xdr:nvSpPr>
      <xdr:spPr>
        <a:xfrm>
          <a:off x="4686300" y="988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40887</xdr:rowOff>
    </xdr:from>
    <xdr:to>
      <xdr:col>5</xdr:col>
      <xdr:colOff>409575</xdr:colOff>
      <xdr:row>58</xdr:row>
      <xdr:rowOff>142487</xdr:rowOff>
    </xdr:to>
    <xdr:sp macro="" textlink="">
      <xdr:nvSpPr>
        <xdr:cNvPr id="139" name="円/楕円 138"/>
        <xdr:cNvSpPr/>
      </xdr:nvSpPr>
      <xdr:spPr>
        <a:xfrm>
          <a:off x="3746500" y="99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133614</xdr:rowOff>
    </xdr:from>
    <xdr:ext cx="534377" cy="259045"/>
    <xdr:sp macro="" textlink="">
      <xdr:nvSpPr>
        <xdr:cNvPr id="140" name="テキスト ボックス 139"/>
        <xdr:cNvSpPr txBox="1"/>
      </xdr:nvSpPr>
      <xdr:spPr>
        <a:xfrm>
          <a:off x="3530111" y="1007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45392</xdr:rowOff>
    </xdr:from>
    <xdr:to>
      <xdr:col>4</xdr:col>
      <xdr:colOff>206375</xdr:colOff>
      <xdr:row>58</xdr:row>
      <xdr:rowOff>146992</xdr:rowOff>
    </xdr:to>
    <xdr:sp macro="" textlink="">
      <xdr:nvSpPr>
        <xdr:cNvPr id="141" name="円/楕円 140"/>
        <xdr:cNvSpPr/>
      </xdr:nvSpPr>
      <xdr:spPr>
        <a:xfrm>
          <a:off x="2857500" y="99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138119</xdr:rowOff>
    </xdr:from>
    <xdr:ext cx="534377" cy="259045"/>
    <xdr:sp macro="" textlink="">
      <xdr:nvSpPr>
        <xdr:cNvPr id="142" name="テキスト ボックス 141"/>
        <xdr:cNvSpPr txBox="1"/>
      </xdr:nvSpPr>
      <xdr:spPr>
        <a:xfrm>
          <a:off x="2641111" y="100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123857</xdr:rowOff>
    </xdr:from>
    <xdr:to>
      <xdr:col>3</xdr:col>
      <xdr:colOff>3175</xdr:colOff>
      <xdr:row>58</xdr:row>
      <xdr:rowOff>54007</xdr:rowOff>
    </xdr:to>
    <xdr:sp macro="" textlink="">
      <xdr:nvSpPr>
        <xdr:cNvPr id="143" name="円/楕円 142"/>
        <xdr:cNvSpPr/>
      </xdr:nvSpPr>
      <xdr:spPr>
        <a:xfrm>
          <a:off x="1968500" y="98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45134</xdr:rowOff>
    </xdr:from>
    <xdr:ext cx="599010" cy="259045"/>
    <xdr:sp macro="" textlink="">
      <xdr:nvSpPr>
        <xdr:cNvPr id="144" name="テキスト ボックス 143"/>
        <xdr:cNvSpPr txBox="1"/>
      </xdr:nvSpPr>
      <xdr:spPr>
        <a:xfrm>
          <a:off x="1719794" y="998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89919</xdr:rowOff>
    </xdr:from>
    <xdr:to>
      <xdr:col>1</xdr:col>
      <xdr:colOff>485775</xdr:colOff>
      <xdr:row>59</xdr:row>
      <xdr:rowOff>20069</xdr:rowOff>
    </xdr:to>
    <xdr:sp macro="" textlink="">
      <xdr:nvSpPr>
        <xdr:cNvPr id="145" name="円/楕円 144"/>
        <xdr:cNvSpPr/>
      </xdr:nvSpPr>
      <xdr:spPr>
        <a:xfrm>
          <a:off x="1079500" y="100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11196</xdr:rowOff>
    </xdr:from>
    <xdr:ext cx="534377" cy="259045"/>
    <xdr:sp macro="" textlink="">
      <xdr:nvSpPr>
        <xdr:cNvPr id="146" name="テキスト ボックス 145"/>
        <xdr:cNvSpPr txBox="1"/>
      </xdr:nvSpPr>
      <xdr:spPr>
        <a:xfrm>
          <a:off x="863111" y="1012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4513</xdr:rowOff>
    </xdr:from>
    <xdr:to>
      <xdr:col>6</xdr:col>
      <xdr:colOff>511175</xdr:colOff>
      <xdr:row>78</xdr:row>
      <xdr:rowOff>52405</xdr:rowOff>
    </xdr:to>
    <xdr:cxnSp macro="">
      <xdr:nvCxnSpPr>
        <xdr:cNvPr id="176" name="直線コネクタ 175"/>
        <xdr:cNvCxnSpPr/>
      </xdr:nvCxnSpPr>
      <xdr:spPr>
        <a:xfrm flipV="1">
          <a:off x="3797300" y="13377613"/>
          <a:ext cx="8382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52405</xdr:rowOff>
    </xdr:from>
    <xdr:to>
      <xdr:col>5</xdr:col>
      <xdr:colOff>358775</xdr:colOff>
      <xdr:row>78</xdr:row>
      <xdr:rowOff>62037</xdr:rowOff>
    </xdr:to>
    <xdr:cxnSp macro="">
      <xdr:nvCxnSpPr>
        <xdr:cNvPr id="179" name="直線コネクタ 178"/>
        <xdr:cNvCxnSpPr/>
      </xdr:nvCxnSpPr>
      <xdr:spPr>
        <a:xfrm flipV="1">
          <a:off x="2908300" y="13425505"/>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62037</xdr:rowOff>
    </xdr:from>
    <xdr:to>
      <xdr:col>4</xdr:col>
      <xdr:colOff>155575</xdr:colOff>
      <xdr:row>78</xdr:row>
      <xdr:rowOff>90749</xdr:rowOff>
    </xdr:to>
    <xdr:cxnSp macro="">
      <xdr:nvCxnSpPr>
        <xdr:cNvPr id="182" name="直線コネクタ 181"/>
        <xdr:cNvCxnSpPr/>
      </xdr:nvCxnSpPr>
      <xdr:spPr>
        <a:xfrm flipV="1">
          <a:off x="2019300" y="13435137"/>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90749</xdr:rowOff>
    </xdr:from>
    <xdr:to>
      <xdr:col>2</xdr:col>
      <xdr:colOff>638175</xdr:colOff>
      <xdr:row>78</xdr:row>
      <xdr:rowOff>96236</xdr:rowOff>
    </xdr:to>
    <xdr:cxnSp macro="">
      <xdr:nvCxnSpPr>
        <xdr:cNvPr id="185" name="直線コネクタ 184"/>
        <xdr:cNvCxnSpPr/>
      </xdr:nvCxnSpPr>
      <xdr:spPr>
        <a:xfrm flipV="1">
          <a:off x="1130300" y="1346384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125163</xdr:rowOff>
    </xdr:from>
    <xdr:to>
      <xdr:col>6</xdr:col>
      <xdr:colOff>561975</xdr:colOff>
      <xdr:row>78</xdr:row>
      <xdr:rowOff>55313</xdr:rowOff>
    </xdr:to>
    <xdr:sp macro="" textlink="">
      <xdr:nvSpPr>
        <xdr:cNvPr id="195" name="円/楕円 194"/>
        <xdr:cNvSpPr/>
      </xdr:nvSpPr>
      <xdr:spPr>
        <a:xfrm>
          <a:off x="4584700" y="133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103590</xdr:rowOff>
    </xdr:from>
    <xdr:ext cx="599010" cy="259045"/>
    <xdr:sp macro="" textlink="">
      <xdr:nvSpPr>
        <xdr:cNvPr id="196" name="民生費該当値テキスト"/>
        <xdr:cNvSpPr txBox="1"/>
      </xdr:nvSpPr>
      <xdr:spPr>
        <a:xfrm>
          <a:off x="4686300" y="1330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1605</xdr:rowOff>
    </xdr:from>
    <xdr:to>
      <xdr:col>5</xdr:col>
      <xdr:colOff>409575</xdr:colOff>
      <xdr:row>78</xdr:row>
      <xdr:rowOff>103205</xdr:rowOff>
    </xdr:to>
    <xdr:sp macro="" textlink="">
      <xdr:nvSpPr>
        <xdr:cNvPr id="197" name="円/楕円 196"/>
        <xdr:cNvSpPr/>
      </xdr:nvSpPr>
      <xdr:spPr>
        <a:xfrm>
          <a:off x="3746500" y="133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94332</xdr:rowOff>
    </xdr:from>
    <xdr:ext cx="599010" cy="259045"/>
    <xdr:sp macro="" textlink="">
      <xdr:nvSpPr>
        <xdr:cNvPr id="198" name="テキスト ボックス 197"/>
        <xdr:cNvSpPr txBox="1"/>
      </xdr:nvSpPr>
      <xdr:spPr>
        <a:xfrm>
          <a:off x="3497794" y="1346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11237</xdr:rowOff>
    </xdr:from>
    <xdr:to>
      <xdr:col>4</xdr:col>
      <xdr:colOff>206375</xdr:colOff>
      <xdr:row>78</xdr:row>
      <xdr:rowOff>112837</xdr:rowOff>
    </xdr:to>
    <xdr:sp macro="" textlink="">
      <xdr:nvSpPr>
        <xdr:cNvPr id="199" name="円/楕円 198"/>
        <xdr:cNvSpPr/>
      </xdr:nvSpPr>
      <xdr:spPr>
        <a:xfrm>
          <a:off x="2857500" y="133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103964</xdr:rowOff>
    </xdr:from>
    <xdr:ext cx="599010" cy="259045"/>
    <xdr:sp macro="" textlink="">
      <xdr:nvSpPr>
        <xdr:cNvPr id="200" name="テキスト ボックス 199"/>
        <xdr:cNvSpPr txBox="1"/>
      </xdr:nvSpPr>
      <xdr:spPr>
        <a:xfrm>
          <a:off x="2608794" y="1347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39949</xdr:rowOff>
    </xdr:from>
    <xdr:to>
      <xdr:col>3</xdr:col>
      <xdr:colOff>3175</xdr:colOff>
      <xdr:row>78</xdr:row>
      <xdr:rowOff>141549</xdr:rowOff>
    </xdr:to>
    <xdr:sp macro="" textlink="">
      <xdr:nvSpPr>
        <xdr:cNvPr id="201" name="円/楕円 200"/>
        <xdr:cNvSpPr/>
      </xdr:nvSpPr>
      <xdr:spPr>
        <a:xfrm>
          <a:off x="1968500" y="1341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132676</xdr:rowOff>
    </xdr:from>
    <xdr:ext cx="599010" cy="259045"/>
    <xdr:sp macro="" textlink="">
      <xdr:nvSpPr>
        <xdr:cNvPr id="202" name="テキスト ボックス 201"/>
        <xdr:cNvSpPr txBox="1"/>
      </xdr:nvSpPr>
      <xdr:spPr>
        <a:xfrm>
          <a:off x="1719794" y="1350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45436</xdr:rowOff>
    </xdr:from>
    <xdr:to>
      <xdr:col>1</xdr:col>
      <xdr:colOff>485775</xdr:colOff>
      <xdr:row>78</xdr:row>
      <xdr:rowOff>147036</xdr:rowOff>
    </xdr:to>
    <xdr:sp macro="" textlink="">
      <xdr:nvSpPr>
        <xdr:cNvPr id="203" name="円/楕円 202"/>
        <xdr:cNvSpPr/>
      </xdr:nvSpPr>
      <xdr:spPr>
        <a:xfrm>
          <a:off x="1079500" y="134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138163</xdr:rowOff>
    </xdr:from>
    <xdr:ext cx="599010" cy="259045"/>
    <xdr:sp macro="" textlink="">
      <xdr:nvSpPr>
        <xdr:cNvPr id="204" name="テキスト ボックス 203"/>
        <xdr:cNvSpPr txBox="1"/>
      </xdr:nvSpPr>
      <xdr:spPr>
        <a:xfrm>
          <a:off x="830794" y="1351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40433</xdr:rowOff>
    </xdr:from>
    <xdr:to>
      <xdr:col>6</xdr:col>
      <xdr:colOff>511175</xdr:colOff>
      <xdr:row>93</xdr:row>
      <xdr:rowOff>87241</xdr:rowOff>
    </xdr:to>
    <xdr:cxnSp macro="">
      <xdr:nvCxnSpPr>
        <xdr:cNvPr id="235" name="直線コネクタ 234"/>
        <xdr:cNvCxnSpPr/>
      </xdr:nvCxnSpPr>
      <xdr:spPr>
        <a:xfrm>
          <a:off x="3797300" y="15985283"/>
          <a:ext cx="8382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6"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36308</xdr:rowOff>
    </xdr:from>
    <xdr:to>
      <xdr:col>5</xdr:col>
      <xdr:colOff>358775</xdr:colOff>
      <xdr:row>93</xdr:row>
      <xdr:rowOff>40433</xdr:rowOff>
    </xdr:to>
    <xdr:cxnSp macro="">
      <xdr:nvCxnSpPr>
        <xdr:cNvPr id="238" name="直線コネクタ 237"/>
        <xdr:cNvCxnSpPr/>
      </xdr:nvCxnSpPr>
      <xdr:spPr>
        <a:xfrm>
          <a:off x="2908300" y="15981158"/>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0" name="テキスト ボックス 239"/>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36308</xdr:rowOff>
    </xdr:from>
    <xdr:to>
      <xdr:col>4</xdr:col>
      <xdr:colOff>155575</xdr:colOff>
      <xdr:row>93</xdr:row>
      <xdr:rowOff>151783</xdr:rowOff>
    </xdr:to>
    <xdr:cxnSp macro="">
      <xdr:nvCxnSpPr>
        <xdr:cNvPr id="241" name="直線コネクタ 240"/>
        <xdr:cNvCxnSpPr/>
      </xdr:nvCxnSpPr>
      <xdr:spPr>
        <a:xfrm flipV="1">
          <a:off x="2019300" y="15981158"/>
          <a:ext cx="889000" cy="1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166594</xdr:rowOff>
    </xdr:from>
    <xdr:ext cx="534377" cy="259045"/>
    <xdr:sp macro="" textlink="">
      <xdr:nvSpPr>
        <xdr:cNvPr id="243" name="テキスト ボックス 242"/>
        <xdr:cNvSpPr txBox="1"/>
      </xdr:nvSpPr>
      <xdr:spPr>
        <a:xfrm>
          <a:off x="2641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135978</xdr:rowOff>
    </xdr:from>
    <xdr:to>
      <xdr:col>2</xdr:col>
      <xdr:colOff>638175</xdr:colOff>
      <xdr:row>93</xdr:row>
      <xdr:rowOff>151783</xdr:rowOff>
    </xdr:to>
    <xdr:cxnSp macro="">
      <xdr:nvCxnSpPr>
        <xdr:cNvPr id="244" name="直線コネクタ 243"/>
        <xdr:cNvCxnSpPr/>
      </xdr:nvCxnSpPr>
      <xdr:spPr>
        <a:xfrm>
          <a:off x="1130300" y="16080828"/>
          <a:ext cx="8890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169511</xdr:rowOff>
    </xdr:from>
    <xdr:ext cx="534377" cy="259045"/>
    <xdr:sp macro="" textlink="">
      <xdr:nvSpPr>
        <xdr:cNvPr id="246" name="テキスト ボックス 245"/>
        <xdr:cNvSpPr txBox="1"/>
      </xdr:nvSpPr>
      <xdr:spPr>
        <a:xfrm>
          <a:off x="1752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150069</xdr:rowOff>
    </xdr:from>
    <xdr:ext cx="534377" cy="259045"/>
    <xdr:sp macro="" textlink="">
      <xdr:nvSpPr>
        <xdr:cNvPr id="248" name="テキスト ボックス 247"/>
        <xdr:cNvSpPr txBox="1"/>
      </xdr:nvSpPr>
      <xdr:spPr>
        <a:xfrm>
          <a:off x="863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36441</xdr:rowOff>
    </xdr:from>
    <xdr:to>
      <xdr:col>6</xdr:col>
      <xdr:colOff>561975</xdr:colOff>
      <xdr:row>93</xdr:row>
      <xdr:rowOff>138041</xdr:rowOff>
    </xdr:to>
    <xdr:sp macro="" textlink="">
      <xdr:nvSpPr>
        <xdr:cNvPr id="254" name="円/楕円 253"/>
        <xdr:cNvSpPr/>
      </xdr:nvSpPr>
      <xdr:spPr>
        <a:xfrm>
          <a:off x="4584700" y="159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59318</xdr:rowOff>
    </xdr:from>
    <xdr:ext cx="534377" cy="259045"/>
    <xdr:sp macro="" textlink="">
      <xdr:nvSpPr>
        <xdr:cNvPr id="255" name="衛生費該当値テキスト"/>
        <xdr:cNvSpPr txBox="1"/>
      </xdr:nvSpPr>
      <xdr:spPr>
        <a:xfrm>
          <a:off x="4686300" y="158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95,569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161083</xdr:rowOff>
    </xdr:from>
    <xdr:to>
      <xdr:col>5</xdr:col>
      <xdr:colOff>409575</xdr:colOff>
      <xdr:row>93</xdr:row>
      <xdr:rowOff>91233</xdr:rowOff>
    </xdr:to>
    <xdr:sp macro="" textlink="">
      <xdr:nvSpPr>
        <xdr:cNvPr id="256" name="円/楕円 255"/>
        <xdr:cNvSpPr/>
      </xdr:nvSpPr>
      <xdr:spPr>
        <a:xfrm>
          <a:off x="3746500" y="159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107760</xdr:rowOff>
    </xdr:from>
    <xdr:ext cx="534377" cy="259045"/>
    <xdr:sp macro="" textlink="">
      <xdr:nvSpPr>
        <xdr:cNvPr id="257" name="テキスト ボックス 256"/>
        <xdr:cNvSpPr txBox="1"/>
      </xdr:nvSpPr>
      <xdr:spPr>
        <a:xfrm>
          <a:off x="3530111" y="1570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99,869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156958</xdr:rowOff>
    </xdr:from>
    <xdr:to>
      <xdr:col>4</xdr:col>
      <xdr:colOff>206375</xdr:colOff>
      <xdr:row>93</xdr:row>
      <xdr:rowOff>87108</xdr:rowOff>
    </xdr:to>
    <xdr:sp macro="" textlink="">
      <xdr:nvSpPr>
        <xdr:cNvPr id="258" name="円/楕円 257"/>
        <xdr:cNvSpPr/>
      </xdr:nvSpPr>
      <xdr:spPr>
        <a:xfrm>
          <a:off x="2857500" y="159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103635</xdr:rowOff>
    </xdr:from>
    <xdr:ext cx="599010" cy="259045"/>
    <xdr:sp macro="" textlink="">
      <xdr:nvSpPr>
        <xdr:cNvPr id="259" name="テキスト ボックス 258"/>
        <xdr:cNvSpPr txBox="1"/>
      </xdr:nvSpPr>
      <xdr:spPr>
        <a:xfrm>
          <a:off x="2608794" y="157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100,248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100983</xdr:rowOff>
    </xdr:from>
    <xdr:to>
      <xdr:col>3</xdr:col>
      <xdr:colOff>3175</xdr:colOff>
      <xdr:row>94</xdr:row>
      <xdr:rowOff>31133</xdr:rowOff>
    </xdr:to>
    <xdr:sp macro="" textlink="">
      <xdr:nvSpPr>
        <xdr:cNvPr id="260" name="円/楕円 259"/>
        <xdr:cNvSpPr/>
      </xdr:nvSpPr>
      <xdr:spPr>
        <a:xfrm>
          <a:off x="1968500" y="160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47660</xdr:rowOff>
    </xdr:from>
    <xdr:ext cx="534377" cy="259045"/>
    <xdr:sp macro="" textlink="">
      <xdr:nvSpPr>
        <xdr:cNvPr id="261" name="テキスト ボックス 260"/>
        <xdr:cNvSpPr txBox="1"/>
      </xdr:nvSpPr>
      <xdr:spPr>
        <a:xfrm>
          <a:off x="1752111" y="158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85178</xdr:rowOff>
    </xdr:from>
    <xdr:to>
      <xdr:col>1</xdr:col>
      <xdr:colOff>485775</xdr:colOff>
      <xdr:row>94</xdr:row>
      <xdr:rowOff>15328</xdr:rowOff>
    </xdr:to>
    <xdr:sp macro="" textlink="">
      <xdr:nvSpPr>
        <xdr:cNvPr id="262" name="円/楕円 261"/>
        <xdr:cNvSpPr/>
      </xdr:nvSpPr>
      <xdr:spPr>
        <a:xfrm>
          <a:off x="1079500" y="16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31855</xdr:rowOff>
    </xdr:from>
    <xdr:ext cx="534377" cy="259045"/>
    <xdr:sp macro="" textlink="">
      <xdr:nvSpPr>
        <xdr:cNvPr id="263" name="テキスト ボックス 262"/>
        <xdr:cNvSpPr txBox="1"/>
      </xdr:nvSpPr>
      <xdr:spPr>
        <a:xfrm>
          <a:off x="863111" y="158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112268</xdr:rowOff>
    </xdr:from>
    <xdr:to>
      <xdr:col>15</xdr:col>
      <xdr:colOff>180340</xdr:colOff>
      <xdr:row>39</xdr:row>
      <xdr:rowOff>44450</xdr:rowOff>
    </xdr:to>
    <xdr:cxnSp macro="">
      <xdr:nvCxnSpPr>
        <xdr:cNvPr id="287" name="直線コネクタ 286"/>
        <xdr:cNvCxnSpPr/>
      </xdr:nvCxnSpPr>
      <xdr:spPr>
        <a:xfrm flipV="1">
          <a:off x="10475595" y="6113018"/>
          <a:ext cx="1270" cy="617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58945</xdr:rowOff>
    </xdr:from>
    <xdr:ext cx="469744" cy="259045"/>
    <xdr:sp macro="" textlink="">
      <xdr:nvSpPr>
        <xdr:cNvPr id="290" name="労働費最大値テキスト"/>
        <xdr:cNvSpPr txBox="1"/>
      </xdr:nvSpPr>
      <xdr:spPr>
        <a:xfrm>
          <a:off x="10528300" y="588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35</xdr:row>
      <xdr:rowOff>112268</xdr:rowOff>
    </xdr:from>
    <xdr:to>
      <xdr:col>15</xdr:col>
      <xdr:colOff>269875</xdr:colOff>
      <xdr:row>35</xdr:row>
      <xdr:rowOff>112268</xdr:rowOff>
    </xdr:to>
    <xdr:cxnSp macro="">
      <xdr:nvCxnSpPr>
        <xdr:cNvPr id="291" name="直線コネクタ 290"/>
        <xdr:cNvCxnSpPr/>
      </xdr:nvCxnSpPr>
      <xdr:spPr>
        <a:xfrm>
          <a:off x="10388600" y="6113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109982</xdr:rowOff>
    </xdr:from>
    <xdr:to>
      <xdr:col>15</xdr:col>
      <xdr:colOff>180975</xdr:colOff>
      <xdr:row>38</xdr:row>
      <xdr:rowOff>113538</xdr:rowOff>
    </xdr:to>
    <xdr:cxnSp macro="">
      <xdr:nvCxnSpPr>
        <xdr:cNvPr id="292" name="直線コネクタ 291"/>
        <xdr:cNvCxnSpPr/>
      </xdr:nvCxnSpPr>
      <xdr:spPr>
        <a:xfrm flipV="1">
          <a:off x="9639300" y="6625082"/>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44848</xdr:rowOff>
    </xdr:from>
    <xdr:ext cx="378565" cy="259045"/>
    <xdr:sp macro="" textlink="">
      <xdr:nvSpPr>
        <xdr:cNvPr id="293" name="労働費平均値テキスト"/>
        <xdr:cNvSpPr txBox="1"/>
      </xdr:nvSpPr>
      <xdr:spPr>
        <a:xfrm>
          <a:off x="10528300" y="6559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66421</xdr:rowOff>
    </xdr:from>
    <xdr:to>
      <xdr:col>15</xdr:col>
      <xdr:colOff>231775</xdr:colOff>
      <xdr:row>38</xdr:row>
      <xdr:rowOff>168021</xdr:rowOff>
    </xdr:to>
    <xdr:sp macro="" textlink="">
      <xdr:nvSpPr>
        <xdr:cNvPr id="294" name="フローチャート : 判断 293"/>
        <xdr:cNvSpPr/>
      </xdr:nvSpPr>
      <xdr:spPr>
        <a:xfrm>
          <a:off x="104267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107315</xdr:rowOff>
    </xdr:from>
    <xdr:to>
      <xdr:col>14</xdr:col>
      <xdr:colOff>28575</xdr:colOff>
      <xdr:row>38</xdr:row>
      <xdr:rowOff>113538</xdr:rowOff>
    </xdr:to>
    <xdr:cxnSp macro="">
      <xdr:nvCxnSpPr>
        <xdr:cNvPr id="295" name="直線コネクタ 294"/>
        <xdr:cNvCxnSpPr/>
      </xdr:nvCxnSpPr>
      <xdr:spPr>
        <a:xfrm>
          <a:off x="8750300" y="5422265"/>
          <a:ext cx="889000" cy="120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74041</xdr:rowOff>
    </xdr:from>
    <xdr:to>
      <xdr:col>14</xdr:col>
      <xdr:colOff>79375</xdr:colOff>
      <xdr:row>39</xdr:row>
      <xdr:rowOff>4191</xdr:rowOff>
    </xdr:to>
    <xdr:sp macro="" textlink="">
      <xdr:nvSpPr>
        <xdr:cNvPr id="296" name="フローチャート : 判断 295"/>
        <xdr:cNvSpPr/>
      </xdr:nvSpPr>
      <xdr:spPr>
        <a:xfrm>
          <a:off x="95885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166768</xdr:rowOff>
    </xdr:from>
    <xdr:ext cx="378565" cy="259045"/>
    <xdr:sp macro="" textlink="">
      <xdr:nvSpPr>
        <xdr:cNvPr id="297" name="テキスト ボックス 296"/>
        <xdr:cNvSpPr txBox="1"/>
      </xdr:nvSpPr>
      <xdr:spPr>
        <a:xfrm>
          <a:off x="9450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107315</xdr:rowOff>
    </xdr:from>
    <xdr:to>
      <xdr:col>12</xdr:col>
      <xdr:colOff>511175</xdr:colOff>
      <xdr:row>34</xdr:row>
      <xdr:rowOff>2921</xdr:rowOff>
    </xdr:to>
    <xdr:cxnSp macro="">
      <xdr:nvCxnSpPr>
        <xdr:cNvPr id="298" name="直線コネクタ 297"/>
        <xdr:cNvCxnSpPr/>
      </xdr:nvCxnSpPr>
      <xdr:spPr>
        <a:xfrm flipV="1">
          <a:off x="7861300" y="5422265"/>
          <a:ext cx="889000" cy="4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45847</xdr:rowOff>
    </xdr:from>
    <xdr:to>
      <xdr:col>12</xdr:col>
      <xdr:colOff>561975</xdr:colOff>
      <xdr:row>37</xdr:row>
      <xdr:rowOff>147447</xdr:rowOff>
    </xdr:to>
    <xdr:sp macro="" textlink="">
      <xdr:nvSpPr>
        <xdr:cNvPr id="299" name="フローチャート : 判断 298"/>
        <xdr:cNvSpPr/>
      </xdr:nvSpPr>
      <xdr:spPr>
        <a:xfrm>
          <a:off x="8699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138574</xdr:rowOff>
    </xdr:from>
    <xdr:ext cx="469744" cy="259045"/>
    <xdr:sp macro="" textlink="">
      <xdr:nvSpPr>
        <xdr:cNvPr id="300" name="テキスト ボックス 299"/>
        <xdr:cNvSpPr txBox="1"/>
      </xdr:nvSpPr>
      <xdr:spPr>
        <a:xfrm>
          <a:off x="8515427"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2921</xdr:rowOff>
    </xdr:from>
    <xdr:to>
      <xdr:col>11</xdr:col>
      <xdr:colOff>307975</xdr:colOff>
      <xdr:row>35</xdr:row>
      <xdr:rowOff>54102</xdr:rowOff>
    </xdr:to>
    <xdr:cxnSp macro="">
      <xdr:nvCxnSpPr>
        <xdr:cNvPr id="301" name="直線コネクタ 300"/>
        <xdr:cNvCxnSpPr/>
      </xdr:nvCxnSpPr>
      <xdr:spPr>
        <a:xfrm flipV="1">
          <a:off x="6972300" y="5832221"/>
          <a:ext cx="889000" cy="2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138557</xdr:rowOff>
    </xdr:from>
    <xdr:to>
      <xdr:col>11</xdr:col>
      <xdr:colOff>358775</xdr:colOff>
      <xdr:row>37</xdr:row>
      <xdr:rowOff>68707</xdr:rowOff>
    </xdr:to>
    <xdr:sp macro="" textlink="">
      <xdr:nvSpPr>
        <xdr:cNvPr id="302" name="フローチャート : 判断 301"/>
        <xdr:cNvSpPr/>
      </xdr:nvSpPr>
      <xdr:spPr>
        <a:xfrm>
          <a:off x="7810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59834</xdr:rowOff>
    </xdr:from>
    <xdr:ext cx="469744" cy="259045"/>
    <xdr:sp macro="" textlink="">
      <xdr:nvSpPr>
        <xdr:cNvPr id="303" name="テキスト ボックス 302"/>
        <xdr:cNvSpPr txBox="1"/>
      </xdr:nvSpPr>
      <xdr:spPr>
        <a:xfrm>
          <a:off x="7626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119507</xdr:rowOff>
    </xdr:from>
    <xdr:to>
      <xdr:col>10</xdr:col>
      <xdr:colOff>155575</xdr:colOff>
      <xdr:row>37</xdr:row>
      <xdr:rowOff>49657</xdr:rowOff>
    </xdr:to>
    <xdr:sp macro="" textlink="">
      <xdr:nvSpPr>
        <xdr:cNvPr id="304" name="フローチャート : 判断 303"/>
        <xdr:cNvSpPr/>
      </xdr:nvSpPr>
      <xdr:spPr>
        <a:xfrm>
          <a:off x="6921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40784</xdr:rowOff>
    </xdr:from>
    <xdr:ext cx="469744" cy="259045"/>
    <xdr:sp macro="" textlink="">
      <xdr:nvSpPr>
        <xdr:cNvPr id="305" name="テキスト ボックス 304"/>
        <xdr:cNvSpPr txBox="1"/>
      </xdr:nvSpPr>
      <xdr:spPr>
        <a:xfrm>
          <a:off x="6737427" y="63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59182</xdr:rowOff>
    </xdr:from>
    <xdr:to>
      <xdr:col>15</xdr:col>
      <xdr:colOff>231775</xdr:colOff>
      <xdr:row>38</xdr:row>
      <xdr:rowOff>160782</xdr:rowOff>
    </xdr:to>
    <xdr:sp macro="" textlink="">
      <xdr:nvSpPr>
        <xdr:cNvPr id="311" name="円/楕円 310"/>
        <xdr:cNvSpPr/>
      </xdr:nvSpPr>
      <xdr:spPr>
        <a:xfrm>
          <a:off x="104267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18559</xdr:rowOff>
    </xdr:from>
    <xdr:ext cx="378565" cy="259045"/>
    <xdr:sp macro="" textlink="">
      <xdr:nvSpPr>
        <xdr:cNvPr id="312" name="労働費該当値テキスト"/>
        <xdr:cNvSpPr txBox="1"/>
      </xdr:nvSpPr>
      <xdr:spPr>
        <a:xfrm>
          <a:off x="10528300" y="636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62738</xdr:rowOff>
    </xdr:from>
    <xdr:to>
      <xdr:col>14</xdr:col>
      <xdr:colOff>79375</xdr:colOff>
      <xdr:row>38</xdr:row>
      <xdr:rowOff>164338</xdr:rowOff>
    </xdr:to>
    <xdr:sp macro="" textlink="">
      <xdr:nvSpPr>
        <xdr:cNvPr id="313" name="円/楕円 312"/>
        <xdr:cNvSpPr/>
      </xdr:nvSpPr>
      <xdr:spPr>
        <a:xfrm>
          <a:off x="9588500" y="65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9415</xdr:rowOff>
    </xdr:from>
    <xdr:ext cx="378565" cy="259045"/>
    <xdr:sp macro="" textlink="">
      <xdr:nvSpPr>
        <xdr:cNvPr id="314" name="テキスト ボックス 313"/>
        <xdr:cNvSpPr txBox="1"/>
      </xdr:nvSpPr>
      <xdr:spPr>
        <a:xfrm>
          <a:off x="9450017" y="63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56515</xdr:rowOff>
    </xdr:from>
    <xdr:to>
      <xdr:col>12</xdr:col>
      <xdr:colOff>561975</xdr:colOff>
      <xdr:row>31</xdr:row>
      <xdr:rowOff>158115</xdr:rowOff>
    </xdr:to>
    <xdr:sp macro="" textlink="">
      <xdr:nvSpPr>
        <xdr:cNvPr id="315" name="円/楕円 314"/>
        <xdr:cNvSpPr/>
      </xdr:nvSpPr>
      <xdr:spPr>
        <a:xfrm>
          <a:off x="8699500" y="5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3192</xdr:rowOff>
    </xdr:from>
    <xdr:ext cx="534377" cy="259045"/>
    <xdr:sp macro="" textlink="">
      <xdr:nvSpPr>
        <xdr:cNvPr id="316" name="テキスト ボックス 315"/>
        <xdr:cNvSpPr txBox="1"/>
      </xdr:nvSpPr>
      <xdr:spPr>
        <a:xfrm>
          <a:off x="8483111" y="51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123571</xdr:rowOff>
    </xdr:from>
    <xdr:to>
      <xdr:col>11</xdr:col>
      <xdr:colOff>358775</xdr:colOff>
      <xdr:row>34</xdr:row>
      <xdr:rowOff>53721</xdr:rowOff>
    </xdr:to>
    <xdr:sp macro="" textlink="">
      <xdr:nvSpPr>
        <xdr:cNvPr id="317" name="円/楕円 316"/>
        <xdr:cNvSpPr/>
      </xdr:nvSpPr>
      <xdr:spPr>
        <a:xfrm>
          <a:off x="78105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70248</xdr:rowOff>
    </xdr:from>
    <xdr:ext cx="469744" cy="259045"/>
    <xdr:sp macro="" textlink="">
      <xdr:nvSpPr>
        <xdr:cNvPr id="318" name="テキスト ボックス 317"/>
        <xdr:cNvSpPr txBox="1"/>
      </xdr:nvSpPr>
      <xdr:spPr>
        <a:xfrm>
          <a:off x="7626427" y="555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3302</xdr:rowOff>
    </xdr:from>
    <xdr:to>
      <xdr:col>10</xdr:col>
      <xdr:colOff>155575</xdr:colOff>
      <xdr:row>35</xdr:row>
      <xdr:rowOff>104902</xdr:rowOff>
    </xdr:to>
    <xdr:sp macro="" textlink="">
      <xdr:nvSpPr>
        <xdr:cNvPr id="319" name="円/楕円 318"/>
        <xdr:cNvSpPr/>
      </xdr:nvSpPr>
      <xdr:spPr>
        <a:xfrm>
          <a:off x="6921500" y="60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121429</xdr:rowOff>
    </xdr:from>
    <xdr:ext cx="469744" cy="259045"/>
    <xdr:sp macro="" textlink="">
      <xdr:nvSpPr>
        <xdr:cNvPr id="320" name="テキスト ボックス 319"/>
        <xdr:cNvSpPr txBox="1"/>
      </xdr:nvSpPr>
      <xdr:spPr>
        <a:xfrm>
          <a:off x="6737427" y="57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4" name="直線コネクタ 343"/>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5"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6" name="直線コネクタ 345"/>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7"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48" name="直線コネクタ 347"/>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142435</xdr:rowOff>
    </xdr:from>
    <xdr:to>
      <xdr:col>15</xdr:col>
      <xdr:colOff>180975</xdr:colOff>
      <xdr:row>58</xdr:row>
      <xdr:rowOff>31008</xdr:rowOff>
    </xdr:to>
    <xdr:cxnSp macro="">
      <xdr:nvCxnSpPr>
        <xdr:cNvPr id="349" name="直線コネクタ 348"/>
        <xdr:cNvCxnSpPr/>
      </xdr:nvCxnSpPr>
      <xdr:spPr>
        <a:xfrm flipV="1">
          <a:off x="9639300" y="9915085"/>
          <a:ext cx="838200" cy="6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0"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1" name="フローチャート : 判断 350"/>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158095</xdr:rowOff>
    </xdr:from>
    <xdr:to>
      <xdr:col>14</xdr:col>
      <xdr:colOff>28575</xdr:colOff>
      <xdr:row>58</xdr:row>
      <xdr:rowOff>31008</xdr:rowOff>
    </xdr:to>
    <xdr:cxnSp macro="">
      <xdr:nvCxnSpPr>
        <xdr:cNvPr id="352" name="直線コネクタ 351"/>
        <xdr:cNvCxnSpPr/>
      </xdr:nvCxnSpPr>
      <xdr:spPr>
        <a:xfrm>
          <a:off x="8750300" y="9930745"/>
          <a:ext cx="889000" cy="4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3" name="フローチャート : 判断 352"/>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4" name="テキスト ボックス 353"/>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158095</xdr:rowOff>
    </xdr:from>
    <xdr:to>
      <xdr:col>12</xdr:col>
      <xdr:colOff>511175</xdr:colOff>
      <xdr:row>58</xdr:row>
      <xdr:rowOff>24204</xdr:rowOff>
    </xdr:to>
    <xdr:cxnSp macro="">
      <xdr:nvCxnSpPr>
        <xdr:cNvPr id="355" name="直線コネクタ 354"/>
        <xdr:cNvCxnSpPr/>
      </xdr:nvCxnSpPr>
      <xdr:spPr>
        <a:xfrm flipV="1">
          <a:off x="7861300" y="9930745"/>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6" name="フローチャート : 判断 355"/>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7" name="テキスト ボックス 356"/>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3706</xdr:rowOff>
    </xdr:from>
    <xdr:to>
      <xdr:col>11</xdr:col>
      <xdr:colOff>307975</xdr:colOff>
      <xdr:row>58</xdr:row>
      <xdr:rowOff>24204</xdr:rowOff>
    </xdr:to>
    <xdr:cxnSp macro="">
      <xdr:nvCxnSpPr>
        <xdr:cNvPr id="358" name="直線コネクタ 357"/>
        <xdr:cNvCxnSpPr/>
      </xdr:nvCxnSpPr>
      <xdr:spPr>
        <a:xfrm>
          <a:off x="6972300" y="994780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59" name="フローチャート : 判断 358"/>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0" name="テキスト ボックス 359"/>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1" name="フローチャート : 判断 360"/>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2" name="テキスト ボックス 361"/>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91635</xdr:rowOff>
    </xdr:from>
    <xdr:to>
      <xdr:col>15</xdr:col>
      <xdr:colOff>231775</xdr:colOff>
      <xdr:row>58</xdr:row>
      <xdr:rowOff>21785</xdr:rowOff>
    </xdr:to>
    <xdr:sp macro="" textlink="">
      <xdr:nvSpPr>
        <xdr:cNvPr id="368" name="円/楕円 367"/>
        <xdr:cNvSpPr/>
      </xdr:nvSpPr>
      <xdr:spPr>
        <a:xfrm>
          <a:off x="10426700" y="98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6562</xdr:rowOff>
    </xdr:from>
    <xdr:ext cx="534377" cy="259045"/>
    <xdr:sp macro="" textlink="">
      <xdr:nvSpPr>
        <xdr:cNvPr id="369" name="農林水産業費該当値テキスト"/>
        <xdr:cNvSpPr txBox="1"/>
      </xdr:nvSpPr>
      <xdr:spPr>
        <a:xfrm>
          <a:off x="10528300" y="977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151658</xdr:rowOff>
    </xdr:from>
    <xdr:to>
      <xdr:col>14</xdr:col>
      <xdr:colOff>79375</xdr:colOff>
      <xdr:row>58</xdr:row>
      <xdr:rowOff>81808</xdr:rowOff>
    </xdr:to>
    <xdr:sp macro="" textlink="">
      <xdr:nvSpPr>
        <xdr:cNvPr id="370" name="円/楕円 369"/>
        <xdr:cNvSpPr/>
      </xdr:nvSpPr>
      <xdr:spPr>
        <a:xfrm>
          <a:off x="9588500" y="99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72935</xdr:rowOff>
    </xdr:from>
    <xdr:ext cx="534377" cy="259045"/>
    <xdr:sp macro="" textlink="">
      <xdr:nvSpPr>
        <xdr:cNvPr id="371" name="テキスト ボックス 370"/>
        <xdr:cNvSpPr txBox="1"/>
      </xdr:nvSpPr>
      <xdr:spPr>
        <a:xfrm>
          <a:off x="9372111" y="100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107295</xdr:rowOff>
    </xdr:from>
    <xdr:to>
      <xdr:col>12</xdr:col>
      <xdr:colOff>561975</xdr:colOff>
      <xdr:row>58</xdr:row>
      <xdr:rowOff>37445</xdr:rowOff>
    </xdr:to>
    <xdr:sp macro="" textlink="">
      <xdr:nvSpPr>
        <xdr:cNvPr id="372" name="円/楕円 371"/>
        <xdr:cNvSpPr/>
      </xdr:nvSpPr>
      <xdr:spPr>
        <a:xfrm>
          <a:off x="8699500" y="98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28572</xdr:rowOff>
    </xdr:from>
    <xdr:ext cx="534377" cy="259045"/>
    <xdr:sp macro="" textlink="">
      <xdr:nvSpPr>
        <xdr:cNvPr id="373" name="テキスト ボックス 372"/>
        <xdr:cNvSpPr txBox="1"/>
      </xdr:nvSpPr>
      <xdr:spPr>
        <a:xfrm>
          <a:off x="8483111" y="997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144854</xdr:rowOff>
    </xdr:from>
    <xdr:to>
      <xdr:col>11</xdr:col>
      <xdr:colOff>358775</xdr:colOff>
      <xdr:row>58</xdr:row>
      <xdr:rowOff>75004</xdr:rowOff>
    </xdr:to>
    <xdr:sp macro="" textlink="">
      <xdr:nvSpPr>
        <xdr:cNvPr id="374" name="円/楕円 373"/>
        <xdr:cNvSpPr/>
      </xdr:nvSpPr>
      <xdr:spPr>
        <a:xfrm>
          <a:off x="7810500" y="99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66131</xdr:rowOff>
    </xdr:from>
    <xdr:ext cx="534377" cy="259045"/>
    <xdr:sp macro="" textlink="">
      <xdr:nvSpPr>
        <xdr:cNvPr id="375" name="テキスト ボックス 374"/>
        <xdr:cNvSpPr txBox="1"/>
      </xdr:nvSpPr>
      <xdr:spPr>
        <a:xfrm>
          <a:off x="7594111" y="1001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124356</xdr:rowOff>
    </xdr:from>
    <xdr:to>
      <xdr:col>10</xdr:col>
      <xdr:colOff>155575</xdr:colOff>
      <xdr:row>58</xdr:row>
      <xdr:rowOff>54506</xdr:rowOff>
    </xdr:to>
    <xdr:sp macro="" textlink="">
      <xdr:nvSpPr>
        <xdr:cNvPr id="376" name="円/楕円 375"/>
        <xdr:cNvSpPr/>
      </xdr:nvSpPr>
      <xdr:spPr>
        <a:xfrm>
          <a:off x="6921500" y="98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45633</xdr:rowOff>
    </xdr:from>
    <xdr:ext cx="534377" cy="259045"/>
    <xdr:sp macro="" textlink="">
      <xdr:nvSpPr>
        <xdr:cNvPr id="377" name="テキスト ボックス 376"/>
        <xdr:cNvSpPr txBox="1"/>
      </xdr:nvSpPr>
      <xdr:spPr>
        <a:xfrm>
          <a:off x="6705111" y="998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1" name="直線コネクタ 400"/>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2"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3" name="直線コネクタ 402"/>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4"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5" name="直線コネクタ 404"/>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136816</xdr:rowOff>
    </xdr:from>
    <xdr:to>
      <xdr:col>15</xdr:col>
      <xdr:colOff>180975</xdr:colOff>
      <xdr:row>78</xdr:row>
      <xdr:rowOff>136855</xdr:rowOff>
    </xdr:to>
    <xdr:cxnSp macro="">
      <xdr:nvCxnSpPr>
        <xdr:cNvPr id="406" name="直線コネクタ 405"/>
        <xdr:cNvCxnSpPr/>
      </xdr:nvCxnSpPr>
      <xdr:spPr>
        <a:xfrm>
          <a:off x="9639300" y="13509916"/>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7"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08" name="フローチャート : 判断 407"/>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136816</xdr:rowOff>
    </xdr:from>
    <xdr:to>
      <xdr:col>14</xdr:col>
      <xdr:colOff>28575</xdr:colOff>
      <xdr:row>78</xdr:row>
      <xdr:rowOff>164897</xdr:rowOff>
    </xdr:to>
    <xdr:cxnSp macro="">
      <xdr:nvCxnSpPr>
        <xdr:cNvPr id="409" name="直線コネクタ 408"/>
        <xdr:cNvCxnSpPr/>
      </xdr:nvCxnSpPr>
      <xdr:spPr>
        <a:xfrm flipV="1">
          <a:off x="8750300" y="13509916"/>
          <a:ext cx="889000" cy="2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0" name="フローチャート : 判断 409"/>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1" name="テキスト ボックス 410"/>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155944</xdr:rowOff>
    </xdr:from>
    <xdr:to>
      <xdr:col>12</xdr:col>
      <xdr:colOff>511175</xdr:colOff>
      <xdr:row>78</xdr:row>
      <xdr:rowOff>164897</xdr:rowOff>
    </xdr:to>
    <xdr:cxnSp macro="">
      <xdr:nvCxnSpPr>
        <xdr:cNvPr id="412" name="直線コネクタ 411"/>
        <xdr:cNvCxnSpPr/>
      </xdr:nvCxnSpPr>
      <xdr:spPr>
        <a:xfrm>
          <a:off x="7861300" y="13529044"/>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3" name="フローチャート : 判断 412"/>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4" name="テキスト ボックス 413"/>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155944</xdr:rowOff>
    </xdr:from>
    <xdr:to>
      <xdr:col>11</xdr:col>
      <xdr:colOff>307975</xdr:colOff>
      <xdr:row>78</xdr:row>
      <xdr:rowOff>160693</xdr:rowOff>
    </xdr:to>
    <xdr:cxnSp macro="">
      <xdr:nvCxnSpPr>
        <xdr:cNvPr id="415" name="直線コネクタ 414"/>
        <xdr:cNvCxnSpPr/>
      </xdr:nvCxnSpPr>
      <xdr:spPr>
        <a:xfrm flipV="1">
          <a:off x="6972300" y="13529044"/>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6" name="フローチャート : 判断 415"/>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7" name="テキスト ボックス 416"/>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18" name="フローチャート : 判断 417"/>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19" name="テキスト ボックス 418"/>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86055</xdr:rowOff>
    </xdr:from>
    <xdr:to>
      <xdr:col>15</xdr:col>
      <xdr:colOff>231775</xdr:colOff>
      <xdr:row>79</xdr:row>
      <xdr:rowOff>16205</xdr:rowOff>
    </xdr:to>
    <xdr:sp macro="" textlink="">
      <xdr:nvSpPr>
        <xdr:cNvPr id="425" name="円/楕円 424"/>
        <xdr:cNvSpPr/>
      </xdr:nvSpPr>
      <xdr:spPr>
        <a:xfrm>
          <a:off x="10426700" y="134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982</xdr:rowOff>
    </xdr:from>
    <xdr:ext cx="469744" cy="259045"/>
    <xdr:sp macro="" textlink="">
      <xdr:nvSpPr>
        <xdr:cNvPr id="426" name="商工費該当値テキスト"/>
        <xdr:cNvSpPr txBox="1"/>
      </xdr:nvSpPr>
      <xdr:spPr>
        <a:xfrm>
          <a:off x="10528300" y="133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86016</xdr:rowOff>
    </xdr:from>
    <xdr:to>
      <xdr:col>14</xdr:col>
      <xdr:colOff>79375</xdr:colOff>
      <xdr:row>79</xdr:row>
      <xdr:rowOff>16166</xdr:rowOff>
    </xdr:to>
    <xdr:sp macro="" textlink="">
      <xdr:nvSpPr>
        <xdr:cNvPr id="427" name="円/楕円 426"/>
        <xdr:cNvSpPr/>
      </xdr:nvSpPr>
      <xdr:spPr>
        <a:xfrm>
          <a:off x="9588500" y="134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7293</xdr:rowOff>
    </xdr:from>
    <xdr:ext cx="469744" cy="259045"/>
    <xdr:sp macro="" textlink="">
      <xdr:nvSpPr>
        <xdr:cNvPr id="428" name="テキスト ボックス 427"/>
        <xdr:cNvSpPr txBox="1"/>
      </xdr:nvSpPr>
      <xdr:spPr>
        <a:xfrm>
          <a:off x="9404427" y="1355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114097</xdr:rowOff>
    </xdr:from>
    <xdr:to>
      <xdr:col>12</xdr:col>
      <xdr:colOff>561975</xdr:colOff>
      <xdr:row>79</xdr:row>
      <xdr:rowOff>44247</xdr:rowOff>
    </xdr:to>
    <xdr:sp macro="" textlink="">
      <xdr:nvSpPr>
        <xdr:cNvPr id="429" name="円/楕円 428"/>
        <xdr:cNvSpPr/>
      </xdr:nvSpPr>
      <xdr:spPr>
        <a:xfrm>
          <a:off x="8699500" y="134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35374</xdr:rowOff>
    </xdr:from>
    <xdr:ext cx="469744" cy="259045"/>
    <xdr:sp macro="" textlink="">
      <xdr:nvSpPr>
        <xdr:cNvPr id="430" name="テキスト ボックス 429"/>
        <xdr:cNvSpPr txBox="1"/>
      </xdr:nvSpPr>
      <xdr:spPr>
        <a:xfrm>
          <a:off x="8515427" y="1357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105144</xdr:rowOff>
    </xdr:from>
    <xdr:to>
      <xdr:col>11</xdr:col>
      <xdr:colOff>358775</xdr:colOff>
      <xdr:row>79</xdr:row>
      <xdr:rowOff>35294</xdr:rowOff>
    </xdr:to>
    <xdr:sp macro="" textlink="">
      <xdr:nvSpPr>
        <xdr:cNvPr id="431" name="円/楕円 430"/>
        <xdr:cNvSpPr/>
      </xdr:nvSpPr>
      <xdr:spPr>
        <a:xfrm>
          <a:off x="7810500" y="134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26421</xdr:rowOff>
    </xdr:from>
    <xdr:ext cx="469744" cy="259045"/>
    <xdr:sp macro="" textlink="">
      <xdr:nvSpPr>
        <xdr:cNvPr id="432" name="テキスト ボックス 431"/>
        <xdr:cNvSpPr txBox="1"/>
      </xdr:nvSpPr>
      <xdr:spPr>
        <a:xfrm>
          <a:off x="7626427" y="135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109893</xdr:rowOff>
    </xdr:from>
    <xdr:to>
      <xdr:col>10</xdr:col>
      <xdr:colOff>155575</xdr:colOff>
      <xdr:row>79</xdr:row>
      <xdr:rowOff>40043</xdr:rowOff>
    </xdr:to>
    <xdr:sp macro="" textlink="">
      <xdr:nvSpPr>
        <xdr:cNvPr id="433" name="円/楕円 432"/>
        <xdr:cNvSpPr/>
      </xdr:nvSpPr>
      <xdr:spPr>
        <a:xfrm>
          <a:off x="6921500" y="134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31170</xdr:rowOff>
    </xdr:from>
    <xdr:ext cx="469744" cy="259045"/>
    <xdr:sp macro="" textlink="">
      <xdr:nvSpPr>
        <xdr:cNvPr id="434" name="テキスト ボックス 433"/>
        <xdr:cNvSpPr txBox="1"/>
      </xdr:nvSpPr>
      <xdr:spPr>
        <a:xfrm>
          <a:off x="6737427" y="1357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58" name="直線コネクタ 457"/>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59"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0" name="直線コネクタ 459"/>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1"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2" name="直線コネクタ 461"/>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15309</xdr:rowOff>
    </xdr:from>
    <xdr:to>
      <xdr:col>15</xdr:col>
      <xdr:colOff>180975</xdr:colOff>
      <xdr:row>99</xdr:row>
      <xdr:rowOff>23603</xdr:rowOff>
    </xdr:to>
    <xdr:cxnSp macro="">
      <xdr:nvCxnSpPr>
        <xdr:cNvPr id="463" name="直線コネクタ 462"/>
        <xdr:cNvCxnSpPr/>
      </xdr:nvCxnSpPr>
      <xdr:spPr>
        <a:xfrm flipV="1">
          <a:off x="9639300" y="16988859"/>
          <a:ext cx="8382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4"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5" name="フローチャート : 判断 464"/>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23603</xdr:rowOff>
    </xdr:from>
    <xdr:to>
      <xdr:col>14</xdr:col>
      <xdr:colOff>28575</xdr:colOff>
      <xdr:row>99</xdr:row>
      <xdr:rowOff>23639</xdr:rowOff>
    </xdr:to>
    <xdr:cxnSp macro="">
      <xdr:nvCxnSpPr>
        <xdr:cNvPr id="466" name="直線コネクタ 465"/>
        <xdr:cNvCxnSpPr/>
      </xdr:nvCxnSpPr>
      <xdr:spPr>
        <a:xfrm flipV="1">
          <a:off x="8750300" y="16997153"/>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7" name="フローチャート : 判断 466"/>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68" name="テキスト ボックス 467"/>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23639</xdr:rowOff>
    </xdr:from>
    <xdr:to>
      <xdr:col>12</xdr:col>
      <xdr:colOff>511175</xdr:colOff>
      <xdr:row>99</xdr:row>
      <xdr:rowOff>27560</xdr:rowOff>
    </xdr:to>
    <xdr:cxnSp macro="">
      <xdr:nvCxnSpPr>
        <xdr:cNvPr id="469" name="直線コネクタ 468"/>
        <xdr:cNvCxnSpPr/>
      </xdr:nvCxnSpPr>
      <xdr:spPr>
        <a:xfrm flipV="1">
          <a:off x="7861300" y="16997189"/>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0" name="フローチャート : 判断 469"/>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1" name="テキスト ボックス 470"/>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27560</xdr:rowOff>
    </xdr:from>
    <xdr:to>
      <xdr:col>11</xdr:col>
      <xdr:colOff>307975</xdr:colOff>
      <xdr:row>99</xdr:row>
      <xdr:rowOff>31866</xdr:rowOff>
    </xdr:to>
    <xdr:cxnSp macro="">
      <xdr:nvCxnSpPr>
        <xdr:cNvPr id="472" name="直線コネクタ 471"/>
        <xdr:cNvCxnSpPr/>
      </xdr:nvCxnSpPr>
      <xdr:spPr>
        <a:xfrm flipV="1">
          <a:off x="6972300" y="17001110"/>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3" name="フローチャート : 判断 472"/>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4" name="テキスト ボックス 473"/>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5" name="フローチャート : 判断 474"/>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6" name="テキスト ボックス 475"/>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135959</xdr:rowOff>
    </xdr:from>
    <xdr:to>
      <xdr:col>15</xdr:col>
      <xdr:colOff>231775</xdr:colOff>
      <xdr:row>99</xdr:row>
      <xdr:rowOff>66109</xdr:rowOff>
    </xdr:to>
    <xdr:sp macro="" textlink="">
      <xdr:nvSpPr>
        <xdr:cNvPr id="482" name="円/楕円 481"/>
        <xdr:cNvSpPr/>
      </xdr:nvSpPr>
      <xdr:spPr>
        <a:xfrm>
          <a:off x="10426700" y="169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88699</xdr:rowOff>
    </xdr:from>
    <xdr:ext cx="534377" cy="259045"/>
    <xdr:sp macro="" textlink="">
      <xdr:nvSpPr>
        <xdr:cNvPr id="483" name="土木費該当値テキスト"/>
        <xdr:cNvSpPr txBox="1"/>
      </xdr:nvSpPr>
      <xdr:spPr>
        <a:xfrm>
          <a:off x="10528300" y="168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144253</xdr:rowOff>
    </xdr:from>
    <xdr:to>
      <xdr:col>14</xdr:col>
      <xdr:colOff>79375</xdr:colOff>
      <xdr:row>99</xdr:row>
      <xdr:rowOff>74403</xdr:rowOff>
    </xdr:to>
    <xdr:sp macro="" textlink="">
      <xdr:nvSpPr>
        <xdr:cNvPr id="484" name="円/楕円 483"/>
        <xdr:cNvSpPr/>
      </xdr:nvSpPr>
      <xdr:spPr>
        <a:xfrm>
          <a:off x="9588500" y="169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65530</xdr:rowOff>
    </xdr:from>
    <xdr:ext cx="534377" cy="259045"/>
    <xdr:sp macro="" textlink="">
      <xdr:nvSpPr>
        <xdr:cNvPr id="485" name="テキスト ボックス 484"/>
        <xdr:cNvSpPr txBox="1"/>
      </xdr:nvSpPr>
      <xdr:spPr>
        <a:xfrm>
          <a:off x="9372111" y="1703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144289</xdr:rowOff>
    </xdr:from>
    <xdr:to>
      <xdr:col>12</xdr:col>
      <xdr:colOff>561975</xdr:colOff>
      <xdr:row>99</xdr:row>
      <xdr:rowOff>74439</xdr:rowOff>
    </xdr:to>
    <xdr:sp macro="" textlink="">
      <xdr:nvSpPr>
        <xdr:cNvPr id="486" name="円/楕円 485"/>
        <xdr:cNvSpPr/>
      </xdr:nvSpPr>
      <xdr:spPr>
        <a:xfrm>
          <a:off x="8699500" y="1694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65566</xdr:rowOff>
    </xdr:from>
    <xdr:ext cx="534377" cy="259045"/>
    <xdr:sp macro="" textlink="">
      <xdr:nvSpPr>
        <xdr:cNvPr id="487" name="テキスト ボックス 486"/>
        <xdr:cNvSpPr txBox="1"/>
      </xdr:nvSpPr>
      <xdr:spPr>
        <a:xfrm>
          <a:off x="8483111" y="1703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148210</xdr:rowOff>
    </xdr:from>
    <xdr:to>
      <xdr:col>11</xdr:col>
      <xdr:colOff>358775</xdr:colOff>
      <xdr:row>99</xdr:row>
      <xdr:rowOff>78360</xdr:rowOff>
    </xdr:to>
    <xdr:sp macro="" textlink="">
      <xdr:nvSpPr>
        <xdr:cNvPr id="488" name="円/楕円 487"/>
        <xdr:cNvSpPr/>
      </xdr:nvSpPr>
      <xdr:spPr>
        <a:xfrm>
          <a:off x="7810500" y="169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69487</xdr:rowOff>
    </xdr:from>
    <xdr:ext cx="534377" cy="259045"/>
    <xdr:sp macro="" textlink="">
      <xdr:nvSpPr>
        <xdr:cNvPr id="489" name="テキスト ボックス 488"/>
        <xdr:cNvSpPr txBox="1"/>
      </xdr:nvSpPr>
      <xdr:spPr>
        <a:xfrm>
          <a:off x="7594111" y="170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152516</xdr:rowOff>
    </xdr:from>
    <xdr:to>
      <xdr:col>10</xdr:col>
      <xdr:colOff>155575</xdr:colOff>
      <xdr:row>99</xdr:row>
      <xdr:rowOff>82666</xdr:rowOff>
    </xdr:to>
    <xdr:sp macro="" textlink="">
      <xdr:nvSpPr>
        <xdr:cNvPr id="490" name="円/楕円 489"/>
        <xdr:cNvSpPr/>
      </xdr:nvSpPr>
      <xdr:spPr>
        <a:xfrm>
          <a:off x="6921500" y="169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73793</xdr:rowOff>
    </xdr:from>
    <xdr:ext cx="534377" cy="259045"/>
    <xdr:sp macro="" textlink="">
      <xdr:nvSpPr>
        <xdr:cNvPr id="491" name="テキスト ボックス 490"/>
        <xdr:cNvSpPr txBox="1"/>
      </xdr:nvSpPr>
      <xdr:spPr>
        <a:xfrm>
          <a:off x="6705111" y="170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7" name="テキスト ボックス 50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9" name="テキスト ボックス 50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7" name="直線コネクタ 516"/>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18"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19" name="直線コネクタ 518"/>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0"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1" name="直線コネクタ 520"/>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118297</xdr:rowOff>
    </xdr:from>
    <xdr:to>
      <xdr:col>23</xdr:col>
      <xdr:colOff>517525</xdr:colOff>
      <xdr:row>38</xdr:row>
      <xdr:rowOff>124096</xdr:rowOff>
    </xdr:to>
    <xdr:cxnSp macro="">
      <xdr:nvCxnSpPr>
        <xdr:cNvPr id="522" name="直線コネクタ 521"/>
        <xdr:cNvCxnSpPr/>
      </xdr:nvCxnSpPr>
      <xdr:spPr>
        <a:xfrm flipV="1">
          <a:off x="15481300" y="6633397"/>
          <a:ext cx="8382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3"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4" name="フローチャート : 判断 523"/>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124096</xdr:rowOff>
    </xdr:from>
    <xdr:to>
      <xdr:col>22</xdr:col>
      <xdr:colOff>365125</xdr:colOff>
      <xdr:row>38</xdr:row>
      <xdr:rowOff>142653</xdr:rowOff>
    </xdr:to>
    <xdr:cxnSp macro="">
      <xdr:nvCxnSpPr>
        <xdr:cNvPr id="525" name="直線コネクタ 524"/>
        <xdr:cNvCxnSpPr/>
      </xdr:nvCxnSpPr>
      <xdr:spPr>
        <a:xfrm flipV="1">
          <a:off x="14592300" y="6639196"/>
          <a:ext cx="8890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6" name="フローチャート : 判断 525"/>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7" name="テキスト ボックス 526"/>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127173</xdr:rowOff>
    </xdr:from>
    <xdr:to>
      <xdr:col>21</xdr:col>
      <xdr:colOff>161925</xdr:colOff>
      <xdr:row>38</xdr:row>
      <xdr:rowOff>142653</xdr:rowOff>
    </xdr:to>
    <xdr:cxnSp macro="">
      <xdr:nvCxnSpPr>
        <xdr:cNvPr id="528" name="直線コネクタ 527"/>
        <xdr:cNvCxnSpPr/>
      </xdr:nvCxnSpPr>
      <xdr:spPr>
        <a:xfrm>
          <a:off x="13703300" y="6642273"/>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29" name="フローチャート : 判断 528"/>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0" name="テキスト ボックス 529"/>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127173</xdr:rowOff>
    </xdr:from>
    <xdr:to>
      <xdr:col>19</xdr:col>
      <xdr:colOff>644525</xdr:colOff>
      <xdr:row>38</xdr:row>
      <xdr:rowOff>128224</xdr:rowOff>
    </xdr:to>
    <xdr:cxnSp macro="">
      <xdr:nvCxnSpPr>
        <xdr:cNvPr id="531" name="直線コネクタ 530"/>
        <xdr:cNvCxnSpPr/>
      </xdr:nvCxnSpPr>
      <xdr:spPr>
        <a:xfrm flipV="1">
          <a:off x="12814300" y="6642273"/>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2" name="フローチャート : 判断 531"/>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3" name="テキスト ボックス 532"/>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4" name="フローチャート : 判断 533"/>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5" name="テキスト ボックス 534"/>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67497</xdr:rowOff>
    </xdr:from>
    <xdr:to>
      <xdr:col>23</xdr:col>
      <xdr:colOff>568325</xdr:colOff>
      <xdr:row>38</xdr:row>
      <xdr:rowOff>169097</xdr:rowOff>
    </xdr:to>
    <xdr:sp macro="" textlink="">
      <xdr:nvSpPr>
        <xdr:cNvPr id="541" name="円/楕円 540"/>
        <xdr:cNvSpPr/>
      </xdr:nvSpPr>
      <xdr:spPr>
        <a:xfrm>
          <a:off x="16268700" y="65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153874</xdr:rowOff>
    </xdr:from>
    <xdr:ext cx="534377" cy="259045"/>
    <xdr:sp macro="" textlink="">
      <xdr:nvSpPr>
        <xdr:cNvPr id="542" name="消防費該当値テキスト"/>
        <xdr:cNvSpPr txBox="1"/>
      </xdr:nvSpPr>
      <xdr:spPr>
        <a:xfrm>
          <a:off x="16370300" y="64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73296</xdr:rowOff>
    </xdr:from>
    <xdr:to>
      <xdr:col>22</xdr:col>
      <xdr:colOff>415925</xdr:colOff>
      <xdr:row>39</xdr:row>
      <xdr:rowOff>3446</xdr:rowOff>
    </xdr:to>
    <xdr:sp macro="" textlink="">
      <xdr:nvSpPr>
        <xdr:cNvPr id="543" name="円/楕円 542"/>
        <xdr:cNvSpPr/>
      </xdr:nvSpPr>
      <xdr:spPr>
        <a:xfrm>
          <a:off x="15430500" y="65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166023</xdr:rowOff>
    </xdr:from>
    <xdr:ext cx="534377" cy="259045"/>
    <xdr:sp macro="" textlink="">
      <xdr:nvSpPr>
        <xdr:cNvPr id="544" name="テキスト ボックス 543"/>
        <xdr:cNvSpPr txBox="1"/>
      </xdr:nvSpPr>
      <xdr:spPr>
        <a:xfrm>
          <a:off x="15214111" y="66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91853</xdr:rowOff>
    </xdr:from>
    <xdr:to>
      <xdr:col>21</xdr:col>
      <xdr:colOff>212725</xdr:colOff>
      <xdr:row>39</xdr:row>
      <xdr:rowOff>22003</xdr:rowOff>
    </xdr:to>
    <xdr:sp macro="" textlink="">
      <xdr:nvSpPr>
        <xdr:cNvPr id="545" name="円/楕円 544"/>
        <xdr:cNvSpPr/>
      </xdr:nvSpPr>
      <xdr:spPr>
        <a:xfrm>
          <a:off x="14541500" y="66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13130</xdr:rowOff>
    </xdr:from>
    <xdr:ext cx="534377" cy="259045"/>
    <xdr:sp macro="" textlink="">
      <xdr:nvSpPr>
        <xdr:cNvPr id="546" name="テキスト ボックス 545"/>
        <xdr:cNvSpPr txBox="1"/>
      </xdr:nvSpPr>
      <xdr:spPr>
        <a:xfrm>
          <a:off x="14325111" y="66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76373</xdr:rowOff>
    </xdr:from>
    <xdr:to>
      <xdr:col>20</xdr:col>
      <xdr:colOff>9525</xdr:colOff>
      <xdr:row>39</xdr:row>
      <xdr:rowOff>6523</xdr:rowOff>
    </xdr:to>
    <xdr:sp macro="" textlink="">
      <xdr:nvSpPr>
        <xdr:cNvPr id="547" name="円/楕円 546"/>
        <xdr:cNvSpPr/>
      </xdr:nvSpPr>
      <xdr:spPr>
        <a:xfrm>
          <a:off x="13652500" y="659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169100</xdr:rowOff>
    </xdr:from>
    <xdr:ext cx="534377" cy="259045"/>
    <xdr:sp macro="" textlink="">
      <xdr:nvSpPr>
        <xdr:cNvPr id="548" name="テキスト ボックス 547"/>
        <xdr:cNvSpPr txBox="1"/>
      </xdr:nvSpPr>
      <xdr:spPr>
        <a:xfrm>
          <a:off x="13436111" y="66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77424</xdr:rowOff>
    </xdr:from>
    <xdr:to>
      <xdr:col>18</xdr:col>
      <xdr:colOff>492125</xdr:colOff>
      <xdr:row>39</xdr:row>
      <xdr:rowOff>7574</xdr:rowOff>
    </xdr:to>
    <xdr:sp macro="" textlink="">
      <xdr:nvSpPr>
        <xdr:cNvPr id="549" name="円/楕円 548"/>
        <xdr:cNvSpPr/>
      </xdr:nvSpPr>
      <xdr:spPr>
        <a:xfrm>
          <a:off x="12763500" y="65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170151</xdr:rowOff>
    </xdr:from>
    <xdr:ext cx="534377" cy="259045"/>
    <xdr:sp macro="" textlink="">
      <xdr:nvSpPr>
        <xdr:cNvPr id="550" name="テキスト ボックス 549"/>
        <xdr:cNvSpPr txBox="1"/>
      </xdr:nvSpPr>
      <xdr:spPr>
        <a:xfrm>
          <a:off x="12547111" y="66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150940</xdr:rowOff>
    </xdr:from>
    <xdr:to>
      <xdr:col>23</xdr:col>
      <xdr:colOff>516889</xdr:colOff>
      <xdr:row>59</xdr:row>
      <xdr:rowOff>57950</xdr:rowOff>
    </xdr:to>
    <xdr:cxnSp macro="">
      <xdr:nvCxnSpPr>
        <xdr:cNvPr id="575" name="直線コネクタ 574"/>
        <xdr:cNvCxnSpPr/>
      </xdr:nvCxnSpPr>
      <xdr:spPr>
        <a:xfrm flipV="1">
          <a:off x="16317595" y="9237790"/>
          <a:ext cx="1269" cy="9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61777</xdr:rowOff>
    </xdr:from>
    <xdr:ext cx="534377" cy="259045"/>
    <xdr:sp macro="" textlink="">
      <xdr:nvSpPr>
        <xdr:cNvPr id="576" name="教育費最小値テキスト"/>
        <xdr:cNvSpPr txBox="1"/>
      </xdr:nvSpPr>
      <xdr:spPr>
        <a:xfrm>
          <a:off x="16370300" y="10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59</xdr:row>
      <xdr:rowOff>57950</xdr:rowOff>
    </xdr:from>
    <xdr:to>
      <xdr:col>23</xdr:col>
      <xdr:colOff>606425</xdr:colOff>
      <xdr:row>59</xdr:row>
      <xdr:rowOff>57950</xdr:rowOff>
    </xdr:to>
    <xdr:cxnSp macro="">
      <xdr:nvCxnSpPr>
        <xdr:cNvPr id="577" name="直線コネクタ 576"/>
        <xdr:cNvCxnSpPr/>
      </xdr:nvCxnSpPr>
      <xdr:spPr>
        <a:xfrm>
          <a:off x="16230600" y="1017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97617</xdr:rowOff>
    </xdr:from>
    <xdr:ext cx="599010" cy="259045"/>
    <xdr:sp macro="" textlink="">
      <xdr:nvSpPr>
        <xdr:cNvPr id="578" name="教育費最大値テキスト"/>
        <xdr:cNvSpPr txBox="1"/>
      </xdr:nvSpPr>
      <xdr:spPr>
        <a:xfrm>
          <a:off x="16370300" y="901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53</xdr:row>
      <xdr:rowOff>150940</xdr:rowOff>
    </xdr:from>
    <xdr:to>
      <xdr:col>23</xdr:col>
      <xdr:colOff>606425</xdr:colOff>
      <xdr:row>53</xdr:row>
      <xdr:rowOff>150940</xdr:rowOff>
    </xdr:to>
    <xdr:cxnSp macro="">
      <xdr:nvCxnSpPr>
        <xdr:cNvPr id="579" name="直線コネクタ 578"/>
        <xdr:cNvCxnSpPr/>
      </xdr:nvCxnSpPr>
      <xdr:spPr>
        <a:xfrm>
          <a:off x="16230600" y="92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49670</xdr:rowOff>
    </xdr:from>
    <xdr:to>
      <xdr:col>23</xdr:col>
      <xdr:colOff>517525</xdr:colOff>
      <xdr:row>57</xdr:row>
      <xdr:rowOff>62509</xdr:rowOff>
    </xdr:to>
    <xdr:cxnSp macro="">
      <xdr:nvCxnSpPr>
        <xdr:cNvPr id="580" name="直線コネクタ 579"/>
        <xdr:cNvCxnSpPr/>
      </xdr:nvCxnSpPr>
      <xdr:spPr>
        <a:xfrm>
          <a:off x="15481300" y="9307970"/>
          <a:ext cx="838200" cy="5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164939</xdr:rowOff>
    </xdr:from>
    <xdr:ext cx="534377" cy="259045"/>
    <xdr:sp macro="" textlink="">
      <xdr:nvSpPr>
        <xdr:cNvPr id="581" name="教育費平均値テキスト"/>
        <xdr:cNvSpPr txBox="1"/>
      </xdr:nvSpPr>
      <xdr:spPr>
        <a:xfrm>
          <a:off x="16370300" y="959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142062</xdr:rowOff>
    </xdr:from>
    <xdr:to>
      <xdr:col>23</xdr:col>
      <xdr:colOff>568325</xdr:colOff>
      <xdr:row>57</xdr:row>
      <xdr:rowOff>72212</xdr:rowOff>
    </xdr:to>
    <xdr:sp macro="" textlink="">
      <xdr:nvSpPr>
        <xdr:cNvPr id="582" name="フローチャート : 判断 581"/>
        <xdr:cNvSpPr/>
      </xdr:nvSpPr>
      <xdr:spPr>
        <a:xfrm>
          <a:off x="162687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107061</xdr:rowOff>
    </xdr:from>
    <xdr:to>
      <xdr:col>22</xdr:col>
      <xdr:colOff>365125</xdr:colOff>
      <xdr:row>54</xdr:row>
      <xdr:rowOff>49670</xdr:rowOff>
    </xdr:to>
    <xdr:cxnSp macro="">
      <xdr:nvCxnSpPr>
        <xdr:cNvPr id="583" name="直線コネクタ 582"/>
        <xdr:cNvCxnSpPr/>
      </xdr:nvCxnSpPr>
      <xdr:spPr>
        <a:xfrm>
          <a:off x="14592300" y="8851011"/>
          <a:ext cx="889000" cy="4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107455</xdr:rowOff>
    </xdr:from>
    <xdr:to>
      <xdr:col>22</xdr:col>
      <xdr:colOff>415925</xdr:colOff>
      <xdr:row>57</xdr:row>
      <xdr:rowOff>37605</xdr:rowOff>
    </xdr:to>
    <xdr:sp macro="" textlink="">
      <xdr:nvSpPr>
        <xdr:cNvPr id="584" name="フローチャート : 判断 583"/>
        <xdr:cNvSpPr/>
      </xdr:nvSpPr>
      <xdr:spPr>
        <a:xfrm>
          <a:off x="15430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28732</xdr:rowOff>
    </xdr:from>
    <xdr:ext cx="534377" cy="259045"/>
    <xdr:sp macro="" textlink="">
      <xdr:nvSpPr>
        <xdr:cNvPr id="585" name="テキスト ボックス 584"/>
        <xdr:cNvSpPr txBox="1"/>
      </xdr:nvSpPr>
      <xdr:spPr>
        <a:xfrm>
          <a:off x="15214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107061</xdr:rowOff>
    </xdr:from>
    <xdr:to>
      <xdr:col>21</xdr:col>
      <xdr:colOff>161925</xdr:colOff>
      <xdr:row>53</xdr:row>
      <xdr:rowOff>107988</xdr:rowOff>
    </xdr:to>
    <xdr:cxnSp macro="">
      <xdr:nvCxnSpPr>
        <xdr:cNvPr id="586" name="直線コネクタ 585"/>
        <xdr:cNvCxnSpPr/>
      </xdr:nvCxnSpPr>
      <xdr:spPr>
        <a:xfrm flipV="1">
          <a:off x="13703300" y="8851011"/>
          <a:ext cx="889000" cy="3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152400</xdr:rowOff>
    </xdr:from>
    <xdr:to>
      <xdr:col>21</xdr:col>
      <xdr:colOff>212725</xdr:colOff>
      <xdr:row>56</xdr:row>
      <xdr:rowOff>82550</xdr:rowOff>
    </xdr:to>
    <xdr:sp macro="" textlink="">
      <xdr:nvSpPr>
        <xdr:cNvPr id="587" name="フローチャート : 判断 586"/>
        <xdr:cNvSpPr/>
      </xdr:nvSpPr>
      <xdr:spPr>
        <a:xfrm>
          <a:off x="14541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73677</xdr:rowOff>
    </xdr:from>
    <xdr:ext cx="534377" cy="259045"/>
    <xdr:sp macro="" textlink="">
      <xdr:nvSpPr>
        <xdr:cNvPr id="588" name="テキスト ボックス 587"/>
        <xdr:cNvSpPr txBox="1"/>
      </xdr:nvSpPr>
      <xdr:spPr>
        <a:xfrm>
          <a:off x="14325111" y="96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107988</xdr:rowOff>
    </xdr:from>
    <xdr:to>
      <xdr:col>19</xdr:col>
      <xdr:colOff>644525</xdr:colOff>
      <xdr:row>53</xdr:row>
      <xdr:rowOff>151092</xdr:rowOff>
    </xdr:to>
    <xdr:cxnSp macro="">
      <xdr:nvCxnSpPr>
        <xdr:cNvPr id="589" name="直線コネクタ 588"/>
        <xdr:cNvCxnSpPr/>
      </xdr:nvCxnSpPr>
      <xdr:spPr>
        <a:xfrm flipV="1">
          <a:off x="12814300" y="9194838"/>
          <a:ext cx="889000" cy="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131915</xdr:rowOff>
    </xdr:from>
    <xdr:to>
      <xdr:col>20</xdr:col>
      <xdr:colOff>9525</xdr:colOff>
      <xdr:row>56</xdr:row>
      <xdr:rowOff>62065</xdr:rowOff>
    </xdr:to>
    <xdr:sp macro="" textlink="">
      <xdr:nvSpPr>
        <xdr:cNvPr id="590" name="フローチャート : 判断 589"/>
        <xdr:cNvSpPr/>
      </xdr:nvSpPr>
      <xdr:spPr>
        <a:xfrm>
          <a:off x="13652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53192</xdr:rowOff>
    </xdr:from>
    <xdr:ext cx="534377" cy="259045"/>
    <xdr:sp macro="" textlink="">
      <xdr:nvSpPr>
        <xdr:cNvPr id="591" name="テキスト ボックス 590"/>
        <xdr:cNvSpPr txBox="1"/>
      </xdr:nvSpPr>
      <xdr:spPr>
        <a:xfrm>
          <a:off x="13436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112064</xdr:rowOff>
    </xdr:from>
    <xdr:to>
      <xdr:col>18</xdr:col>
      <xdr:colOff>492125</xdr:colOff>
      <xdr:row>56</xdr:row>
      <xdr:rowOff>42214</xdr:rowOff>
    </xdr:to>
    <xdr:sp macro="" textlink="">
      <xdr:nvSpPr>
        <xdr:cNvPr id="592" name="フローチャート : 判断 591"/>
        <xdr:cNvSpPr/>
      </xdr:nvSpPr>
      <xdr:spPr>
        <a:xfrm>
          <a:off x="12763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33341</xdr:rowOff>
    </xdr:from>
    <xdr:ext cx="534377" cy="259045"/>
    <xdr:sp macro="" textlink="">
      <xdr:nvSpPr>
        <xdr:cNvPr id="593" name="テキスト ボックス 592"/>
        <xdr:cNvSpPr txBox="1"/>
      </xdr:nvSpPr>
      <xdr:spPr>
        <a:xfrm>
          <a:off x="12547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11709</xdr:rowOff>
    </xdr:from>
    <xdr:to>
      <xdr:col>23</xdr:col>
      <xdr:colOff>568325</xdr:colOff>
      <xdr:row>57</xdr:row>
      <xdr:rowOff>113309</xdr:rowOff>
    </xdr:to>
    <xdr:sp macro="" textlink="">
      <xdr:nvSpPr>
        <xdr:cNvPr id="599" name="円/楕円 598"/>
        <xdr:cNvSpPr/>
      </xdr:nvSpPr>
      <xdr:spPr>
        <a:xfrm>
          <a:off x="162687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161586</xdr:rowOff>
    </xdr:from>
    <xdr:ext cx="534377" cy="259045"/>
    <xdr:sp macro="" textlink="">
      <xdr:nvSpPr>
        <xdr:cNvPr id="600" name="教育費該当値テキスト"/>
        <xdr:cNvSpPr txBox="1"/>
      </xdr:nvSpPr>
      <xdr:spPr>
        <a:xfrm>
          <a:off x="16370300" y="976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55,578</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170320</xdr:rowOff>
    </xdr:from>
    <xdr:to>
      <xdr:col>22</xdr:col>
      <xdr:colOff>415925</xdr:colOff>
      <xdr:row>54</xdr:row>
      <xdr:rowOff>100470</xdr:rowOff>
    </xdr:to>
    <xdr:sp macro="" textlink="">
      <xdr:nvSpPr>
        <xdr:cNvPr id="601" name="円/楕円 600"/>
        <xdr:cNvSpPr/>
      </xdr:nvSpPr>
      <xdr:spPr>
        <a:xfrm>
          <a:off x="15430500" y="92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116997</xdr:rowOff>
    </xdr:from>
    <xdr:ext cx="534377" cy="259045"/>
    <xdr:sp macro="" textlink="">
      <xdr:nvSpPr>
        <xdr:cNvPr id="602" name="テキスト ボックス 601"/>
        <xdr:cNvSpPr txBox="1"/>
      </xdr:nvSpPr>
      <xdr:spPr>
        <a:xfrm>
          <a:off x="15214111" y="9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97,089</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56261</xdr:rowOff>
    </xdr:from>
    <xdr:to>
      <xdr:col>21</xdr:col>
      <xdr:colOff>212725</xdr:colOff>
      <xdr:row>51</xdr:row>
      <xdr:rowOff>157861</xdr:rowOff>
    </xdr:to>
    <xdr:sp macro="" textlink="">
      <xdr:nvSpPr>
        <xdr:cNvPr id="603" name="円/楕円 602"/>
        <xdr:cNvSpPr/>
      </xdr:nvSpPr>
      <xdr:spPr>
        <a:xfrm>
          <a:off x="14541500" y="88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2938</xdr:rowOff>
    </xdr:from>
    <xdr:ext cx="599010" cy="259045"/>
    <xdr:sp macro="" textlink="">
      <xdr:nvSpPr>
        <xdr:cNvPr id="604" name="テキスト ボックス 603"/>
        <xdr:cNvSpPr txBox="1"/>
      </xdr:nvSpPr>
      <xdr:spPr>
        <a:xfrm>
          <a:off x="14292794" y="857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133,070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57188</xdr:rowOff>
    </xdr:from>
    <xdr:to>
      <xdr:col>20</xdr:col>
      <xdr:colOff>9525</xdr:colOff>
      <xdr:row>53</xdr:row>
      <xdr:rowOff>158788</xdr:rowOff>
    </xdr:to>
    <xdr:sp macro="" textlink="">
      <xdr:nvSpPr>
        <xdr:cNvPr id="605" name="円/楕円 604"/>
        <xdr:cNvSpPr/>
      </xdr:nvSpPr>
      <xdr:spPr>
        <a:xfrm>
          <a:off x="13652500" y="91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3865</xdr:rowOff>
    </xdr:from>
    <xdr:ext cx="599010" cy="259045"/>
    <xdr:sp macro="" textlink="">
      <xdr:nvSpPr>
        <xdr:cNvPr id="606" name="テキスト ボックス 605"/>
        <xdr:cNvSpPr txBox="1"/>
      </xdr:nvSpPr>
      <xdr:spPr>
        <a:xfrm>
          <a:off x="13403794" y="891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105,997</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100292</xdr:rowOff>
    </xdr:from>
    <xdr:to>
      <xdr:col>18</xdr:col>
      <xdr:colOff>492125</xdr:colOff>
      <xdr:row>54</xdr:row>
      <xdr:rowOff>30442</xdr:rowOff>
    </xdr:to>
    <xdr:sp macro="" textlink="">
      <xdr:nvSpPr>
        <xdr:cNvPr id="607" name="円/楕円 606"/>
        <xdr:cNvSpPr/>
      </xdr:nvSpPr>
      <xdr:spPr>
        <a:xfrm>
          <a:off x="12763500" y="9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46969</xdr:rowOff>
    </xdr:from>
    <xdr:ext cx="599010" cy="259045"/>
    <xdr:sp macro="" textlink="">
      <xdr:nvSpPr>
        <xdr:cNvPr id="608" name="テキスト ボックス 607"/>
        <xdr:cNvSpPr txBox="1"/>
      </xdr:nvSpPr>
      <xdr:spPr>
        <a:xfrm>
          <a:off x="12514794" y="896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6" name="テキスト ボックス 62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2" name="直線コネクタ 631"/>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5"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6" name="直線コネクタ 635"/>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24715</xdr:rowOff>
    </xdr:from>
    <xdr:to>
      <xdr:col>23</xdr:col>
      <xdr:colOff>517525</xdr:colOff>
      <xdr:row>79</xdr:row>
      <xdr:rowOff>44450</xdr:rowOff>
    </xdr:to>
    <xdr:cxnSp macro="">
      <xdr:nvCxnSpPr>
        <xdr:cNvPr id="637" name="直線コネクタ 636"/>
        <xdr:cNvCxnSpPr/>
      </xdr:nvCxnSpPr>
      <xdr:spPr>
        <a:xfrm flipV="1">
          <a:off x="15481300" y="13569265"/>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38"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39" name="フローチャート : 判断 638"/>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11798</xdr:rowOff>
    </xdr:from>
    <xdr:to>
      <xdr:col>22</xdr:col>
      <xdr:colOff>365125</xdr:colOff>
      <xdr:row>79</xdr:row>
      <xdr:rowOff>44450</xdr:rowOff>
    </xdr:to>
    <xdr:cxnSp macro="">
      <xdr:nvCxnSpPr>
        <xdr:cNvPr id="640" name="直線コネクタ 639"/>
        <xdr:cNvCxnSpPr/>
      </xdr:nvCxnSpPr>
      <xdr:spPr>
        <a:xfrm>
          <a:off x="14592300" y="13384898"/>
          <a:ext cx="889000" cy="2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1" name="フローチャート : 判断 640"/>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2" name="テキスト ボックス 641"/>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116734</xdr:rowOff>
    </xdr:from>
    <xdr:to>
      <xdr:col>21</xdr:col>
      <xdr:colOff>161925</xdr:colOff>
      <xdr:row>78</xdr:row>
      <xdr:rowOff>11798</xdr:rowOff>
    </xdr:to>
    <xdr:cxnSp macro="">
      <xdr:nvCxnSpPr>
        <xdr:cNvPr id="643" name="直線コネクタ 642"/>
        <xdr:cNvCxnSpPr/>
      </xdr:nvCxnSpPr>
      <xdr:spPr>
        <a:xfrm>
          <a:off x="13703300" y="13146934"/>
          <a:ext cx="889000" cy="23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4" name="フローチャート : 判断 643"/>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141065</xdr:rowOff>
    </xdr:from>
    <xdr:ext cx="534377" cy="259045"/>
    <xdr:sp macro="" textlink="">
      <xdr:nvSpPr>
        <xdr:cNvPr id="645" name="テキスト ボックス 644"/>
        <xdr:cNvSpPr txBox="1"/>
      </xdr:nvSpPr>
      <xdr:spPr>
        <a:xfrm>
          <a:off x="14325111" y="13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116734</xdr:rowOff>
    </xdr:from>
    <xdr:to>
      <xdr:col>19</xdr:col>
      <xdr:colOff>644525</xdr:colOff>
      <xdr:row>78</xdr:row>
      <xdr:rowOff>33386</xdr:rowOff>
    </xdr:to>
    <xdr:cxnSp macro="">
      <xdr:nvCxnSpPr>
        <xdr:cNvPr id="646" name="直線コネクタ 645"/>
        <xdr:cNvCxnSpPr/>
      </xdr:nvCxnSpPr>
      <xdr:spPr>
        <a:xfrm flipV="1">
          <a:off x="12814300" y="13146934"/>
          <a:ext cx="889000" cy="2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7" name="フローチャート : 判断 646"/>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151779</xdr:rowOff>
    </xdr:from>
    <xdr:ext cx="534377" cy="259045"/>
    <xdr:sp macro="" textlink="">
      <xdr:nvSpPr>
        <xdr:cNvPr id="648" name="テキスト ボックス 647"/>
        <xdr:cNvSpPr txBox="1"/>
      </xdr:nvSpPr>
      <xdr:spPr>
        <a:xfrm>
          <a:off x="13436111" y="135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49" name="フローチャート : 判断 648"/>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130604</xdr:rowOff>
    </xdr:from>
    <xdr:ext cx="534377" cy="259045"/>
    <xdr:sp macro="" textlink="">
      <xdr:nvSpPr>
        <xdr:cNvPr id="650" name="テキスト ボックス 649"/>
        <xdr:cNvSpPr txBox="1"/>
      </xdr:nvSpPr>
      <xdr:spPr>
        <a:xfrm>
          <a:off x="12547111" y="135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145365</xdr:rowOff>
    </xdr:from>
    <xdr:to>
      <xdr:col>23</xdr:col>
      <xdr:colOff>568325</xdr:colOff>
      <xdr:row>79</xdr:row>
      <xdr:rowOff>75515</xdr:rowOff>
    </xdr:to>
    <xdr:sp macro="" textlink="">
      <xdr:nvSpPr>
        <xdr:cNvPr id="656" name="円/楕円 655"/>
        <xdr:cNvSpPr/>
      </xdr:nvSpPr>
      <xdr:spPr>
        <a:xfrm>
          <a:off x="16268700" y="135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68913</xdr:rowOff>
    </xdr:from>
    <xdr:ext cx="469744" cy="259045"/>
    <xdr:sp macro="" textlink="">
      <xdr:nvSpPr>
        <xdr:cNvPr id="657" name="災害復旧費該当値テキスト"/>
        <xdr:cNvSpPr txBox="1"/>
      </xdr:nvSpPr>
      <xdr:spPr>
        <a:xfrm>
          <a:off x="16370300" y="1344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132448</xdr:rowOff>
    </xdr:from>
    <xdr:to>
      <xdr:col>21</xdr:col>
      <xdr:colOff>212725</xdr:colOff>
      <xdr:row>78</xdr:row>
      <xdr:rowOff>62598</xdr:rowOff>
    </xdr:to>
    <xdr:sp macro="" textlink="">
      <xdr:nvSpPr>
        <xdr:cNvPr id="660" name="円/楕円 659"/>
        <xdr:cNvSpPr/>
      </xdr:nvSpPr>
      <xdr:spPr>
        <a:xfrm>
          <a:off x="14541500" y="133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79125</xdr:rowOff>
    </xdr:from>
    <xdr:ext cx="534377" cy="259045"/>
    <xdr:sp macro="" textlink="">
      <xdr:nvSpPr>
        <xdr:cNvPr id="661" name="テキスト ボックス 660"/>
        <xdr:cNvSpPr txBox="1"/>
      </xdr:nvSpPr>
      <xdr:spPr>
        <a:xfrm>
          <a:off x="14325111" y="131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65934</xdr:rowOff>
    </xdr:from>
    <xdr:to>
      <xdr:col>20</xdr:col>
      <xdr:colOff>9525</xdr:colOff>
      <xdr:row>76</xdr:row>
      <xdr:rowOff>167534</xdr:rowOff>
    </xdr:to>
    <xdr:sp macro="" textlink="">
      <xdr:nvSpPr>
        <xdr:cNvPr id="662" name="円/楕円 661"/>
        <xdr:cNvSpPr/>
      </xdr:nvSpPr>
      <xdr:spPr>
        <a:xfrm>
          <a:off x="13652500" y="130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12610</xdr:rowOff>
    </xdr:from>
    <xdr:ext cx="534377" cy="259045"/>
    <xdr:sp macro="" textlink="">
      <xdr:nvSpPr>
        <xdr:cNvPr id="663" name="テキスト ボックス 662"/>
        <xdr:cNvSpPr txBox="1"/>
      </xdr:nvSpPr>
      <xdr:spPr>
        <a:xfrm>
          <a:off x="13436111" y="12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154036</xdr:rowOff>
    </xdr:from>
    <xdr:to>
      <xdr:col>18</xdr:col>
      <xdr:colOff>492125</xdr:colOff>
      <xdr:row>78</xdr:row>
      <xdr:rowOff>84186</xdr:rowOff>
    </xdr:to>
    <xdr:sp macro="" textlink="">
      <xdr:nvSpPr>
        <xdr:cNvPr id="664" name="円/楕円 663"/>
        <xdr:cNvSpPr/>
      </xdr:nvSpPr>
      <xdr:spPr>
        <a:xfrm>
          <a:off x="12763500" y="1335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100713</xdr:rowOff>
    </xdr:from>
    <xdr:ext cx="534377" cy="259045"/>
    <xdr:sp macro="" textlink="">
      <xdr:nvSpPr>
        <xdr:cNvPr id="665" name="テキスト ボックス 664"/>
        <xdr:cNvSpPr txBox="1"/>
      </xdr:nvSpPr>
      <xdr:spPr>
        <a:xfrm>
          <a:off x="12547111" y="1313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9" name="テキスト ボックス 67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1" name="テキスト ボックス 68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7" name="直線コネクタ 686"/>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88"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89" name="直線コネクタ 688"/>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0"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1" name="直線コネクタ 690"/>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165568</xdr:rowOff>
    </xdr:from>
    <xdr:to>
      <xdr:col>23</xdr:col>
      <xdr:colOff>517525</xdr:colOff>
      <xdr:row>97</xdr:row>
      <xdr:rowOff>51885</xdr:rowOff>
    </xdr:to>
    <xdr:cxnSp macro="">
      <xdr:nvCxnSpPr>
        <xdr:cNvPr id="692" name="直線コネクタ 691"/>
        <xdr:cNvCxnSpPr/>
      </xdr:nvCxnSpPr>
      <xdr:spPr>
        <a:xfrm>
          <a:off x="15481300" y="16624768"/>
          <a:ext cx="8382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3"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4" name="フローチャート : 判断 693"/>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165568</xdr:rowOff>
    </xdr:from>
    <xdr:to>
      <xdr:col>22</xdr:col>
      <xdr:colOff>365125</xdr:colOff>
      <xdr:row>97</xdr:row>
      <xdr:rowOff>35815</xdr:rowOff>
    </xdr:to>
    <xdr:cxnSp macro="">
      <xdr:nvCxnSpPr>
        <xdr:cNvPr id="695" name="直線コネクタ 694"/>
        <xdr:cNvCxnSpPr/>
      </xdr:nvCxnSpPr>
      <xdr:spPr>
        <a:xfrm flipV="1">
          <a:off x="14592300" y="16624768"/>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6" name="フローチャート : 判断 695"/>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7" name="テキスト ボックス 696"/>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35815</xdr:rowOff>
    </xdr:from>
    <xdr:to>
      <xdr:col>21</xdr:col>
      <xdr:colOff>161925</xdr:colOff>
      <xdr:row>97</xdr:row>
      <xdr:rowOff>52037</xdr:rowOff>
    </xdr:to>
    <xdr:cxnSp macro="">
      <xdr:nvCxnSpPr>
        <xdr:cNvPr id="698" name="直線コネクタ 697"/>
        <xdr:cNvCxnSpPr/>
      </xdr:nvCxnSpPr>
      <xdr:spPr>
        <a:xfrm flipV="1">
          <a:off x="13703300" y="16666465"/>
          <a:ext cx="889000" cy="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99" name="フローチャート : 判断 698"/>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0" name="テキスト ボックス 699"/>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39176</xdr:rowOff>
    </xdr:from>
    <xdr:to>
      <xdr:col>19</xdr:col>
      <xdr:colOff>644525</xdr:colOff>
      <xdr:row>97</xdr:row>
      <xdr:rowOff>52037</xdr:rowOff>
    </xdr:to>
    <xdr:cxnSp macro="">
      <xdr:nvCxnSpPr>
        <xdr:cNvPr id="701" name="直線コネクタ 700"/>
        <xdr:cNvCxnSpPr/>
      </xdr:nvCxnSpPr>
      <xdr:spPr>
        <a:xfrm>
          <a:off x="12814300" y="16669826"/>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2" name="フローチャート : 判断 701"/>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3" name="テキスト ボックス 702"/>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4" name="フローチャート : 判断 703"/>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5" name="テキスト ボックス 704"/>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1085</xdr:rowOff>
    </xdr:from>
    <xdr:to>
      <xdr:col>23</xdr:col>
      <xdr:colOff>568325</xdr:colOff>
      <xdr:row>97</xdr:row>
      <xdr:rowOff>102685</xdr:rowOff>
    </xdr:to>
    <xdr:sp macro="" textlink="">
      <xdr:nvSpPr>
        <xdr:cNvPr id="711" name="円/楕円 710"/>
        <xdr:cNvSpPr/>
      </xdr:nvSpPr>
      <xdr:spPr>
        <a:xfrm>
          <a:off x="16268700" y="166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150962</xdr:rowOff>
    </xdr:from>
    <xdr:ext cx="534377" cy="259045"/>
    <xdr:sp macro="" textlink="">
      <xdr:nvSpPr>
        <xdr:cNvPr id="712" name="公債費該当値テキスト"/>
        <xdr:cNvSpPr txBox="1"/>
      </xdr:nvSpPr>
      <xdr:spPr>
        <a:xfrm>
          <a:off x="16370300" y="166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114768</xdr:rowOff>
    </xdr:from>
    <xdr:to>
      <xdr:col>22</xdr:col>
      <xdr:colOff>415925</xdr:colOff>
      <xdr:row>97</xdr:row>
      <xdr:rowOff>44918</xdr:rowOff>
    </xdr:to>
    <xdr:sp macro="" textlink="">
      <xdr:nvSpPr>
        <xdr:cNvPr id="713" name="円/楕円 712"/>
        <xdr:cNvSpPr/>
      </xdr:nvSpPr>
      <xdr:spPr>
        <a:xfrm>
          <a:off x="15430500" y="165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36045</xdr:rowOff>
    </xdr:from>
    <xdr:ext cx="534377" cy="259045"/>
    <xdr:sp macro="" textlink="">
      <xdr:nvSpPr>
        <xdr:cNvPr id="714" name="テキスト ボックス 713"/>
        <xdr:cNvSpPr txBox="1"/>
      </xdr:nvSpPr>
      <xdr:spPr>
        <a:xfrm>
          <a:off x="15214111" y="166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156465</xdr:rowOff>
    </xdr:from>
    <xdr:to>
      <xdr:col>21</xdr:col>
      <xdr:colOff>212725</xdr:colOff>
      <xdr:row>97</xdr:row>
      <xdr:rowOff>86615</xdr:rowOff>
    </xdr:to>
    <xdr:sp macro="" textlink="">
      <xdr:nvSpPr>
        <xdr:cNvPr id="715" name="円/楕円 714"/>
        <xdr:cNvSpPr/>
      </xdr:nvSpPr>
      <xdr:spPr>
        <a:xfrm>
          <a:off x="14541500" y="166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77742</xdr:rowOff>
    </xdr:from>
    <xdr:ext cx="534377" cy="259045"/>
    <xdr:sp macro="" textlink="">
      <xdr:nvSpPr>
        <xdr:cNvPr id="716" name="テキスト ボックス 715"/>
        <xdr:cNvSpPr txBox="1"/>
      </xdr:nvSpPr>
      <xdr:spPr>
        <a:xfrm>
          <a:off x="14325111" y="167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1237</xdr:rowOff>
    </xdr:from>
    <xdr:to>
      <xdr:col>20</xdr:col>
      <xdr:colOff>9525</xdr:colOff>
      <xdr:row>97</xdr:row>
      <xdr:rowOff>102837</xdr:rowOff>
    </xdr:to>
    <xdr:sp macro="" textlink="">
      <xdr:nvSpPr>
        <xdr:cNvPr id="717" name="円/楕円 716"/>
        <xdr:cNvSpPr/>
      </xdr:nvSpPr>
      <xdr:spPr>
        <a:xfrm>
          <a:off x="13652500" y="166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93964</xdr:rowOff>
    </xdr:from>
    <xdr:ext cx="534377" cy="259045"/>
    <xdr:sp macro="" textlink="">
      <xdr:nvSpPr>
        <xdr:cNvPr id="718" name="テキスト ボックス 717"/>
        <xdr:cNvSpPr txBox="1"/>
      </xdr:nvSpPr>
      <xdr:spPr>
        <a:xfrm>
          <a:off x="13436111" y="167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159826</xdr:rowOff>
    </xdr:from>
    <xdr:to>
      <xdr:col>18</xdr:col>
      <xdr:colOff>492125</xdr:colOff>
      <xdr:row>97</xdr:row>
      <xdr:rowOff>89976</xdr:rowOff>
    </xdr:to>
    <xdr:sp macro="" textlink="">
      <xdr:nvSpPr>
        <xdr:cNvPr id="719" name="円/楕円 718"/>
        <xdr:cNvSpPr/>
      </xdr:nvSpPr>
      <xdr:spPr>
        <a:xfrm>
          <a:off x="12763500" y="166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81103</xdr:rowOff>
    </xdr:from>
    <xdr:ext cx="534377" cy="259045"/>
    <xdr:sp macro="" textlink="">
      <xdr:nvSpPr>
        <xdr:cNvPr id="720" name="テキスト ボックス 719"/>
        <xdr:cNvSpPr txBox="1"/>
      </xdr:nvSpPr>
      <xdr:spPr>
        <a:xfrm>
          <a:off x="12547111" y="167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2" name="直線コネクタ 741"/>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3"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5"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6" name="直線コネクタ 745"/>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48"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49" name="フローチャート : 判断 748"/>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1" name="フローチャート : 判断 750"/>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2" name="テキスト ボックス 751"/>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4" name="フローチャート : 判断 753"/>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5" name="テキスト ボックス 754"/>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7" name="フローチャート : 判断 756"/>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58" name="テキスト ボックス 757"/>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59" name="フローチャート : 判断 758"/>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0" name="テキスト ボックス 759"/>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7"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9" name="テキスト ボックス 788"/>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1" name="テキスト ボックス 790"/>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3" name="テキスト ボックス 792"/>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5" name="テキスト ボックス 794"/>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4" name="フローチャート : 判断 813"/>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5" name="テキスト ボックス 814"/>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衛生費は類似団体平均を３５，３１３円上回っている。病院事業繰出金、ごみ処理、し尿処理業務に係る一部事務組合負担金が多額であることによるものである。</a:t>
          </a:r>
          <a:endParaRPr kumimoji="1" lang="en-US" altLang="ja-JP" sz="1300">
            <a:latin typeface="ＭＳ Ｐゴシック"/>
          </a:endParaRPr>
        </a:p>
        <a:p>
          <a:r>
            <a:rPr kumimoji="1" lang="ja-JP" altLang="en-US" sz="1300">
              <a:latin typeface="ＭＳ Ｐゴシック"/>
            </a:rPr>
            <a:t>　平成２４年度から平成２７年度まで教育費が類似団体平均を上回ったのは、小中一貫教育学校整備事業、パークゴルフ場整備事業等のため普通建設事業費が多額であったことによるものである。</a:t>
          </a:r>
          <a:endParaRPr kumimoji="1" lang="en-US" altLang="ja-JP" sz="1300">
            <a:latin typeface="ＭＳ Ｐゴシック"/>
          </a:endParaRPr>
        </a:p>
        <a:p>
          <a:r>
            <a:rPr kumimoji="1" lang="ja-JP" altLang="en-US" sz="1300">
              <a:latin typeface="ＭＳ Ｐゴシック"/>
            </a:rPr>
            <a:t>　平成２４年度から平成２６年度まで労働費が類似団体平均を上回ったのは、緊急雇用対策事業を実施したことによるものである。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財政調整基金については、期間中取り崩しが無く、平成２４年度、平成２５年度、平成２７年度歳計剰余金については、直接積み立てを行った。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残高の標準財政規模に対する割合が依然低いため、全庁的なコスト削減や効率的な予算執行を徹底し、今後も積み増していく必要がある。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実質収支額については、毎年度黒字を確保できている。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三戸町国民健康保険直診勘定三戸中央病院事業特別会計では、平成２０年度に公立病院特例債を発行した。平成２７年度には完済し、期間中初めて黒字額を計上している。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毎年黒字であるが、三戸町下水道事業特別会計、三戸町営簡易水道事業特別会計は、一般会計からの基準外繰入により黒字を確保できている状態であり、料金改定を含めた収入確保の検討が必要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umu13\Desktop\&#12304;&#36001;&#25919;&#29366;&#27841;&#36039;&#26009;&#38598;&#12305;_024414_&#19977;&#25144;&#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97.5</v>
          </cell>
        </row>
        <row r="53">
          <cell r="N53">
            <v>48.5</v>
          </cell>
        </row>
        <row r="55">
          <cell r="G55" t="str">
            <v>類似団体内平均値</v>
          </cell>
          <cell r="N55">
            <v>58.9</v>
          </cell>
        </row>
        <row r="57">
          <cell r="N57">
            <v>55.6</v>
          </cell>
        </row>
        <row r="72">
          <cell r="K72" t="str">
            <v>H24</v>
          </cell>
          <cell r="L72" t="str">
            <v>H25</v>
          </cell>
          <cell r="M72" t="str">
            <v>H26</v>
          </cell>
          <cell r="N72" t="str">
            <v>H27</v>
          </cell>
          <cell r="O72" t="str">
            <v>H28</v>
          </cell>
        </row>
        <row r="73">
          <cell r="G73" t="str">
            <v>当該団体値</v>
          </cell>
          <cell r="K73">
            <v>123.2</v>
          </cell>
          <cell r="L73">
            <v>116.6</v>
          </cell>
          <cell r="M73">
            <v>116.5</v>
          </cell>
          <cell r="N73">
            <v>97.5</v>
          </cell>
          <cell r="O73">
            <v>92.8</v>
          </cell>
        </row>
        <row r="75">
          <cell r="K75">
            <v>16.8</v>
          </cell>
          <cell r="L75">
            <v>15.3</v>
          </cell>
          <cell r="M75">
            <v>14.3</v>
          </cell>
          <cell r="N75">
            <v>13.4</v>
          </cell>
          <cell r="O75">
            <v>11.8</v>
          </cell>
        </row>
        <row r="77">
          <cell r="G77" t="str">
            <v>類似団体内平均値</v>
          </cell>
          <cell r="K77">
            <v>64.7</v>
          </cell>
          <cell r="L77">
            <v>55.2</v>
          </cell>
          <cell r="M77">
            <v>54</v>
          </cell>
          <cell r="N77">
            <v>58.9</v>
          </cell>
          <cell r="O77">
            <v>51.4</v>
          </cell>
        </row>
        <row r="79">
          <cell r="K79">
            <v>13.3</v>
          </cell>
          <cell r="L79">
            <v>12.5</v>
          </cell>
          <cell r="M79">
            <v>11.5</v>
          </cell>
          <cell r="N79">
            <v>10.8</v>
          </cell>
          <cell r="O79">
            <v>10.199999999999999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6026793</v>
      </c>
      <c r="BO4" s="411"/>
      <c r="BP4" s="411"/>
      <c r="BQ4" s="411"/>
      <c r="BR4" s="411"/>
      <c r="BS4" s="411"/>
      <c r="BT4" s="411"/>
      <c r="BU4" s="412"/>
      <c r="BV4" s="410">
        <v>6417937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5.6</v>
      </c>
      <c r="CU4" s="588"/>
      <c r="CV4" s="588"/>
      <c r="CW4" s="588"/>
      <c r="CX4" s="588"/>
      <c r="CY4" s="588"/>
      <c r="CZ4" s="588"/>
      <c r="DA4" s="589"/>
      <c r="DB4" s="587">
        <v>6.4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5802671</v>
      </c>
      <c r="BO5" s="416"/>
      <c r="BP5" s="416"/>
      <c r="BQ5" s="416"/>
      <c r="BR5" s="416"/>
      <c r="BS5" s="416"/>
      <c r="BT5" s="416"/>
      <c r="BU5" s="417"/>
      <c r="BV5" s="415">
        <v>6116794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91.5</v>
      </c>
      <c r="CU5" s="386"/>
      <c r="CV5" s="386"/>
      <c r="CW5" s="386"/>
      <c r="CX5" s="386"/>
      <c r="CY5" s="386"/>
      <c r="CZ5" s="386"/>
      <c r="DA5" s="387"/>
      <c r="DB5" s="385">
        <v>88.2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224122</v>
      </c>
      <c r="BO6" s="416"/>
      <c r="BP6" s="416"/>
      <c r="BQ6" s="416"/>
      <c r="BR6" s="416"/>
      <c r="BS6" s="416"/>
      <c r="BT6" s="416"/>
      <c r="BU6" s="417"/>
      <c r="BV6" s="415">
        <v>301143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4759</v>
      </c>
      <c r="BO7" s="416"/>
      <c r="BP7" s="416"/>
      <c r="BQ7" s="416"/>
      <c r="BR7" s="416"/>
      <c r="BS7" s="416"/>
      <c r="BT7" s="416"/>
      <c r="BU7" s="417"/>
      <c r="BV7" s="415">
        <v>40747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3934576</v>
      </c>
      <c r="CU7" s="416"/>
      <c r="CV7" s="416"/>
      <c r="CW7" s="416"/>
      <c r="CX7" s="416"/>
      <c r="CY7" s="416"/>
      <c r="CZ7" s="416"/>
      <c r="DA7" s="417"/>
      <c r="DB7" s="415">
        <v>4057452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219363</v>
      </c>
      <c r="BO8" s="416"/>
      <c r="BP8" s="416"/>
      <c r="BQ8" s="416"/>
      <c r="BR8" s="416"/>
      <c r="BS8" s="416"/>
      <c r="BT8" s="416"/>
      <c r="BU8" s="417"/>
      <c r="BV8" s="415">
        <v>260396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0.24</v>
      </c>
      <c r="CU8" s="525"/>
      <c r="CV8" s="525"/>
      <c r="CW8" s="525"/>
      <c r="CX8" s="525"/>
      <c r="CY8" s="525"/>
      <c r="CZ8" s="525"/>
      <c r="DA8" s="526"/>
      <c r="DB8" s="524">
        <v>0.24</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10135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-41033</v>
      </c>
      <c r="BO9" s="416"/>
      <c r="BP9" s="416"/>
      <c r="BQ9" s="416"/>
      <c r="BR9" s="416"/>
      <c r="BS9" s="416"/>
      <c r="BT9" s="416"/>
      <c r="BU9" s="417"/>
      <c r="BV9" s="415">
        <v>-8646</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13.2</v>
      </c>
      <c r="CU9" s="386"/>
      <c r="CV9" s="386"/>
      <c r="CW9" s="386"/>
      <c r="CX9" s="386"/>
      <c r="CY9" s="386"/>
      <c r="CZ9" s="386"/>
      <c r="DA9" s="387"/>
      <c r="DB9" s="385">
        <v>15.6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11299</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224</v>
      </c>
      <c r="BO10" s="416"/>
      <c r="BP10" s="416"/>
      <c r="BQ10" s="416"/>
      <c r="BR10" s="416"/>
      <c r="BS10" s="416"/>
      <c r="BT10" s="416"/>
      <c r="BU10" s="417"/>
      <c r="BV10" s="415">
        <v>453</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v>115188</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c r="A12" s="140"/>
      <c r="B12" s="527" t="s">
        <v>116</v>
      </c>
      <c r="C12" s="528"/>
      <c r="D12" s="528"/>
      <c r="E12" s="528"/>
      <c r="F12" s="528"/>
      <c r="G12" s="528"/>
      <c r="H12" s="528"/>
      <c r="I12" s="528"/>
      <c r="J12" s="528"/>
      <c r="K12" s="529"/>
      <c r="L12" s="536" t="s">
        <v>117</v>
      </c>
      <c r="M12" s="537"/>
      <c r="N12" s="537"/>
      <c r="O12" s="537"/>
      <c r="P12" s="537"/>
      <c r="Q12" s="538"/>
      <c r="R12" s="539">
        <v>10596</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t="s">
        <v>123</v>
      </c>
      <c r="BO12" s="416"/>
      <c r="BP12" s="416"/>
      <c r="BQ12" s="416"/>
      <c r="BR12" s="416"/>
      <c r="BS12" s="416"/>
      <c r="BT12" s="416"/>
      <c r="BU12" s="417"/>
      <c r="BV12" s="415" t="s">
        <v>123</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125</v>
      </c>
      <c r="N13" s="514"/>
      <c r="O13" s="514"/>
      <c r="P13" s="514"/>
      <c r="Q13" s="515"/>
      <c r="R13" s="516">
        <v>10553</v>
      </c>
      <c r="S13" s="517"/>
      <c r="T13" s="517"/>
      <c r="U13" s="517"/>
      <c r="V13" s="518"/>
      <c r="W13" s="504" t="s">
        <v>126</v>
      </c>
      <c r="X13" s="428"/>
      <c r="Y13" s="428"/>
      <c r="Z13" s="428"/>
      <c r="AA13" s="428"/>
      <c r="AB13" s="429"/>
      <c r="AC13" s="391">
        <v>1582</v>
      </c>
      <c r="AD13" s="392"/>
      <c r="AE13" s="392"/>
      <c r="AF13" s="392"/>
      <c r="AG13" s="393"/>
      <c r="AH13" s="391">
        <v>1709</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-40809</v>
      </c>
      <c r="BO13" s="416"/>
      <c r="BP13" s="416"/>
      <c r="BQ13" s="416"/>
      <c r="BR13" s="416"/>
      <c r="BS13" s="416"/>
      <c r="BT13" s="416"/>
      <c r="BU13" s="417"/>
      <c r="BV13" s="415">
        <v>106995</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11.8</v>
      </c>
      <c r="CU13" s="386"/>
      <c r="CV13" s="386"/>
      <c r="CW13" s="386"/>
      <c r="CX13" s="386"/>
      <c r="CY13" s="386"/>
      <c r="CZ13" s="386"/>
      <c r="DA13" s="387"/>
      <c r="DB13" s="385">
        <v>13.4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131</v>
      </c>
      <c r="M14" s="545"/>
      <c r="N14" s="545"/>
      <c r="O14" s="545"/>
      <c r="P14" s="545"/>
      <c r="Q14" s="546"/>
      <c r="R14" s="516">
        <v>10850</v>
      </c>
      <c r="S14" s="517"/>
      <c r="T14" s="517"/>
      <c r="U14" s="517"/>
      <c r="V14" s="518"/>
      <c r="W14" s="519"/>
      <c r="X14" s="431"/>
      <c r="Y14" s="431"/>
      <c r="Z14" s="431"/>
      <c r="AA14" s="431"/>
      <c r="AB14" s="432"/>
      <c r="AC14" s="509">
        <v>31.2</v>
      </c>
      <c r="AD14" s="510"/>
      <c r="AE14" s="510"/>
      <c r="AF14" s="510"/>
      <c r="AG14" s="511"/>
      <c r="AH14" s="509">
        <v>31.8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v>92.8</v>
      </c>
      <c r="CU14" s="488"/>
      <c r="CV14" s="488"/>
      <c r="CW14" s="488"/>
      <c r="CX14" s="488"/>
      <c r="CY14" s="488"/>
      <c r="CZ14" s="488"/>
      <c r="DA14" s="489"/>
      <c r="DB14" s="520">
        <v>97.5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125</v>
      </c>
      <c r="N15" s="514"/>
      <c r="O15" s="514"/>
      <c r="P15" s="514"/>
      <c r="Q15" s="515"/>
      <c r="R15" s="516">
        <v>10802</v>
      </c>
      <c r="S15" s="517"/>
      <c r="T15" s="517"/>
      <c r="U15" s="517"/>
      <c r="V15" s="518"/>
      <c r="W15" s="504" t="s">
        <v>133</v>
      </c>
      <c r="X15" s="428"/>
      <c r="Y15" s="428"/>
      <c r="Z15" s="428"/>
      <c r="AA15" s="428"/>
      <c r="AB15" s="429"/>
      <c r="AC15" s="391">
        <v>968</v>
      </c>
      <c r="AD15" s="392"/>
      <c r="AE15" s="392"/>
      <c r="AF15" s="392"/>
      <c r="AG15" s="393"/>
      <c r="AH15" s="391">
        <v>1047</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871688</v>
      </c>
      <c r="BO15" s="411"/>
      <c r="BP15" s="411"/>
      <c r="BQ15" s="411"/>
      <c r="BR15" s="411"/>
      <c r="BS15" s="411"/>
      <c r="BT15" s="411"/>
      <c r="BU15" s="412"/>
      <c r="BV15" s="410">
        <v>864776</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19.100000000000001</v>
      </c>
      <c r="AD16" s="510"/>
      <c r="AE16" s="510"/>
      <c r="AF16" s="510"/>
      <c r="AG16" s="511"/>
      <c r="AH16" s="509">
        <v>19.5</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3565184</v>
      </c>
      <c r="BO16" s="416"/>
      <c r="BP16" s="416"/>
      <c r="BQ16" s="416"/>
      <c r="BR16" s="416"/>
      <c r="BS16" s="416"/>
      <c r="BT16" s="416"/>
      <c r="BU16" s="417"/>
      <c r="BV16" s="415">
        <v>3635326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139</v>
      </c>
      <c r="N17" s="499"/>
      <c r="O17" s="499"/>
      <c r="P17" s="499"/>
      <c r="Q17" s="500"/>
      <c r="R17" s="501" t="s">
        <v>137</v>
      </c>
      <c r="S17" s="502"/>
      <c r="T17" s="502"/>
      <c r="U17" s="502"/>
      <c r="V17" s="503"/>
      <c r="W17" s="504" t="s">
        <v>140</v>
      </c>
      <c r="X17" s="428"/>
      <c r="Y17" s="428"/>
      <c r="Z17" s="428"/>
      <c r="AA17" s="428"/>
      <c r="AB17" s="429"/>
      <c r="AC17" s="391">
        <v>2517</v>
      </c>
      <c r="AD17" s="392"/>
      <c r="AE17" s="392"/>
      <c r="AF17" s="392"/>
      <c r="AG17" s="393"/>
      <c r="AH17" s="391">
        <v>2620</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1081781</v>
      </c>
      <c r="BO17" s="416"/>
      <c r="BP17" s="416"/>
      <c r="BQ17" s="416"/>
      <c r="BR17" s="416"/>
      <c r="BS17" s="416"/>
      <c r="BT17" s="416"/>
      <c r="BU17" s="417"/>
      <c r="BV17" s="415">
        <v>1073674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151.79</v>
      </c>
      <c r="M18" s="480"/>
      <c r="N18" s="480"/>
      <c r="O18" s="480"/>
      <c r="P18" s="480"/>
      <c r="Q18" s="480"/>
      <c r="R18" s="481"/>
      <c r="S18" s="481"/>
      <c r="T18" s="481"/>
      <c r="U18" s="481"/>
      <c r="V18" s="482"/>
      <c r="W18" s="496"/>
      <c r="X18" s="497"/>
      <c r="Y18" s="497"/>
      <c r="Z18" s="497"/>
      <c r="AA18" s="497"/>
      <c r="AB18" s="505"/>
      <c r="AC18" s="379">
        <v>49.7</v>
      </c>
      <c r="AD18" s="380"/>
      <c r="AE18" s="380"/>
      <c r="AF18" s="380"/>
      <c r="AG18" s="483"/>
      <c r="AH18" s="379">
        <v>48.7</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3630118</v>
      </c>
      <c r="BO18" s="416"/>
      <c r="BP18" s="416"/>
      <c r="BQ18" s="416"/>
      <c r="BR18" s="416"/>
      <c r="BS18" s="416"/>
      <c r="BT18" s="416"/>
      <c r="BU18" s="417"/>
      <c r="BV18" s="415">
        <v>3610023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67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4538309</v>
      </c>
      <c r="BO19" s="416"/>
      <c r="BP19" s="416"/>
      <c r="BQ19" s="416"/>
      <c r="BR19" s="416"/>
      <c r="BS19" s="416"/>
      <c r="BT19" s="416"/>
      <c r="BU19" s="417"/>
      <c r="BV19" s="415">
        <v>4828603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3756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7193306</v>
      </c>
      <c r="BO23" s="416"/>
      <c r="BP23" s="416"/>
      <c r="BQ23" s="416"/>
      <c r="BR23" s="416"/>
      <c r="BS23" s="416"/>
      <c r="BT23" s="416"/>
      <c r="BU23" s="417"/>
      <c r="BV23" s="415">
        <v>7338313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7680</v>
      </c>
      <c r="R24" s="392"/>
      <c r="S24" s="392"/>
      <c r="T24" s="392"/>
      <c r="U24" s="392"/>
      <c r="V24" s="393"/>
      <c r="W24" s="457"/>
      <c r="X24" s="448"/>
      <c r="Y24" s="449"/>
      <c r="Z24" s="388" t="s">
        <v>156</v>
      </c>
      <c r="AA24" s="389"/>
      <c r="AB24" s="389"/>
      <c r="AC24" s="389"/>
      <c r="AD24" s="389"/>
      <c r="AE24" s="389"/>
      <c r="AF24" s="389"/>
      <c r="AG24" s="390"/>
      <c r="AH24" s="391">
        <v>101</v>
      </c>
      <c r="AI24" s="392"/>
      <c r="AJ24" s="392"/>
      <c r="AK24" s="392"/>
      <c r="AL24" s="393"/>
      <c r="AM24" s="391">
        <v>288961</v>
      </c>
      <c r="AN24" s="392"/>
      <c r="AO24" s="392"/>
      <c r="AP24" s="392"/>
      <c r="AQ24" s="392"/>
      <c r="AR24" s="393"/>
      <c r="AS24" s="391">
        <v>2861</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6827330</v>
      </c>
      <c r="BO24" s="416"/>
      <c r="BP24" s="416"/>
      <c r="BQ24" s="416"/>
      <c r="BR24" s="416"/>
      <c r="BS24" s="416"/>
      <c r="BT24" s="416"/>
      <c r="BU24" s="417"/>
      <c r="BV24" s="415">
        <v>6911905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6090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123303</v>
      </c>
      <c r="BO25" s="411"/>
      <c r="BP25" s="411"/>
      <c r="BQ25" s="411"/>
      <c r="BR25" s="411"/>
      <c r="BS25" s="411"/>
      <c r="BT25" s="411"/>
      <c r="BU25" s="412"/>
      <c r="BV25" s="410">
        <v>49563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5610</v>
      </c>
      <c r="R26" s="392"/>
      <c r="S26" s="392"/>
      <c r="T26" s="392"/>
      <c r="U26" s="392"/>
      <c r="V26" s="393"/>
      <c r="W26" s="457"/>
      <c r="X26" s="448"/>
      <c r="Y26" s="449"/>
      <c r="Z26" s="388" t="s">
        <v>162</v>
      </c>
      <c r="AA26" s="470"/>
      <c r="AB26" s="470"/>
      <c r="AC26" s="470"/>
      <c r="AD26" s="470"/>
      <c r="AE26" s="470"/>
      <c r="AF26" s="470"/>
      <c r="AG26" s="471"/>
      <c r="AH26" s="391">
        <v>3</v>
      </c>
      <c r="AI26" s="392"/>
      <c r="AJ26" s="392"/>
      <c r="AK26" s="392"/>
      <c r="AL26" s="393"/>
      <c r="AM26" s="391">
        <v>8733</v>
      </c>
      <c r="AN26" s="392"/>
      <c r="AO26" s="392"/>
      <c r="AP26" s="392"/>
      <c r="AQ26" s="392"/>
      <c r="AR26" s="393"/>
      <c r="AS26" s="391">
        <v>2911</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2840</v>
      </c>
      <c r="R27" s="392"/>
      <c r="S27" s="392"/>
      <c r="T27" s="392"/>
      <c r="U27" s="392"/>
      <c r="V27" s="393"/>
      <c r="W27" s="457"/>
      <c r="X27" s="448"/>
      <c r="Y27" s="449"/>
      <c r="Z27" s="388" t="s">
        <v>165</v>
      </c>
      <c r="AA27" s="389"/>
      <c r="AB27" s="389"/>
      <c r="AC27" s="389"/>
      <c r="AD27" s="389"/>
      <c r="AE27" s="389"/>
      <c r="AF27" s="389"/>
      <c r="AG27" s="390"/>
      <c r="AH27" s="391">
        <v>2</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168</v>
      </c>
      <c r="F28" s="389"/>
      <c r="G28" s="389"/>
      <c r="H28" s="389"/>
      <c r="I28" s="389"/>
      <c r="J28" s="389"/>
      <c r="K28" s="390"/>
      <c r="L28" s="391">
        <v>1</v>
      </c>
      <c r="M28" s="392"/>
      <c r="N28" s="392"/>
      <c r="O28" s="392"/>
      <c r="P28" s="393"/>
      <c r="Q28" s="391">
        <v>2410</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547465</v>
      </c>
      <c r="BO28" s="411"/>
      <c r="BP28" s="411"/>
      <c r="BQ28" s="411"/>
      <c r="BR28" s="411"/>
      <c r="BS28" s="411"/>
      <c r="BT28" s="411"/>
      <c r="BU28" s="412"/>
      <c r="BV28" s="410">
        <v>416241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172</v>
      </c>
      <c r="F29" s="389"/>
      <c r="G29" s="389"/>
      <c r="H29" s="389"/>
      <c r="I29" s="389"/>
      <c r="J29" s="389"/>
      <c r="K29" s="390"/>
      <c r="L29" s="391">
        <v>12</v>
      </c>
      <c r="M29" s="392"/>
      <c r="N29" s="392"/>
      <c r="O29" s="392"/>
      <c r="P29" s="393"/>
      <c r="Q29" s="391">
        <v>2260</v>
      </c>
      <c r="R29" s="392"/>
      <c r="S29" s="392"/>
      <c r="T29" s="392"/>
      <c r="U29" s="392"/>
      <c r="V29" s="393"/>
      <c r="W29" s="458"/>
      <c r="X29" s="459"/>
      <c r="Y29" s="460"/>
      <c r="Z29" s="388" t="s">
        <v>173</v>
      </c>
      <c r="AA29" s="389"/>
      <c r="AB29" s="389"/>
      <c r="AC29" s="389"/>
      <c r="AD29" s="389"/>
      <c r="AE29" s="389"/>
      <c r="AF29" s="389"/>
      <c r="AG29" s="390"/>
      <c r="AH29" s="391">
        <v>103</v>
      </c>
      <c r="AI29" s="392"/>
      <c r="AJ29" s="392"/>
      <c r="AK29" s="392"/>
      <c r="AL29" s="393"/>
      <c r="AM29" s="391">
        <v>296141</v>
      </c>
      <c r="AN29" s="392"/>
      <c r="AO29" s="392"/>
      <c r="AP29" s="392"/>
      <c r="AQ29" s="392"/>
      <c r="AR29" s="393"/>
      <c r="AS29" s="391">
        <v>2875</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443563</v>
      </c>
      <c r="BO29" s="416"/>
      <c r="BP29" s="416"/>
      <c r="BQ29" s="416"/>
      <c r="BR29" s="416"/>
      <c r="BS29" s="416"/>
      <c r="BT29" s="416"/>
      <c r="BU29" s="417"/>
      <c r="BV29" s="415">
        <v>442732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93.5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501921</v>
      </c>
      <c r="BO30" s="419"/>
      <c r="BP30" s="419"/>
      <c r="BQ30" s="419"/>
      <c r="BR30" s="419"/>
      <c r="BS30" s="419"/>
      <c r="BT30" s="419"/>
      <c r="BU30" s="420"/>
      <c r="BV30" s="418">
        <v>332309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三戸町国民健康保険事業勘定特別会計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三戸町国民健康保険直診勘定三戸中央病院事業特別会計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三戸町営簡易水道事業特別会計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八戸地域広域市町村圏事務組合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三戸町立学校給食共同調理場特別会計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三戸町介護保険特別会計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三戸町下水道事業特別会計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八戸圏域水道企業団</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三戸町後期高齢者医療特別会計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田子高原広域事務組合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三戸郡福祉事務組合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三戸地区環境整備事務組合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青森県市町村総合事務組合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青森県後期高齢者医療広域連合　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青森県後期高齢者医療広域連合　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青森県市町村職員退職手当組合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青森県交通災害共済組合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6.5</v>
      </c>
      <c r="G34" s="33">
        <v>6.52</v>
      </c>
      <c r="H34" s="33">
        <v>6.86</v>
      </c>
      <c r="I34" s="33">
        <v>6.41</v>
      </c>
      <c r="J34" s="34">
        <v>5.57</v>
      </c>
      <c r="K34" s="22"/>
      <c r="L34" s="22"/>
      <c r="M34" s="22"/>
      <c r="N34" s="22"/>
      <c r="O34" s="22"/>
      <c r="P34" s="22"/>
    </row>
    <row r="35" spans="1:16" ht="39" customHeight="1">
      <c r="A35" s="22"/>
      <c r="B35" s="35"/>
      <c r="C35" s="1178" t="s">
        <v>529</v>
      </c>
      <c r="D35" s="1179"/>
      <c r="E35" s="1180"/>
      <c r="F35" s="36">
        <v>1.03</v>
      </c>
      <c r="G35" s="37">
        <v>1.1399999999999999</v>
      </c>
      <c r="H35" s="37">
        <v>0.5</v>
      </c>
      <c r="I35" s="37">
        <v>1.4</v>
      </c>
      <c r="J35" s="38">
        <v>2.38</v>
      </c>
      <c r="K35" s="22"/>
      <c r="L35" s="22"/>
      <c r="M35" s="22"/>
      <c r="N35" s="22"/>
      <c r="O35" s="22"/>
      <c r="P35" s="22"/>
    </row>
    <row r="36" spans="1:16" ht="39" customHeight="1">
      <c r="A36" s="22"/>
      <c r="B36" s="35"/>
      <c r="C36" s="1178" t="s">
        <v>530</v>
      </c>
      <c r="D36" s="1179"/>
      <c r="E36" s="1180"/>
      <c r="F36" s="36">
        <v>2.0099999999999998</v>
      </c>
      <c r="G36" s="37">
        <v>1.59</v>
      </c>
      <c r="H36" s="37">
        <v>1.63</v>
      </c>
      <c r="I36" s="37">
        <v>0.12</v>
      </c>
      <c r="J36" s="38">
        <v>1.36</v>
      </c>
      <c r="K36" s="22"/>
      <c r="L36" s="22"/>
      <c r="M36" s="22"/>
      <c r="N36" s="22"/>
      <c r="O36" s="22"/>
      <c r="P36" s="22"/>
    </row>
    <row r="37" spans="1:16" ht="39" customHeight="1">
      <c r="A37" s="22"/>
      <c r="B37" s="35"/>
      <c r="C37" s="1178" t="s">
        <v>531</v>
      </c>
      <c r="D37" s="1179"/>
      <c r="E37" s="1180"/>
      <c r="F37" s="36">
        <v>0.31</v>
      </c>
      <c r="G37" s="37">
        <v>0.42</v>
      </c>
      <c r="H37" s="37">
        <v>0.21</v>
      </c>
      <c r="I37" s="37">
        <v>0.24</v>
      </c>
      <c r="J37" s="38">
        <v>0.22</v>
      </c>
      <c r="K37" s="22"/>
      <c r="L37" s="22"/>
      <c r="M37" s="22"/>
      <c r="N37" s="22"/>
      <c r="O37" s="22"/>
      <c r="P37" s="22"/>
    </row>
    <row r="38" spans="1:16" ht="39" customHeight="1">
      <c r="A38" s="22"/>
      <c r="B38" s="35"/>
      <c r="C38" s="1178" t="s">
        <v>532</v>
      </c>
      <c r="D38" s="1179"/>
      <c r="E38" s="1180"/>
      <c r="F38" s="36">
        <v>0.03</v>
      </c>
      <c r="G38" s="37">
        <v>0.1</v>
      </c>
      <c r="H38" s="37">
        <v>0.15</v>
      </c>
      <c r="I38" s="37">
        <v>0.09</v>
      </c>
      <c r="J38" s="38">
        <v>0.03</v>
      </c>
      <c r="K38" s="22"/>
      <c r="L38" s="22"/>
      <c r="M38" s="22"/>
      <c r="N38" s="22"/>
      <c r="O38" s="22"/>
      <c r="P38" s="22"/>
    </row>
    <row r="39" spans="1:16" ht="39" customHeight="1">
      <c r="A39" s="22"/>
      <c r="B39" s="35"/>
      <c r="C39" s="1178" t="s">
        <v>533</v>
      </c>
      <c r="D39" s="1179"/>
      <c r="E39" s="1180"/>
      <c r="F39" s="36">
        <v>0.04</v>
      </c>
      <c r="G39" s="37">
        <v>0.03</v>
      </c>
      <c r="H39" s="37">
        <v>0.04</v>
      </c>
      <c r="I39" s="37">
        <v>0.05</v>
      </c>
      <c r="J39" s="38">
        <v>0.01</v>
      </c>
      <c r="K39" s="22"/>
      <c r="L39" s="22"/>
      <c r="M39" s="22"/>
      <c r="N39" s="22"/>
      <c r="O39" s="22"/>
      <c r="P39" s="22"/>
    </row>
    <row r="40" spans="1:16" ht="39" customHeight="1">
      <c r="A40" s="22"/>
      <c r="B40" s="35"/>
      <c r="C40" s="1178" t="s">
        <v>534</v>
      </c>
      <c r="D40" s="1179"/>
      <c r="E40" s="1180"/>
      <c r="F40" s="36">
        <v>0</v>
      </c>
      <c r="G40" s="37">
        <v>0</v>
      </c>
      <c r="H40" s="37">
        <v>0</v>
      </c>
      <c r="I40" s="37">
        <v>0</v>
      </c>
      <c r="J40" s="38">
        <v>0</v>
      </c>
      <c r="K40" s="22"/>
      <c r="L40" s="22"/>
      <c r="M40" s="22"/>
      <c r="N40" s="22"/>
      <c r="O40" s="22"/>
      <c r="P40" s="22"/>
    </row>
    <row r="41" spans="1:16" ht="39" customHeight="1">
      <c r="A41" s="22"/>
      <c r="B41" s="35"/>
      <c r="C41" s="1178" t="s">
        <v>535</v>
      </c>
      <c r="D41" s="1179"/>
      <c r="E41" s="1180"/>
      <c r="F41" s="36">
        <v>0</v>
      </c>
      <c r="G41" s="37">
        <v>0</v>
      </c>
      <c r="H41" s="37">
        <v>0</v>
      </c>
      <c r="I41" s="37">
        <v>0.45</v>
      </c>
      <c r="J41" s="38">
        <v>0</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684</v>
      </c>
      <c r="L45" s="60">
        <v>646</v>
      </c>
      <c r="M45" s="60">
        <v>614</v>
      </c>
      <c r="N45" s="60">
        <v>637</v>
      </c>
      <c r="O45" s="61">
        <v>601</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333</v>
      </c>
      <c r="L48" s="64">
        <v>331</v>
      </c>
      <c r="M48" s="64">
        <v>380</v>
      </c>
      <c r="N48" s="64">
        <v>396</v>
      </c>
      <c r="O48" s="65">
        <v>261</v>
      </c>
      <c r="P48" s="48"/>
      <c r="Q48" s="48"/>
      <c r="R48" s="48"/>
      <c r="S48" s="48"/>
      <c r="T48" s="48"/>
      <c r="U48" s="48"/>
    </row>
    <row r="49" spans="1:21" ht="30.75" customHeight="1">
      <c r="A49" s="48"/>
      <c r="B49" s="1196"/>
      <c r="C49" s="1197"/>
      <c r="D49" s="62"/>
      <c r="E49" s="1188" t="s">
        <v>16</v>
      </c>
      <c r="F49" s="1188"/>
      <c r="G49" s="1188"/>
      <c r="H49" s="1188"/>
      <c r="I49" s="1188"/>
      <c r="J49" s="1189"/>
      <c r="K49" s="63">
        <v>51</v>
      </c>
      <c r="L49" s="64">
        <v>41</v>
      </c>
      <c r="M49" s="64">
        <v>42</v>
      </c>
      <c r="N49" s="64">
        <v>39</v>
      </c>
      <c r="O49" s="65">
        <v>40</v>
      </c>
      <c r="P49" s="48"/>
      <c r="Q49" s="48"/>
      <c r="R49" s="48"/>
      <c r="S49" s="48"/>
      <c r="T49" s="48"/>
      <c r="U49" s="48"/>
    </row>
    <row r="50" spans="1:21" ht="30.75" customHeight="1">
      <c r="A50" s="48"/>
      <c r="B50" s="1196"/>
      <c r="C50" s="1197"/>
      <c r="D50" s="62"/>
      <c r="E50" s="1188" t="s">
        <v>17</v>
      </c>
      <c r="F50" s="1188"/>
      <c r="G50" s="1188"/>
      <c r="H50" s="1188"/>
      <c r="I50" s="1188"/>
      <c r="J50" s="1189"/>
      <c r="K50" s="63">
        <v>11</v>
      </c>
      <c r="L50" s="64">
        <v>3</v>
      </c>
      <c r="M50" s="64">
        <v>0</v>
      </c>
      <c r="N50" s="64">
        <v>0</v>
      </c>
      <c r="O50" s="65">
        <v>0</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v>0</v>
      </c>
      <c r="M51" s="64">
        <v>0</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545</v>
      </c>
      <c r="L52" s="64">
        <v>547</v>
      </c>
      <c r="M52" s="64">
        <v>589</v>
      </c>
      <c r="N52" s="64">
        <v>626</v>
      </c>
      <c r="O52" s="65">
        <v>596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534</v>
      </c>
      <c r="L53" s="69">
        <v>474</v>
      </c>
      <c r="M53" s="69">
        <v>447</v>
      </c>
      <c r="N53" s="69">
        <v>446</v>
      </c>
      <c r="O53" s="70">
        <v>306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6537</v>
      </c>
      <c r="J41" s="83">
        <v>6798</v>
      </c>
      <c r="K41" s="83">
        <v>7247</v>
      </c>
      <c r="L41" s="83">
        <v>7338</v>
      </c>
      <c r="M41" s="84">
        <v>7193</v>
      </c>
    </row>
    <row r="42" spans="2:13" ht="27.75" customHeight="1">
      <c r="B42" s="1204"/>
      <c r="C42" s="1205"/>
      <c r="D42" s="85"/>
      <c r="E42" s="1208" t="s">
        <v>26</v>
      </c>
      <c r="F42" s="1208"/>
      <c r="G42" s="1208"/>
      <c r="H42" s="1209"/>
      <c r="I42" s="86">
        <v>3</v>
      </c>
      <c r="J42" s="87" t="s">
        <v>482</v>
      </c>
      <c r="K42" s="87" t="s">
        <v>482</v>
      </c>
      <c r="L42" s="87" t="s">
        <v>482</v>
      </c>
      <c r="M42" s="88">
        <v>102</v>
      </c>
    </row>
    <row r="43" spans="2:13" ht="27.75" customHeight="1">
      <c r="B43" s="1204"/>
      <c r="C43" s="1205"/>
      <c r="D43" s="85"/>
      <c r="E43" s="1208" t="s">
        <v>27</v>
      </c>
      <c r="F43" s="1208"/>
      <c r="G43" s="1208"/>
      <c r="H43" s="1209"/>
      <c r="I43" s="86">
        <v>5000</v>
      </c>
      <c r="J43" s="87">
        <v>5004</v>
      </c>
      <c r="K43" s="87">
        <v>4801</v>
      </c>
      <c r="L43" s="87">
        <v>4451</v>
      </c>
      <c r="M43" s="88">
        <v>4323</v>
      </c>
    </row>
    <row r="44" spans="2:13" ht="27.75" customHeight="1">
      <c r="B44" s="1204"/>
      <c r="C44" s="1205"/>
      <c r="D44" s="85"/>
      <c r="E44" s="1208" t="s">
        <v>28</v>
      </c>
      <c r="F44" s="1208"/>
      <c r="G44" s="1208"/>
      <c r="H44" s="1209"/>
      <c r="I44" s="86">
        <v>293</v>
      </c>
      <c r="J44" s="87">
        <v>261</v>
      </c>
      <c r="K44" s="87">
        <v>240</v>
      </c>
      <c r="L44" s="87">
        <v>220</v>
      </c>
      <c r="M44" s="88">
        <v>192</v>
      </c>
    </row>
    <row r="45" spans="2:13" ht="27.75" customHeight="1">
      <c r="B45" s="1204"/>
      <c r="C45" s="1205"/>
      <c r="D45" s="85"/>
      <c r="E45" s="1208" t="s">
        <v>29</v>
      </c>
      <c r="F45" s="1208"/>
      <c r="G45" s="1208"/>
      <c r="H45" s="1209"/>
      <c r="I45" s="86">
        <v>811</v>
      </c>
      <c r="J45" s="87">
        <v>732</v>
      </c>
      <c r="K45" s="87">
        <v>714</v>
      </c>
      <c r="L45" s="87">
        <v>630</v>
      </c>
      <c r="M45" s="88">
        <v>579</v>
      </c>
    </row>
    <row r="46" spans="2:13" ht="27.75" customHeight="1">
      <c r="B46" s="1204"/>
      <c r="C46" s="1205"/>
      <c r="D46" s="89"/>
      <c r="E46" s="1208" t="s">
        <v>30</v>
      </c>
      <c r="F46" s="1208"/>
      <c r="G46" s="1208"/>
      <c r="H46" s="1209"/>
      <c r="I46" s="86" t="s">
        <v>482</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1362</v>
      </c>
      <c r="J50" s="87">
        <v>1368</v>
      </c>
      <c r="K50" s="87">
        <v>1364</v>
      </c>
      <c r="L50" s="87">
        <v>1402</v>
      </c>
      <c r="M50" s="88">
        <v>1673</v>
      </c>
    </row>
    <row r="51" spans="2:13" ht="27.75" customHeight="1">
      <c r="B51" s="1204"/>
      <c r="C51" s="1205"/>
      <c r="D51" s="85"/>
      <c r="E51" s="1208" t="s">
        <v>36</v>
      </c>
      <c r="F51" s="1208"/>
      <c r="G51" s="1208"/>
      <c r="H51" s="1209"/>
      <c r="I51" s="86" t="s">
        <v>482</v>
      </c>
      <c r="J51" s="87" t="s">
        <v>482</v>
      </c>
      <c r="K51" s="87" t="s">
        <v>482</v>
      </c>
      <c r="L51" s="87" t="s">
        <v>482</v>
      </c>
      <c r="M51" s="88" t="s">
        <v>482</v>
      </c>
    </row>
    <row r="52" spans="2:13" ht="27.75" customHeight="1">
      <c r="B52" s="1206"/>
      <c r="C52" s="1207"/>
      <c r="D52" s="85"/>
      <c r="E52" s="1208" t="s">
        <v>37</v>
      </c>
      <c r="F52" s="1208"/>
      <c r="G52" s="1208"/>
      <c r="H52" s="1209"/>
      <c r="I52" s="86">
        <v>7095</v>
      </c>
      <c r="J52" s="87">
        <v>7432</v>
      </c>
      <c r="K52" s="87">
        <v>7761</v>
      </c>
      <c r="L52" s="87">
        <v>7892</v>
      </c>
      <c r="M52" s="88">
        <v>7616</v>
      </c>
    </row>
    <row r="53" spans="2:13" ht="27.75" customHeight="1" thickBot="1">
      <c r="B53" s="1210" t="s">
        <v>38</v>
      </c>
      <c r="C53" s="1211"/>
      <c r="D53" s="92"/>
      <c r="E53" s="1212" t="s">
        <v>39</v>
      </c>
      <c r="F53" s="1212"/>
      <c r="G53" s="1212"/>
      <c r="H53" s="1213"/>
      <c r="I53" s="93">
        <v>4188</v>
      </c>
      <c r="J53" s="94">
        <v>3996</v>
      </c>
      <c r="K53" s="94">
        <v>3876</v>
      </c>
      <c r="L53" s="94">
        <v>3345</v>
      </c>
      <c r="M53" s="95">
        <v>3100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21" t="s">
        <v>561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554</v>
      </c>
    </row>
    <row r="50" spans="1:17">
      <c r="B50" s="250"/>
      <c r="C50" s="246"/>
      <c r="D50" s="246"/>
      <c r="E50" s="246"/>
      <c r="F50" s="246"/>
      <c r="G50" s="1230"/>
      <c r="H50" s="1231"/>
      <c r="I50" s="1231"/>
      <c r="J50" s="1232"/>
      <c r="K50" s="356" t="s">
        <v>521</v>
      </c>
      <c r="L50" s="356" t="s">
        <v>522</v>
      </c>
      <c r="M50" s="356" t="s">
        <v>523</v>
      </c>
      <c r="N50" s="356" t="s">
        <v>524</v>
      </c>
      <c r="O50" s="356" t="s">
        <v>525</v>
      </c>
    </row>
    <row r="51" spans="1:17">
      <c r="B51" s="250"/>
      <c r="C51" s="246"/>
      <c r="D51" s="246"/>
      <c r="E51" s="246"/>
      <c r="F51" s="246"/>
      <c r="G51" s="1233" t="s">
        <v>555</v>
      </c>
      <c r="H51" s="1234"/>
      <c r="I51" s="1239" t="s">
        <v>556</v>
      </c>
      <c r="J51" s="1239"/>
      <c r="K51" s="1241"/>
      <c r="L51" s="1241"/>
      <c r="M51" s="1241"/>
      <c r="N51" s="1242">
        <v>97.5</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562</v>
      </c>
      <c r="J53" s="1243"/>
      <c r="K53" s="1244"/>
      <c r="L53" s="1244"/>
      <c r="M53" s="1244"/>
      <c r="N53" s="1246">
        <v>48.5</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557</v>
      </c>
      <c r="H55" s="1248"/>
      <c r="I55" s="1243" t="s">
        <v>556</v>
      </c>
      <c r="J55" s="1243"/>
      <c r="K55" s="1241"/>
      <c r="L55" s="1241"/>
      <c r="M55" s="1241"/>
      <c r="N55" s="1242">
        <v>58.9</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562</v>
      </c>
      <c r="J57" s="1253"/>
      <c r="K57" s="1244"/>
      <c r="L57" s="1244"/>
      <c r="M57" s="1244"/>
      <c r="N57" s="1246">
        <v>55.6</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21" t="s">
        <v>563</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30"/>
      <c r="H72" s="1231"/>
      <c r="I72" s="1231"/>
      <c r="J72" s="1232"/>
      <c r="K72" s="356" t="s">
        <v>521</v>
      </c>
      <c r="L72" s="356" t="s">
        <v>522</v>
      </c>
      <c r="M72" s="356" t="s">
        <v>523</v>
      </c>
      <c r="N72" s="356" t="s">
        <v>524</v>
      </c>
      <c r="O72" s="356" t="s">
        <v>525</v>
      </c>
    </row>
    <row r="73" spans="2:30">
      <c r="B73" s="250"/>
      <c r="C73" s="246"/>
      <c r="D73" s="246"/>
      <c r="E73" s="246"/>
      <c r="F73" s="246"/>
      <c r="G73" s="1233" t="s">
        <v>555</v>
      </c>
      <c r="H73" s="1234"/>
      <c r="I73" s="1239" t="s">
        <v>556</v>
      </c>
      <c r="J73" s="1239"/>
      <c r="K73" s="1254">
        <v>123.2</v>
      </c>
      <c r="L73" s="1254">
        <v>116.6</v>
      </c>
      <c r="M73" s="1242">
        <v>116.5</v>
      </c>
      <c r="N73" s="1242">
        <v>97.5</v>
      </c>
      <c r="O73" s="1242">
        <v>92.8</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560</v>
      </c>
      <c r="J75" s="1243"/>
      <c r="K75" s="1246">
        <v>16.8</v>
      </c>
      <c r="L75" s="1246">
        <v>15.3</v>
      </c>
      <c r="M75" s="1246">
        <v>14.3</v>
      </c>
      <c r="N75" s="1246">
        <v>13.4</v>
      </c>
      <c r="O75" s="1246">
        <v>11.8</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557</v>
      </c>
      <c r="H77" s="1248"/>
      <c r="I77" s="1243" t="s">
        <v>556</v>
      </c>
      <c r="J77" s="1243"/>
      <c r="K77" s="1254">
        <v>64.7</v>
      </c>
      <c r="L77" s="1254">
        <v>55.2</v>
      </c>
      <c r="M77" s="1242">
        <v>54</v>
      </c>
      <c r="N77" s="1242">
        <v>58.9</v>
      </c>
      <c r="O77" s="1242">
        <v>51.4</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560</v>
      </c>
      <c r="J79" s="1253"/>
      <c r="K79" s="1256">
        <v>13.3</v>
      </c>
      <c r="L79" s="1256">
        <v>12.5</v>
      </c>
      <c r="M79" s="1256">
        <v>11.5</v>
      </c>
      <c r="N79" s="1256">
        <v>10.8</v>
      </c>
      <c r="O79" s="1256">
        <v>10.199999999999999</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73619</v>
      </c>
      <c r="E3" s="118"/>
      <c r="F3" s="119">
        <v>114097</v>
      </c>
      <c r="G3" s="120"/>
      <c r="H3" s="121"/>
    </row>
    <row r="4" spans="1:8">
      <c r="A4" s="122"/>
      <c r="B4" s="123"/>
      <c r="C4" s="124"/>
      <c r="D4" s="125">
        <v>31721</v>
      </c>
      <c r="E4" s="126"/>
      <c r="F4" s="127">
        <v>61630</v>
      </c>
      <c r="G4" s="128"/>
      <c r="H4" s="129"/>
    </row>
    <row r="5" spans="1:8">
      <c r="A5" s="110" t="s">
        <v>515</v>
      </c>
      <c r="B5" s="115"/>
      <c r="C5" s="116"/>
      <c r="D5" s="117">
        <v>125987</v>
      </c>
      <c r="E5" s="118"/>
      <c r="F5" s="119">
        <v>136577</v>
      </c>
      <c r="G5" s="120"/>
      <c r="H5" s="121"/>
    </row>
    <row r="6" spans="1:8">
      <c r="A6" s="122"/>
      <c r="B6" s="123"/>
      <c r="C6" s="124"/>
      <c r="D6" s="125">
        <v>48403</v>
      </c>
      <c r="E6" s="126"/>
      <c r="F6" s="127">
        <v>59645</v>
      </c>
      <c r="G6" s="128"/>
      <c r="H6" s="129"/>
    </row>
    <row r="7" spans="1:8">
      <c r="A7" s="110" t="s">
        <v>516</v>
      </c>
      <c r="B7" s="115"/>
      <c r="C7" s="116"/>
      <c r="D7" s="117">
        <v>103426</v>
      </c>
      <c r="E7" s="118"/>
      <c r="F7" s="119">
        <v>132212</v>
      </c>
      <c r="G7" s="120"/>
      <c r="H7" s="121"/>
    </row>
    <row r="8" spans="1:8">
      <c r="A8" s="122"/>
      <c r="B8" s="123"/>
      <c r="C8" s="124"/>
      <c r="D8" s="125">
        <v>92017</v>
      </c>
      <c r="E8" s="126"/>
      <c r="F8" s="127">
        <v>67114</v>
      </c>
      <c r="G8" s="128"/>
      <c r="H8" s="129"/>
    </row>
    <row r="9" spans="1:8">
      <c r="A9" s="110" t="s">
        <v>517</v>
      </c>
      <c r="B9" s="115"/>
      <c r="C9" s="116"/>
      <c r="D9" s="117">
        <v>71907</v>
      </c>
      <c r="E9" s="118"/>
      <c r="F9" s="119">
        <v>93741</v>
      </c>
      <c r="G9" s="120"/>
      <c r="H9" s="121"/>
    </row>
    <row r="10" spans="1:8">
      <c r="A10" s="122"/>
      <c r="B10" s="123"/>
      <c r="C10" s="124"/>
      <c r="D10" s="125">
        <v>62476</v>
      </c>
      <c r="E10" s="126"/>
      <c r="F10" s="127">
        <v>46285</v>
      </c>
      <c r="G10" s="128"/>
      <c r="H10" s="129"/>
    </row>
    <row r="11" spans="1:8">
      <c r="A11" s="110" t="s">
        <v>518</v>
      </c>
      <c r="B11" s="115"/>
      <c r="C11" s="116"/>
      <c r="D11" s="117">
        <v>45926</v>
      </c>
      <c r="E11" s="118"/>
      <c r="F11" s="119">
        <v>107537</v>
      </c>
      <c r="G11" s="120"/>
      <c r="H11" s="121"/>
    </row>
    <row r="12" spans="1:8">
      <c r="A12" s="122"/>
      <c r="B12" s="123"/>
      <c r="C12" s="130"/>
      <c r="D12" s="125">
        <v>22679</v>
      </c>
      <c r="E12" s="126"/>
      <c r="F12" s="127">
        <v>57923</v>
      </c>
      <c r="G12" s="128"/>
      <c r="H12" s="129"/>
    </row>
    <row r="13" spans="1:8">
      <c r="A13" s="110"/>
      <c r="B13" s="115"/>
      <c r="C13" s="131"/>
      <c r="D13" s="132">
        <v>84173</v>
      </c>
      <c r="E13" s="133"/>
      <c r="F13" s="134">
        <v>116833</v>
      </c>
      <c r="G13" s="135"/>
      <c r="H13" s="121"/>
    </row>
    <row r="14" spans="1:8">
      <c r="A14" s="122"/>
      <c r="B14" s="123"/>
      <c r="C14" s="124"/>
      <c r="D14" s="125">
        <v>51459</v>
      </c>
      <c r="E14" s="126"/>
      <c r="F14" s="127">
        <v>58519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6.51</v>
      </c>
      <c r="C19" s="136">
        <f>ROUND(VALUE(SUBSTITUTE(実質収支比率等に係る経年分析!G$48,"▲","-")),2)</f>
        <v>6.53</v>
      </c>
      <c r="D19" s="136">
        <f>ROUND(VALUE(SUBSTITUTE(実質収支比率等に係る経年分析!H$48,"▲","-")),2)</f>
        <v>6.87</v>
      </c>
      <c r="E19" s="136">
        <f>ROUND(VALUE(SUBSTITUTE(実質収支比率等に係る経年分析!I$48,"▲","-")),2)</f>
        <v>6.42</v>
      </c>
      <c r="F19" s="136">
        <f>ROUND(VALUE(SUBSTITUTE(実質収支比率等に係る経年分析!J$48,"▲","-")),2)</f>
        <v>5.58</v>
      </c>
    </row>
    <row r="20" spans="1:11">
      <c r="A20" s="136" t="s">
        <v>44</v>
      </c>
      <c r="B20" s="136">
        <f>ROUND(VALUE(SUBSTITUTE(実質収支比率等に係る経年分析!F$47,"▲","-")),2)</f>
        <v>3.96</v>
      </c>
      <c r="C20" s="136">
        <f>ROUND(VALUE(SUBSTITUTE(実質収支比率等に係る経年分析!G$47,"▲","-")),2)</f>
        <v>7.18</v>
      </c>
      <c r="D20" s="136">
        <f>ROUND(VALUE(SUBSTITUTE(実質収支比率等に係る経年分析!H$47,"▲","-")),2)</f>
        <v>10.62</v>
      </c>
      <c r="E20" s="136">
        <f>ROUND(VALUE(SUBSTITUTE(実質収支比率等に係る経年分析!I$47,"▲","-")),2)</f>
        <v>10.26</v>
      </c>
      <c r="F20" s="136">
        <f>ROUND(VALUE(SUBSTITUTE(実質収支比率等に係る経年分析!J$47,"▲","-")),2)</f>
        <v>13.91</v>
      </c>
    </row>
    <row r="21" spans="1:11">
      <c r="A21" s="136" t="s">
        <v>45</v>
      </c>
      <c r="B21" s="136">
        <f>IF(ISNUMBER(VALUE(SUBSTITUTE(実質収支比率等に係る経年分析!F$49,"▲","-"))),ROUND(VALUE(SUBSTITUTE(実質収支比率等に係る経年分析!F$49,"▲","-")),2),NA())</f>
        <v>-1.84</v>
      </c>
      <c r="C21" s="136">
        <f>IF(ISNUMBER(VALUE(SUBSTITUTE(実質収支比率等に係る経年分析!G$49,"▲","-"))),ROUND(VALUE(SUBSTITUTE(実質収支比率等に係る経年分析!G$49,"▲","-")),2),NA())</f>
        <v>7.0000000000000007E-2</v>
      </c>
      <c r="D21" s="136">
        <f>IF(ISNUMBER(VALUE(SUBSTITUTE(実質収支比率等に係る経年分析!H$49,"▲","-"))),ROUND(VALUE(SUBSTITUTE(実質収支比率等に係る経年分析!H$49,"▲","-")),2),NA())</f>
        <v>1.7</v>
      </c>
      <c r="E21" s="136">
        <f>IF(ISNUMBER(VALUE(SUBSTITUTE(実質収支比率等に係る経年分析!I$49,"▲","-"))),ROUND(VALUE(SUBSTITUTE(実質収支比率等に係る経年分析!I$49,"▲","-")),2),NA())</f>
        <v>2.64</v>
      </c>
      <c r="F21" s="136">
        <f>IF(ISNUMBER(VALUE(SUBSTITUTE(実質収支比率等に係る経年分析!J$49,"▲","-"))),ROUND(VALUE(SUBSTITUTE(実質収支比率等に係る経年分析!J$49,"▲","-")),2),NA())</f>
        <v>-1.04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三戸町国民健康保険直診勘定三戸中央病院事業特別会計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0.45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三戸町立学校給食共同調理場特別会計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三戸町後期高齢者医療特別会計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三戸町営簡易水道事業特別会計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三戸町下水道事業特別会計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0.22</v>
      </c>
    </row>
    <row r="34" spans="1:16">
      <c r="A34" s="137" t="str">
        <f>IF(連結実質赤字比率に係る赤字・黒字の構成分析!C$36="",NA(),連結実質赤字比率に係る赤字・黒字の構成分析!C$36)</f>
        <v>三戸町国民健康保険事業勘定特別会計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2.0099999999999998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1.36</v>
      </c>
    </row>
    <row r="35" spans="1:16">
      <c r="A35" s="137" t="str">
        <f>IF(連結実質赤字比率に係る赤字・黒字の構成分析!C$35="",NA(),連結実質赤字比率に係る赤字・黒字の構成分析!C$35)</f>
        <v>三戸町介護保険特別会計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1.1399999999999999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6.52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545</v>
      </c>
      <c r="E42" s="138"/>
      <c r="F42" s="138"/>
      <c r="G42" s="138">
        <f>'実質公債費比率（分子）の構造'!L$52</f>
        <v>547</v>
      </c>
      <c r="H42" s="138"/>
      <c r="I42" s="138"/>
      <c r="J42" s="138">
        <f>'実質公債費比率（分子）の構造'!M$52</f>
        <v>589</v>
      </c>
      <c r="K42" s="138"/>
      <c r="L42" s="138"/>
      <c r="M42" s="138">
        <f>'実質公債費比率（分子）の構造'!N$52</f>
        <v>626</v>
      </c>
      <c r="N42" s="138"/>
      <c r="O42" s="138"/>
      <c r="P42" s="138">
        <f>'実質公債費比率（分子）の構造'!O$52</f>
        <v>596</v>
      </c>
    </row>
    <row r="43" spans="1:16">
      <c r="A43" s="138" t="s">
        <v>53</v>
      </c>
      <c r="B43" s="138" t="str">
        <f>'実質公債費比率（分子）の構造'!K$51</f>
        <v>-</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11</v>
      </c>
      <c r="C44" s="138"/>
      <c r="D44" s="138"/>
      <c r="E44" s="138">
        <f>'実質公債費比率（分子）の構造'!L$50</f>
        <v>3</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c r="A45" s="138" t="s">
        <v>55</v>
      </c>
      <c r="B45" s="138">
        <f>'実質公債費比率（分子）の構造'!K$49</f>
        <v>51</v>
      </c>
      <c r="C45" s="138"/>
      <c r="D45" s="138"/>
      <c r="E45" s="138">
        <f>'実質公債費比率（分子）の構造'!L$49</f>
        <v>41</v>
      </c>
      <c r="F45" s="138"/>
      <c r="G45" s="138"/>
      <c r="H45" s="138">
        <f>'実質公債費比率（分子）の構造'!M$49</f>
        <v>42</v>
      </c>
      <c r="I45" s="138"/>
      <c r="J45" s="138"/>
      <c r="K45" s="138">
        <f>'実質公債費比率（分子）の構造'!N$49</f>
        <v>39</v>
      </c>
      <c r="L45" s="138"/>
      <c r="M45" s="138"/>
      <c r="N45" s="138">
        <f>'実質公債費比率（分子）の構造'!O$49</f>
        <v>40</v>
      </c>
      <c r="O45" s="138"/>
      <c r="P45" s="138"/>
    </row>
    <row r="46" spans="1:16">
      <c r="A46" s="138" t="s">
        <v>56</v>
      </c>
      <c r="B46" s="138">
        <f>'実質公債費比率（分子）の構造'!K$48</f>
        <v>333</v>
      </c>
      <c r="C46" s="138"/>
      <c r="D46" s="138"/>
      <c r="E46" s="138">
        <f>'実質公債費比率（分子）の構造'!L$48</f>
        <v>331</v>
      </c>
      <c r="F46" s="138"/>
      <c r="G46" s="138"/>
      <c r="H46" s="138">
        <f>'実質公債費比率（分子）の構造'!M$48</f>
        <v>380</v>
      </c>
      <c r="I46" s="138"/>
      <c r="J46" s="138"/>
      <c r="K46" s="138">
        <f>'実質公債費比率（分子）の構造'!N$48</f>
        <v>396</v>
      </c>
      <c r="L46" s="138"/>
      <c r="M46" s="138"/>
      <c r="N46" s="138">
        <f>'実質公債費比率（分子）の構造'!O$48</f>
        <v>261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684</v>
      </c>
      <c r="C49" s="138"/>
      <c r="D49" s="138"/>
      <c r="E49" s="138">
        <f>'実質公債費比率（分子）の構造'!L$45</f>
        <v>646</v>
      </c>
      <c r="F49" s="138"/>
      <c r="G49" s="138"/>
      <c r="H49" s="138">
        <f>'実質公債費比率（分子）の構造'!M$45</f>
        <v>614</v>
      </c>
      <c r="I49" s="138"/>
      <c r="J49" s="138"/>
      <c r="K49" s="138">
        <f>'実質公債費比率（分子）の構造'!N$45</f>
        <v>637</v>
      </c>
      <c r="L49" s="138"/>
      <c r="M49" s="138"/>
      <c r="N49" s="138">
        <f>'実質公債費比率（分子）の構造'!O$45</f>
        <v>601</v>
      </c>
      <c r="O49" s="138"/>
      <c r="P49" s="138"/>
    </row>
    <row r="50" spans="1:16">
      <c r="A50" s="138" t="s">
        <v>60</v>
      </c>
      <c r="B50" s="138" t="e">
        <f>NA()</f>
        <v>#N/A</v>
      </c>
      <c r="C50" s="138">
        <f>IF(ISNUMBER('実質公債費比率（分子）の構造'!K$53),'実質公債費比率（分子）の構造'!K$53,NA())</f>
        <v>534</v>
      </c>
      <c r="D50" s="138" t="e">
        <f>NA()</f>
        <v>#N/A</v>
      </c>
      <c r="E50" s="138" t="e">
        <f>NA()</f>
        <v>#N/A</v>
      </c>
      <c r="F50" s="138">
        <f>IF(ISNUMBER('実質公債費比率（分子）の構造'!L$53),'実質公債費比率（分子）の構造'!L$53,NA())</f>
        <v>474</v>
      </c>
      <c r="G50" s="138" t="e">
        <f>NA()</f>
        <v>#N/A</v>
      </c>
      <c r="H50" s="138" t="e">
        <f>NA()</f>
        <v>#N/A</v>
      </c>
      <c r="I50" s="138">
        <f>IF(ISNUMBER('実質公債費比率（分子）の構造'!M$53),'実質公債費比率（分子）の構造'!M$53,NA())</f>
        <v>447</v>
      </c>
      <c r="J50" s="138" t="e">
        <f>NA()</f>
        <v>#N/A</v>
      </c>
      <c r="K50" s="138" t="e">
        <f>NA()</f>
        <v>#N/A</v>
      </c>
      <c r="L50" s="138">
        <f>IF(ISNUMBER('実質公債費比率（分子）の構造'!N$53),'実質公債費比率（分子）の構造'!N$53,NA())</f>
        <v>446</v>
      </c>
      <c r="M50" s="138" t="e">
        <f>NA()</f>
        <v>#N/A</v>
      </c>
      <c r="N50" s="138" t="e">
        <f>NA()</f>
        <v>#N/A</v>
      </c>
      <c r="O50" s="138">
        <f>IF(ISNUMBER('実質公債費比率（分子）の構造'!O$53),'実質公債費比率（分子）の構造'!O$53,NA())</f>
        <v>306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7095</v>
      </c>
      <c r="E56" s="137"/>
      <c r="F56" s="137"/>
      <c r="G56" s="137">
        <f>'将来負担比率（分子）の構造'!J$52</f>
        <v>7432</v>
      </c>
      <c r="H56" s="137"/>
      <c r="I56" s="137"/>
      <c r="J56" s="137">
        <f>'将来負担比率（分子）の構造'!K$52</f>
        <v>7761</v>
      </c>
      <c r="K56" s="137"/>
      <c r="L56" s="137"/>
      <c r="M56" s="137">
        <f>'将来負担比率（分子）の構造'!L$52</f>
        <v>7892</v>
      </c>
      <c r="N56" s="137"/>
      <c r="O56" s="137"/>
      <c r="P56" s="137">
        <f>'将来負担比率（分子）の構造'!M$52</f>
        <v>7616</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1362</v>
      </c>
      <c r="E58" s="137"/>
      <c r="F58" s="137"/>
      <c r="G58" s="137">
        <f>'将来負担比率（分子）の構造'!J$50</f>
        <v>1368</v>
      </c>
      <c r="H58" s="137"/>
      <c r="I58" s="137"/>
      <c r="J58" s="137">
        <f>'将来負担比率（分子）の構造'!K$50</f>
        <v>1364</v>
      </c>
      <c r="K58" s="137"/>
      <c r="L58" s="137"/>
      <c r="M58" s="137">
        <f>'将来負担比率（分子）の構造'!L$50</f>
        <v>1402</v>
      </c>
      <c r="N58" s="137"/>
      <c r="O58" s="137"/>
      <c r="P58" s="137">
        <f>'将来負担比率（分子）の構造'!M$50</f>
        <v>1673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811</v>
      </c>
      <c r="C62" s="137"/>
      <c r="D62" s="137"/>
      <c r="E62" s="137">
        <f>'将来負担比率（分子）の構造'!J$45</f>
        <v>732</v>
      </c>
      <c r="F62" s="137"/>
      <c r="G62" s="137"/>
      <c r="H62" s="137">
        <f>'将来負担比率（分子）の構造'!K$45</f>
        <v>714</v>
      </c>
      <c r="I62" s="137"/>
      <c r="J62" s="137"/>
      <c r="K62" s="137">
        <f>'将来負担比率（分子）の構造'!L$45</f>
        <v>630</v>
      </c>
      <c r="L62" s="137"/>
      <c r="M62" s="137"/>
      <c r="N62" s="137">
        <f>'将来負担比率（分子）の構造'!M$45</f>
        <v>579</v>
      </c>
      <c r="O62" s="137"/>
      <c r="P62" s="137"/>
    </row>
    <row r="63" spans="1:16">
      <c r="A63" s="137" t="s">
        <v>28</v>
      </c>
      <c r="B63" s="137">
        <f>'将来負担比率（分子）の構造'!I$44</f>
        <v>293</v>
      </c>
      <c r="C63" s="137"/>
      <c r="D63" s="137"/>
      <c r="E63" s="137">
        <f>'将来負担比率（分子）の構造'!J$44</f>
        <v>261</v>
      </c>
      <c r="F63" s="137"/>
      <c r="G63" s="137"/>
      <c r="H63" s="137">
        <f>'将来負担比率（分子）の構造'!K$44</f>
        <v>240</v>
      </c>
      <c r="I63" s="137"/>
      <c r="J63" s="137"/>
      <c r="K63" s="137">
        <f>'将来負担比率（分子）の構造'!L$44</f>
        <v>220</v>
      </c>
      <c r="L63" s="137"/>
      <c r="M63" s="137"/>
      <c r="N63" s="137">
        <f>'将来負担比率（分子）の構造'!M$44</f>
        <v>192</v>
      </c>
      <c r="O63" s="137"/>
      <c r="P63" s="137"/>
    </row>
    <row r="64" spans="1:16">
      <c r="A64" s="137" t="s">
        <v>27</v>
      </c>
      <c r="B64" s="137">
        <f>'将来負担比率（分子）の構造'!I$43</f>
        <v>5000</v>
      </c>
      <c r="C64" s="137"/>
      <c r="D64" s="137"/>
      <c r="E64" s="137">
        <f>'将来負担比率（分子）の構造'!J$43</f>
        <v>5004</v>
      </c>
      <c r="F64" s="137"/>
      <c r="G64" s="137"/>
      <c r="H64" s="137">
        <f>'将来負担比率（分子）の構造'!K$43</f>
        <v>4801</v>
      </c>
      <c r="I64" s="137"/>
      <c r="J64" s="137"/>
      <c r="K64" s="137">
        <f>'将来負担比率（分子）の構造'!L$43</f>
        <v>4451</v>
      </c>
      <c r="L64" s="137"/>
      <c r="M64" s="137"/>
      <c r="N64" s="137">
        <f>'将来負担比率（分子）の構造'!M$43</f>
        <v>4323</v>
      </c>
      <c r="O64" s="137"/>
      <c r="P64" s="137"/>
    </row>
    <row r="65" spans="1:16">
      <c r="A65" s="137" t="s">
        <v>26</v>
      </c>
      <c r="B65" s="137">
        <f>'将来負担比率（分子）の構造'!I$42</f>
        <v>3</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f>'将来負担比率（分子）の構造'!M$42</f>
        <v>102</v>
      </c>
      <c r="O65" s="137"/>
      <c r="P65" s="137"/>
    </row>
    <row r="66" spans="1:16">
      <c r="A66" s="137" t="s">
        <v>25</v>
      </c>
      <c r="B66" s="137">
        <f>'将来負担比率（分子）の構造'!I$41</f>
        <v>6537</v>
      </c>
      <c r="C66" s="137"/>
      <c r="D66" s="137"/>
      <c r="E66" s="137">
        <f>'将来負担比率（分子）の構造'!J$41</f>
        <v>6798</v>
      </c>
      <c r="F66" s="137"/>
      <c r="G66" s="137"/>
      <c r="H66" s="137">
        <f>'将来負担比率（分子）の構造'!K$41</f>
        <v>7247</v>
      </c>
      <c r="I66" s="137"/>
      <c r="J66" s="137"/>
      <c r="K66" s="137">
        <f>'将来負担比率（分子）の構造'!L$41</f>
        <v>7338</v>
      </c>
      <c r="L66" s="137"/>
      <c r="M66" s="137"/>
      <c r="N66" s="137">
        <f>'将来負担比率（分子）の構造'!M$41</f>
        <v>7193</v>
      </c>
      <c r="O66" s="137"/>
      <c r="P66" s="137"/>
    </row>
    <row r="67" spans="1:16">
      <c r="A67" s="137" t="s">
        <v>64</v>
      </c>
      <c r="B67" s="137" t="e">
        <f>NA()</f>
        <v>#N/A</v>
      </c>
      <c r="C67" s="137">
        <f>IF(ISNUMBER('将来負担比率（分子）の構造'!I$53), IF('将来負担比率（分子）の構造'!I$53 &lt; 0, 0, '将来負担比率（分子）の構造'!I$53), NA())</f>
        <v>4188</v>
      </c>
      <c r="D67" s="137" t="e">
        <f>NA()</f>
        <v>#N/A</v>
      </c>
      <c r="E67" s="137" t="e">
        <f>NA()</f>
        <v>#N/A</v>
      </c>
      <c r="F67" s="137">
        <f>IF(ISNUMBER('将来負担比率（分子）の構造'!J$53), IF('将来負担比率（分子）の構造'!J$53 &lt; 0, 0, '将来負担比率（分子）の構造'!J$53), NA())</f>
        <v>3996</v>
      </c>
      <c r="G67" s="137" t="e">
        <f>NA()</f>
        <v>#N/A</v>
      </c>
      <c r="H67" s="137" t="e">
        <f>NA()</f>
        <v>#N/A</v>
      </c>
      <c r="I67" s="137">
        <f>IF(ISNUMBER('将来負担比率（分子）の構造'!K$53), IF('将来負担比率（分子）の構造'!K$53 &lt; 0, 0, '将来負担比率（分子）の構造'!K$53), NA())</f>
        <v>3876</v>
      </c>
      <c r="J67" s="137" t="e">
        <f>NA()</f>
        <v>#N/A</v>
      </c>
      <c r="K67" s="137" t="e">
        <f>NA()</f>
        <v>#N/A</v>
      </c>
      <c r="L67" s="137">
        <f>IF(ISNUMBER('将来負担比率（分子）の構造'!L$53), IF('将来負担比率（分子）の構造'!L$53 &lt; 0, 0, '将来負担比率（分子）の構造'!L$53), NA())</f>
        <v>3345</v>
      </c>
      <c r="M67" s="137" t="e">
        <f>NA()</f>
        <v>#N/A</v>
      </c>
      <c r="N67" s="137" t="e">
        <f>NA()</f>
        <v>#N/A</v>
      </c>
      <c r="O67" s="137">
        <f>IF(ISNUMBER('将来負担比率（分子）の構造'!M$53), IF('将来負担比率（分子）の構造'!M$53 &lt; 0, 0, '将来負担比率（分子）の構造'!M$53), NA())</f>
        <v>3100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211</v>
      </c>
      <c r="C5" s="708"/>
      <c r="D5" s="708"/>
      <c r="E5" s="708"/>
      <c r="F5" s="708"/>
      <c r="G5" s="708"/>
      <c r="H5" s="708"/>
      <c r="I5" s="708"/>
      <c r="J5" s="708"/>
      <c r="K5" s="708"/>
      <c r="L5" s="708"/>
      <c r="M5" s="708"/>
      <c r="N5" s="708"/>
      <c r="O5" s="708"/>
      <c r="P5" s="708"/>
      <c r="Q5" s="709"/>
      <c r="R5" s="670">
        <v>834711</v>
      </c>
      <c r="S5" s="671"/>
      <c r="T5" s="671"/>
      <c r="U5" s="671"/>
      <c r="V5" s="671"/>
      <c r="W5" s="671"/>
      <c r="X5" s="671"/>
      <c r="Y5" s="718"/>
      <c r="Z5" s="731">
        <v>13.9</v>
      </c>
      <c r="AA5" s="731"/>
      <c r="AB5" s="731"/>
      <c r="AC5" s="731"/>
      <c r="AD5" s="732">
        <v>834711</v>
      </c>
      <c r="AE5" s="732"/>
      <c r="AF5" s="732"/>
      <c r="AG5" s="732"/>
      <c r="AH5" s="732"/>
      <c r="AI5" s="732"/>
      <c r="AJ5" s="732"/>
      <c r="AK5" s="732"/>
      <c r="AL5" s="719">
        <v>21.9</v>
      </c>
      <c r="AM5" s="688"/>
      <c r="AN5" s="688"/>
      <c r="AO5" s="720"/>
      <c r="AP5" s="707" t="s">
        <v>212</v>
      </c>
      <c r="AQ5" s="708"/>
      <c r="AR5" s="708"/>
      <c r="AS5" s="708"/>
      <c r="AT5" s="708"/>
      <c r="AU5" s="708"/>
      <c r="AV5" s="708"/>
      <c r="AW5" s="708"/>
      <c r="AX5" s="708"/>
      <c r="AY5" s="708"/>
      <c r="AZ5" s="708"/>
      <c r="BA5" s="708"/>
      <c r="BB5" s="708"/>
      <c r="BC5" s="708"/>
      <c r="BD5" s="708"/>
      <c r="BE5" s="708"/>
      <c r="BF5" s="709"/>
      <c r="BG5" s="620">
        <v>834711</v>
      </c>
      <c r="BH5" s="621"/>
      <c r="BI5" s="621"/>
      <c r="BJ5" s="621"/>
      <c r="BK5" s="621"/>
      <c r="BL5" s="621"/>
      <c r="BM5" s="621"/>
      <c r="BN5" s="622"/>
      <c r="BO5" s="673">
        <v>100</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c r="B6" s="617" t="s">
        <v>217</v>
      </c>
      <c r="C6" s="618"/>
      <c r="D6" s="618"/>
      <c r="E6" s="618"/>
      <c r="F6" s="618"/>
      <c r="G6" s="618"/>
      <c r="H6" s="618"/>
      <c r="I6" s="618"/>
      <c r="J6" s="618"/>
      <c r="K6" s="618"/>
      <c r="L6" s="618"/>
      <c r="M6" s="618"/>
      <c r="N6" s="618"/>
      <c r="O6" s="618"/>
      <c r="P6" s="618"/>
      <c r="Q6" s="619"/>
      <c r="R6" s="620">
        <v>75449</v>
      </c>
      <c r="S6" s="621"/>
      <c r="T6" s="621"/>
      <c r="U6" s="621"/>
      <c r="V6" s="621"/>
      <c r="W6" s="621"/>
      <c r="X6" s="621"/>
      <c r="Y6" s="622"/>
      <c r="Z6" s="673">
        <v>1.3</v>
      </c>
      <c r="AA6" s="673"/>
      <c r="AB6" s="673"/>
      <c r="AC6" s="673"/>
      <c r="AD6" s="674">
        <v>75449</v>
      </c>
      <c r="AE6" s="674"/>
      <c r="AF6" s="674"/>
      <c r="AG6" s="674"/>
      <c r="AH6" s="674"/>
      <c r="AI6" s="674"/>
      <c r="AJ6" s="674"/>
      <c r="AK6" s="674"/>
      <c r="AL6" s="643">
        <v>2</v>
      </c>
      <c r="AM6" s="675"/>
      <c r="AN6" s="675"/>
      <c r="AO6" s="676"/>
      <c r="AP6" s="617" t="s">
        <v>218</v>
      </c>
      <c r="AQ6" s="618"/>
      <c r="AR6" s="618"/>
      <c r="AS6" s="618"/>
      <c r="AT6" s="618"/>
      <c r="AU6" s="618"/>
      <c r="AV6" s="618"/>
      <c r="AW6" s="618"/>
      <c r="AX6" s="618"/>
      <c r="AY6" s="618"/>
      <c r="AZ6" s="618"/>
      <c r="BA6" s="618"/>
      <c r="BB6" s="618"/>
      <c r="BC6" s="618"/>
      <c r="BD6" s="618"/>
      <c r="BE6" s="618"/>
      <c r="BF6" s="619"/>
      <c r="BG6" s="620">
        <v>834711</v>
      </c>
      <c r="BH6" s="621"/>
      <c r="BI6" s="621"/>
      <c r="BJ6" s="621"/>
      <c r="BK6" s="621"/>
      <c r="BL6" s="621"/>
      <c r="BM6" s="621"/>
      <c r="BN6" s="622"/>
      <c r="BO6" s="673">
        <v>100</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93263</v>
      </c>
      <c r="CS6" s="621"/>
      <c r="CT6" s="621"/>
      <c r="CU6" s="621"/>
      <c r="CV6" s="621"/>
      <c r="CW6" s="621"/>
      <c r="CX6" s="621"/>
      <c r="CY6" s="622"/>
      <c r="CZ6" s="673">
        <v>1.6</v>
      </c>
      <c r="DA6" s="673"/>
      <c r="DB6" s="673"/>
      <c r="DC6" s="673"/>
      <c r="DD6" s="626" t="s">
        <v>213</v>
      </c>
      <c r="DE6" s="621"/>
      <c r="DF6" s="621"/>
      <c r="DG6" s="621"/>
      <c r="DH6" s="621"/>
      <c r="DI6" s="621"/>
      <c r="DJ6" s="621"/>
      <c r="DK6" s="621"/>
      <c r="DL6" s="621"/>
      <c r="DM6" s="621"/>
      <c r="DN6" s="621"/>
      <c r="DO6" s="621"/>
      <c r="DP6" s="622"/>
      <c r="DQ6" s="626">
        <v>93263</v>
      </c>
      <c r="DR6" s="621"/>
      <c r="DS6" s="621"/>
      <c r="DT6" s="621"/>
      <c r="DU6" s="621"/>
      <c r="DV6" s="621"/>
      <c r="DW6" s="621"/>
      <c r="DX6" s="621"/>
      <c r="DY6" s="621"/>
      <c r="DZ6" s="621"/>
      <c r="EA6" s="621"/>
      <c r="EB6" s="621"/>
      <c r="EC6" s="656"/>
    </row>
    <row r="7" spans="2:143" ht="11.25" customHeight="1">
      <c r="B7" s="617" t="s">
        <v>220</v>
      </c>
      <c r="C7" s="618"/>
      <c r="D7" s="618"/>
      <c r="E7" s="618"/>
      <c r="F7" s="618"/>
      <c r="G7" s="618"/>
      <c r="H7" s="618"/>
      <c r="I7" s="618"/>
      <c r="J7" s="618"/>
      <c r="K7" s="618"/>
      <c r="L7" s="618"/>
      <c r="M7" s="618"/>
      <c r="N7" s="618"/>
      <c r="O7" s="618"/>
      <c r="P7" s="618"/>
      <c r="Q7" s="619"/>
      <c r="R7" s="620">
        <v>939</v>
      </c>
      <c r="S7" s="621"/>
      <c r="T7" s="621"/>
      <c r="U7" s="621"/>
      <c r="V7" s="621"/>
      <c r="W7" s="621"/>
      <c r="X7" s="621"/>
      <c r="Y7" s="622"/>
      <c r="Z7" s="673">
        <v>0</v>
      </c>
      <c r="AA7" s="673"/>
      <c r="AB7" s="673"/>
      <c r="AC7" s="673"/>
      <c r="AD7" s="674">
        <v>939</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344879</v>
      </c>
      <c r="BH7" s="621"/>
      <c r="BI7" s="621"/>
      <c r="BJ7" s="621"/>
      <c r="BK7" s="621"/>
      <c r="BL7" s="621"/>
      <c r="BM7" s="621"/>
      <c r="BN7" s="622"/>
      <c r="BO7" s="673">
        <v>41.3</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764835</v>
      </c>
      <c r="CS7" s="621"/>
      <c r="CT7" s="621"/>
      <c r="CU7" s="621"/>
      <c r="CV7" s="621"/>
      <c r="CW7" s="621"/>
      <c r="CX7" s="621"/>
      <c r="CY7" s="622"/>
      <c r="CZ7" s="673">
        <v>13.2</v>
      </c>
      <c r="DA7" s="673"/>
      <c r="DB7" s="673"/>
      <c r="DC7" s="673"/>
      <c r="DD7" s="626">
        <v>78035</v>
      </c>
      <c r="DE7" s="621"/>
      <c r="DF7" s="621"/>
      <c r="DG7" s="621"/>
      <c r="DH7" s="621"/>
      <c r="DI7" s="621"/>
      <c r="DJ7" s="621"/>
      <c r="DK7" s="621"/>
      <c r="DL7" s="621"/>
      <c r="DM7" s="621"/>
      <c r="DN7" s="621"/>
      <c r="DO7" s="621"/>
      <c r="DP7" s="622"/>
      <c r="DQ7" s="626">
        <v>574077</v>
      </c>
      <c r="DR7" s="621"/>
      <c r="DS7" s="621"/>
      <c r="DT7" s="621"/>
      <c r="DU7" s="621"/>
      <c r="DV7" s="621"/>
      <c r="DW7" s="621"/>
      <c r="DX7" s="621"/>
      <c r="DY7" s="621"/>
      <c r="DZ7" s="621"/>
      <c r="EA7" s="621"/>
      <c r="EB7" s="621"/>
      <c r="EC7" s="656"/>
    </row>
    <row r="8" spans="2:143" ht="11.25" customHeight="1">
      <c r="B8" s="617" t="s">
        <v>223</v>
      </c>
      <c r="C8" s="618"/>
      <c r="D8" s="618"/>
      <c r="E8" s="618"/>
      <c r="F8" s="618"/>
      <c r="G8" s="618"/>
      <c r="H8" s="618"/>
      <c r="I8" s="618"/>
      <c r="J8" s="618"/>
      <c r="K8" s="618"/>
      <c r="L8" s="618"/>
      <c r="M8" s="618"/>
      <c r="N8" s="618"/>
      <c r="O8" s="618"/>
      <c r="P8" s="618"/>
      <c r="Q8" s="619"/>
      <c r="R8" s="620">
        <v>1178</v>
      </c>
      <c r="S8" s="621"/>
      <c r="T8" s="621"/>
      <c r="U8" s="621"/>
      <c r="V8" s="621"/>
      <c r="W8" s="621"/>
      <c r="X8" s="621"/>
      <c r="Y8" s="622"/>
      <c r="Z8" s="673">
        <v>0</v>
      </c>
      <c r="AA8" s="673"/>
      <c r="AB8" s="673"/>
      <c r="AC8" s="673"/>
      <c r="AD8" s="674">
        <v>1178</v>
      </c>
      <c r="AE8" s="674"/>
      <c r="AF8" s="674"/>
      <c r="AG8" s="674"/>
      <c r="AH8" s="674"/>
      <c r="AI8" s="674"/>
      <c r="AJ8" s="674"/>
      <c r="AK8" s="674"/>
      <c r="AL8" s="643">
        <v>0</v>
      </c>
      <c r="AM8" s="675"/>
      <c r="AN8" s="675"/>
      <c r="AO8" s="676"/>
      <c r="AP8" s="617" t="s">
        <v>224</v>
      </c>
      <c r="AQ8" s="618"/>
      <c r="AR8" s="618"/>
      <c r="AS8" s="618"/>
      <c r="AT8" s="618"/>
      <c r="AU8" s="618"/>
      <c r="AV8" s="618"/>
      <c r="AW8" s="618"/>
      <c r="AX8" s="618"/>
      <c r="AY8" s="618"/>
      <c r="AZ8" s="618"/>
      <c r="BA8" s="618"/>
      <c r="BB8" s="618"/>
      <c r="BC8" s="618"/>
      <c r="BD8" s="618"/>
      <c r="BE8" s="618"/>
      <c r="BF8" s="619"/>
      <c r="BG8" s="620">
        <v>16306</v>
      </c>
      <c r="BH8" s="621"/>
      <c r="BI8" s="621"/>
      <c r="BJ8" s="621"/>
      <c r="BK8" s="621"/>
      <c r="BL8" s="621"/>
      <c r="BM8" s="621"/>
      <c r="BN8" s="622"/>
      <c r="BO8" s="673">
        <v>2</v>
      </c>
      <c r="BP8" s="673"/>
      <c r="BQ8" s="673"/>
      <c r="BR8" s="673"/>
      <c r="BS8" s="626" t="s">
        <v>114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1647484</v>
      </c>
      <c r="CS8" s="621"/>
      <c r="CT8" s="621"/>
      <c r="CU8" s="621"/>
      <c r="CV8" s="621"/>
      <c r="CW8" s="621"/>
      <c r="CX8" s="621"/>
      <c r="CY8" s="622"/>
      <c r="CZ8" s="673">
        <v>28.4</v>
      </c>
      <c r="DA8" s="673"/>
      <c r="DB8" s="673"/>
      <c r="DC8" s="673"/>
      <c r="DD8" s="626">
        <v>71809</v>
      </c>
      <c r="DE8" s="621"/>
      <c r="DF8" s="621"/>
      <c r="DG8" s="621"/>
      <c r="DH8" s="621"/>
      <c r="DI8" s="621"/>
      <c r="DJ8" s="621"/>
      <c r="DK8" s="621"/>
      <c r="DL8" s="621"/>
      <c r="DM8" s="621"/>
      <c r="DN8" s="621"/>
      <c r="DO8" s="621"/>
      <c r="DP8" s="622"/>
      <c r="DQ8" s="626">
        <v>891201</v>
      </c>
      <c r="DR8" s="621"/>
      <c r="DS8" s="621"/>
      <c r="DT8" s="621"/>
      <c r="DU8" s="621"/>
      <c r="DV8" s="621"/>
      <c r="DW8" s="621"/>
      <c r="DX8" s="621"/>
      <c r="DY8" s="621"/>
      <c r="DZ8" s="621"/>
      <c r="EA8" s="621"/>
      <c r="EB8" s="621"/>
      <c r="EC8" s="656"/>
    </row>
    <row r="9" spans="2:143" ht="11.25" customHeight="1">
      <c r="B9" s="617" t="s">
        <v>226</v>
      </c>
      <c r="C9" s="618"/>
      <c r="D9" s="618"/>
      <c r="E9" s="618"/>
      <c r="F9" s="618"/>
      <c r="G9" s="618"/>
      <c r="H9" s="618"/>
      <c r="I9" s="618"/>
      <c r="J9" s="618"/>
      <c r="K9" s="618"/>
      <c r="L9" s="618"/>
      <c r="M9" s="618"/>
      <c r="N9" s="618"/>
      <c r="O9" s="618"/>
      <c r="P9" s="618"/>
      <c r="Q9" s="619"/>
      <c r="R9" s="620">
        <v>595</v>
      </c>
      <c r="S9" s="621"/>
      <c r="T9" s="621"/>
      <c r="U9" s="621"/>
      <c r="V9" s="621"/>
      <c r="W9" s="621"/>
      <c r="X9" s="621"/>
      <c r="Y9" s="622"/>
      <c r="Z9" s="673">
        <v>0</v>
      </c>
      <c r="AA9" s="673"/>
      <c r="AB9" s="673"/>
      <c r="AC9" s="673"/>
      <c r="AD9" s="674">
        <v>595</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272965</v>
      </c>
      <c r="BH9" s="621"/>
      <c r="BI9" s="621"/>
      <c r="BJ9" s="621"/>
      <c r="BK9" s="621"/>
      <c r="BL9" s="621"/>
      <c r="BM9" s="621"/>
      <c r="BN9" s="622"/>
      <c r="BO9" s="673">
        <v>32.700000000000003</v>
      </c>
      <c r="BP9" s="673"/>
      <c r="BQ9" s="673"/>
      <c r="BR9" s="673"/>
      <c r="BS9" s="626" t="s">
        <v>114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1012654</v>
      </c>
      <c r="CS9" s="621"/>
      <c r="CT9" s="621"/>
      <c r="CU9" s="621"/>
      <c r="CV9" s="621"/>
      <c r="CW9" s="621"/>
      <c r="CX9" s="621"/>
      <c r="CY9" s="622"/>
      <c r="CZ9" s="673">
        <v>17.5</v>
      </c>
      <c r="DA9" s="673"/>
      <c r="DB9" s="673"/>
      <c r="DC9" s="673"/>
      <c r="DD9" s="626">
        <v>8255</v>
      </c>
      <c r="DE9" s="621"/>
      <c r="DF9" s="621"/>
      <c r="DG9" s="621"/>
      <c r="DH9" s="621"/>
      <c r="DI9" s="621"/>
      <c r="DJ9" s="621"/>
      <c r="DK9" s="621"/>
      <c r="DL9" s="621"/>
      <c r="DM9" s="621"/>
      <c r="DN9" s="621"/>
      <c r="DO9" s="621"/>
      <c r="DP9" s="622"/>
      <c r="DQ9" s="626">
        <v>954655</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170053</v>
      </c>
      <c r="S10" s="621"/>
      <c r="T10" s="621"/>
      <c r="U10" s="621"/>
      <c r="V10" s="621"/>
      <c r="W10" s="621"/>
      <c r="X10" s="621"/>
      <c r="Y10" s="622"/>
      <c r="Z10" s="673">
        <v>2.8</v>
      </c>
      <c r="AA10" s="673"/>
      <c r="AB10" s="673"/>
      <c r="AC10" s="673"/>
      <c r="AD10" s="674">
        <v>170053</v>
      </c>
      <c r="AE10" s="674"/>
      <c r="AF10" s="674"/>
      <c r="AG10" s="674"/>
      <c r="AH10" s="674"/>
      <c r="AI10" s="674"/>
      <c r="AJ10" s="674"/>
      <c r="AK10" s="674"/>
      <c r="AL10" s="643">
        <v>4.5</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25322</v>
      </c>
      <c r="BH10" s="621"/>
      <c r="BI10" s="621"/>
      <c r="BJ10" s="621"/>
      <c r="BK10" s="621"/>
      <c r="BL10" s="621"/>
      <c r="BM10" s="621"/>
      <c r="BN10" s="622"/>
      <c r="BO10" s="673">
        <v>3</v>
      </c>
      <c r="BP10" s="673"/>
      <c r="BQ10" s="673"/>
      <c r="BR10" s="673"/>
      <c r="BS10" s="626" t="s">
        <v>114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8841</v>
      </c>
      <c r="CS10" s="621"/>
      <c r="CT10" s="621"/>
      <c r="CU10" s="621"/>
      <c r="CV10" s="621"/>
      <c r="CW10" s="621"/>
      <c r="CX10" s="621"/>
      <c r="CY10" s="622"/>
      <c r="CZ10" s="673">
        <v>0.2</v>
      </c>
      <c r="DA10" s="673"/>
      <c r="DB10" s="673"/>
      <c r="DC10" s="673"/>
      <c r="DD10" s="626" t="s">
        <v>114</v>
      </c>
      <c r="DE10" s="621"/>
      <c r="DF10" s="621"/>
      <c r="DG10" s="621"/>
      <c r="DH10" s="621"/>
      <c r="DI10" s="621"/>
      <c r="DJ10" s="621"/>
      <c r="DK10" s="621"/>
      <c r="DL10" s="621"/>
      <c r="DM10" s="621"/>
      <c r="DN10" s="621"/>
      <c r="DO10" s="621"/>
      <c r="DP10" s="622"/>
      <c r="DQ10" s="626">
        <v>8659</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t="s">
        <v>114</v>
      </c>
      <c r="S11" s="621"/>
      <c r="T11" s="621"/>
      <c r="U11" s="621"/>
      <c r="V11" s="621"/>
      <c r="W11" s="621"/>
      <c r="X11" s="621"/>
      <c r="Y11" s="622"/>
      <c r="Z11" s="673" t="s">
        <v>114</v>
      </c>
      <c r="AA11" s="673"/>
      <c r="AB11" s="673"/>
      <c r="AC11" s="673"/>
      <c r="AD11" s="674" t="s">
        <v>114</v>
      </c>
      <c r="AE11" s="674"/>
      <c r="AF11" s="674"/>
      <c r="AG11" s="674"/>
      <c r="AH11" s="674"/>
      <c r="AI11" s="674"/>
      <c r="AJ11" s="674"/>
      <c r="AK11" s="674"/>
      <c r="AL11" s="643" t="s">
        <v>114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30286</v>
      </c>
      <c r="BH11" s="621"/>
      <c r="BI11" s="621"/>
      <c r="BJ11" s="621"/>
      <c r="BK11" s="621"/>
      <c r="BL11" s="621"/>
      <c r="BM11" s="621"/>
      <c r="BN11" s="622"/>
      <c r="BO11" s="673">
        <v>3.6</v>
      </c>
      <c r="BP11" s="673"/>
      <c r="BQ11" s="673"/>
      <c r="BR11" s="673"/>
      <c r="BS11" s="626" t="s">
        <v>114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340567</v>
      </c>
      <c r="CS11" s="621"/>
      <c r="CT11" s="621"/>
      <c r="CU11" s="621"/>
      <c r="CV11" s="621"/>
      <c r="CW11" s="621"/>
      <c r="CX11" s="621"/>
      <c r="CY11" s="622"/>
      <c r="CZ11" s="673">
        <v>5.9</v>
      </c>
      <c r="DA11" s="673"/>
      <c r="DB11" s="673"/>
      <c r="DC11" s="673"/>
      <c r="DD11" s="626">
        <v>102991</v>
      </c>
      <c r="DE11" s="621"/>
      <c r="DF11" s="621"/>
      <c r="DG11" s="621"/>
      <c r="DH11" s="621"/>
      <c r="DI11" s="621"/>
      <c r="DJ11" s="621"/>
      <c r="DK11" s="621"/>
      <c r="DL11" s="621"/>
      <c r="DM11" s="621"/>
      <c r="DN11" s="621"/>
      <c r="DO11" s="621"/>
      <c r="DP11" s="622"/>
      <c r="DQ11" s="626">
        <v>118777</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367009</v>
      </c>
      <c r="BH12" s="621"/>
      <c r="BI12" s="621"/>
      <c r="BJ12" s="621"/>
      <c r="BK12" s="621"/>
      <c r="BL12" s="621"/>
      <c r="BM12" s="621"/>
      <c r="BN12" s="622"/>
      <c r="BO12" s="673">
        <v>44</v>
      </c>
      <c r="BP12" s="673"/>
      <c r="BQ12" s="673"/>
      <c r="BR12" s="673"/>
      <c r="BS12" s="626" t="s">
        <v>114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65949</v>
      </c>
      <c r="CS12" s="621"/>
      <c r="CT12" s="621"/>
      <c r="CU12" s="621"/>
      <c r="CV12" s="621"/>
      <c r="CW12" s="621"/>
      <c r="CX12" s="621"/>
      <c r="CY12" s="622"/>
      <c r="CZ12" s="673">
        <v>1.1000000000000001</v>
      </c>
      <c r="DA12" s="673"/>
      <c r="DB12" s="673"/>
      <c r="DC12" s="673"/>
      <c r="DD12" s="626">
        <v>7909</v>
      </c>
      <c r="DE12" s="621"/>
      <c r="DF12" s="621"/>
      <c r="DG12" s="621"/>
      <c r="DH12" s="621"/>
      <c r="DI12" s="621"/>
      <c r="DJ12" s="621"/>
      <c r="DK12" s="621"/>
      <c r="DL12" s="621"/>
      <c r="DM12" s="621"/>
      <c r="DN12" s="621"/>
      <c r="DO12" s="621"/>
      <c r="DP12" s="622"/>
      <c r="DQ12" s="626">
        <v>60107</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14542</v>
      </c>
      <c r="S13" s="621"/>
      <c r="T13" s="621"/>
      <c r="U13" s="621"/>
      <c r="V13" s="621"/>
      <c r="W13" s="621"/>
      <c r="X13" s="621"/>
      <c r="Y13" s="622"/>
      <c r="Z13" s="673">
        <v>0.2</v>
      </c>
      <c r="AA13" s="673"/>
      <c r="AB13" s="673"/>
      <c r="AC13" s="673"/>
      <c r="AD13" s="674">
        <v>14542</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365295</v>
      </c>
      <c r="BH13" s="621"/>
      <c r="BI13" s="621"/>
      <c r="BJ13" s="621"/>
      <c r="BK13" s="621"/>
      <c r="BL13" s="621"/>
      <c r="BM13" s="621"/>
      <c r="BN13" s="622"/>
      <c r="BO13" s="673">
        <v>43.8</v>
      </c>
      <c r="BP13" s="673"/>
      <c r="BQ13" s="673"/>
      <c r="BR13" s="673"/>
      <c r="BS13" s="626" t="s">
        <v>114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405215</v>
      </c>
      <c r="CS13" s="621"/>
      <c r="CT13" s="621"/>
      <c r="CU13" s="621"/>
      <c r="CV13" s="621"/>
      <c r="CW13" s="621"/>
      <c r="CX13" s="621"/>
      <c r="CY13" s="622"/>
      <c r="CZ13" s="673">
        <v>7</v>
      </c>
      <c r="DA13" s="673"/>
      <c r="DB13" s="673"/>
      <c r="DC13" s="673"/>
      <c r="DD13" s="626">
        <v>149661</v>
      </c>
      <c r="DE13" s="621"/>
      <c r="DF13" s="621"/>
      <c r="DG13" s="621"/>
      <c r="DH13" s="621"/>
      <c r="DI13" s="621"/>
      <c r="DJ13" s="621"/>
      <c r="DK13" s="621"/>
      <c r="DL13" s="621"/>
      <c r="DM13" s="621"/>
      <c r="DN13" s="621"/>
      <c r="DO13" s="621"/>
      <c r="DP13" s="622"/>
      <c r="DQ13" s="626">
        <v>265842</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36644</v>
      </c>
      <c r="BH14" s="621"/>
      <c r="BI14" s="621"/>
      <c r="BJ14" s="621"/>
      <c r="BK14" s="621"/>
      <c r="BL14" s="621"/>
      <c r="BM14" s="621"/>
      <c r="BN14" s="622"/>
      <c r="BO14" s="673">
        <v>4.4000000000000004</v>
      </c>
      <c r="BP14" s="673"/>
      <c r="BQ14" s="673"/>
      <c r="BR14" s="673"/>
      <c r="BS14" s="626" t="s">
        <v>114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246647</v>
      </c>
      <c r="CS14" s="621"/>
      <c r="CT14" s="621"/>
      <c r="CU14" s="621"/>
      <c r="CV14" s="621"/>
      <c r="CW14" s="621"/>
      <c r="CX14" s="621"/>
      <c r="CY14" s="622"/>
      <c r="CZ14" s="673">
        <v>4.3</v>
      </c>
      <c r="DA14" s="673"/>
      <c r="DB14" s="673"/>
      <c r="DC14" s="673"/>
      <c r="DD14" s="626">
        <v>21470</v>
      </c>
      <c r="DE14" s="621"/>
      <c r="DF14" s="621"/>
      <c r="DG14" s="621"/>
      <c r="DH14" s="621"/>
      <c r="DI14" s="621"/>
      <c r="DJ14" s="621"/>
      <c r="DK14" s="621"/>
      <c r="DL14" s="621"/>
      <c r="DM14" s="621"/>
      <c r="DN14" s="621"/>
      <c r="DO14" s="621"/>
      <c r="DP14" s="622"/>
      <c r="DQ14" s="626">
        <v>228925</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1579</v>
      </c>
      <c r="S15" s="621"/>
      <c r="T15" s="621"/>
      <c r="U15" s="621"/>
      <c r="V15" s="621"/>
      <c r="W15" s="621"/>
      <c r="X15" s="621"/>
      <c r="Y15" s="622"/>
      <c r="Z15" s="673">
        <v>0</v>
      </c>
      <c r="AA15" s="673"/>
      <c r="AB15" s="673"/>
      <c r="AC15" s="673"/>
      <c r="AD15" s="674">
        <v>1579</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86179</v>
      </c>
      <c r="BH15" s="621"/>
      <c r="BI15" s="621"/>
      <c r="BJ15" s="621"/>
      <c r="BK15" s="621"/>
      <c r="BL15" s="621"/>
      <c r="BM15" s="621"/>
      <c r="BN15" s="622"/>
      <c r="BO15" s="673">
        <v>10.3</v>
      </c>
      <c r="BP15" s="673"/>
      <c r="BQ15" s="673"/>
      <c r="BR15" s="673"/>
      <c r="BS15" s="626" t="s">
        <v>114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588906</v>
      </c>
      <c r="CS15" s="621"/>
      <c r="CT15" s="621"/>
      <c r="CU15" s="621"/>
      <c r="CV15" s="621"/>
      <c r="CW15" s="621"/>
      <c r="CX15" s="621"/>
      <c r="CY15" s="622"/>
      <c r="CZ15" s="673">
        <v>10.1</v>
      </c>
      <c r="DA15" s="673"/>
      <c r="DB15" s="673"/>
      <c r="DC15" s="673"/>
      <c r="DD15" s="626">
        <v>46506</v>
      </c>
      <c r="DE15" s="621"/>
      <c r="DF15" s="621"/>
      <c r="DG15" s="621"/>
      <c r="DH15" s="621"/>
      <c r="DI15" s="621"/>
      <c r="DJ15" s="621"/>
      <c r="DK15" s="621"/>
      <c r="DL15" s="621"/>
      <c r="DM15" s="621"/>
      <c r="DN15" s="621"/>
      <c r="DO15" s="621"/>
      <c r="DP15" s="622"/>
      <c r="DQ15" s="626">
        <v>490412</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3053238</v>
      </c>
      <c r="S16" s="621"/>
      <c r="T16" s="621"/>
      <c r="U16" s="621"/>
      <c r="V16" s="621"/>
      <c r="W16" s="621"/>
      <c r="X16" s="621"/>
      <c r="Y16" s="622"/>
      <c r="Z16" s="673">
        <v>50.7</v>
      </c>
      <c r="AA16" s="673"/>
      <c r="AB16" s="673"/>
      <c r="AC16" s="673"/>
      <c r="AD16" s="674">
        <v>2690563</v>
      </c>
      <c r="AE16" s="674"/>
      <c r="AF16" s="674"/>
      <c r="AG16" s="674"/>
      <c r="AH16" s="674"/>
      <c r="AI16" s="674"/>
      <c r="AJ16" s="674"/>
      <c r="AK16" s="674"/>
      <c r="AL16" s="643">
        <v>70.7</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27446</v>
      </c>
      <c r="CS16" s="621"/>
      <c r="CT16" s="621"/>
      <c r="CU16" s="621"/>
      <c r="CV16" s="621"/>
      <c r="CW16" s="621"/>
      <c r="CX16" s="621"/>
      <c r="CY16" s="622"/>
      <c r="CZ16" s="673">
        <v>0.5</v>
      </c>
      <c r="DA16" s="673"/>
      <c r="DB16" s="673"/>
      <c r="DC16" s="673"/>
      <c r="DD16" s="626" t="s">
        <v>114</v>
      </c>
      <c r="DE16" s="621"/>
      <c r="DF16" s="621"/>
      <c r="DG16" s="621"/>
      <c r="DH16" s="621"/>
      <c r="DI16" s="621"/>
      <c r="DJ16" s="621"/>
      <c r="DK16" s="621"/>
      <c r="DL16" s="621"/>
      <c r="DM16" s="621"/>
      <c r="DN16" s="621"/>
      <c r="DO16" s="621"/>
      <c r="DP16" s="622"/>
      <c r="DQ16" s="626">
        <v>27405</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2690563</v>
      </c>
      <c r="S17" s="621"/>
      <c r="T17" s="621"/>
      <c r="U17" s="621"/>
      <c r="V17" s="621"/>
      <c r="W17" s="621"/>
      <c r="X17" s="621"/>
      <c r="Y17" s="622"/>
      <c r="Z17" s="673">
        <v>44.6</v>
      </c>
      <c r="AA17" s="673"/>
      <c r="AB17" s="673"/>
      <c r="AC17" s="673"/>
      <c r="AD17" s="674">
        <v>2690563</v>
      </c>
      <c r="AE17" s="674"/>
      <c r="AF17" s="674"/>
      <c r="AG17" s="674"/>
      <c r="AH17" s="674"/>
      <c r="AI17" s="674"/>
      <c r="AJ17" s="674"/>
      <c r="AK17" s="674"/>
      <c r="AL17" s="643">
        <v>70.7</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600864</v>
      </c>
      <c r="CS17" s="621"/>
      <c r="CT17" s="621"/>
      <c r="CU17" s="621"/>
      <c r="CV17" s="621"/>
      <c r="CW17" s="621"/>
      <c r="CX17" s="621"/>
      <c r="CY17" s="622"/>
      <c r="CZ17" s="673">
        <v>10.4</v>
      </c>
      <c r="DA17" s="673"/>
      <c r="DB17" s="673"/>
      <c r="DC17" s="673"/>
      <c r="DD17" s="626" t="s">
        <v>114</v>
      </c>
      <c r="DE17" s="621"/>
      <c r="DF17" s="621"/>
      <c r="DG17" s="621"/>
      <c r="DH17" s="621"/>
      <c r="DI17" s="621"/>
      <c r="DJ17" s="621"/>
      <c r="DK17" s="621"/>
      <c r="DL17" s="621"/>
      <c r="DM17" s="621"/>
      <c r="DN17" s="621"/>
      <c r="DO17" s="621"/>
      <c r="DP17" s="622"/>
      <c r="DQ17" s="626">
        <v>600864</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362675</v>
      </c>
      <c r="S18" s="621"/>
      <c r="T18" s="621"/>
      <c r="U18" s="621"/>
      <c r="V18" s="621"/>
      <c r="W18" s="621"/>
      <c r="X18" s="621"/>
      <c r="Y18" s="622"/>
      <c r="Z18" s="673">
        <v>6</v>
      </c>
      <c r="AA18" s="673"/>
      <c r="AB18" s="673"/>
      <c r="AC18" s="673"/>
      <c r="AD18" s="674" t="s">
        <v>114</v>
      </c>
      <c r="AE18" s="674"/>
      <c r="AF18" s="674"/>
      <c r="AG18" s="674"/>
      <c r="AH18" s="674"/>
      <c r="AI18" s="674"/>
      <c r="AJ18" s="674"/>
      <c r="AK18" s="674"/>
      <c r="AL18" s="643" t="s">
        <v>114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114</v>
      </c>
      <c r="BH19" s="621"/>
      <c r="BI19" s="621"/>
      <c r="BJ19" s="621"/>
      <c r="BK19" s="621"/>
      <c r="BL19" s="621"/>
      <c r="BM19" s="621"/>
      <c r="BN19" s="622"/>
      <c r="BO19" s="673" t="s">
        <v>114</v>
      </c>
      <c r="BP19" s="673"/>
      <c r="BQ19" s="673"/>
      <c r="BR19" s="673"/>
      <c r="BS19" s="626" t="s">
        <v>114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4152284</v>
      </c>
      <c r="S20" s="621"/>
      <c r="T20" s="621"/>
      <c r="U20" s="621"/>
      <c r="V20" s="621"/>
      <c r="W20" s="621"/>
      <c r="X20" s="621"/>
      <c r="Y20" s="622"/>
      <c r="Z20" s="673">
        <v>68.900000000000006</v>
      </c>
      <c r="AA20" s="673"/>
      <c r="AB20" s="673"/>
      <c r="AC20" s="673"/>
      <c r="AD20" s="674">
        <v>3789609</v>
      </c>
      <c r="AE20" s="674"/>
      <c r="AF20" s="674"/>
      <c r="AG20" s="674"/>
      <c r="AH20" s="674"/>
      <c r="AI20" s="674"/>
      <c r="AJ20" s="674"/>
      <c r="AK20" s="674"/>
      <c r="AL20" s="643">
        <v>99.6</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114</v>
      </c>
      <c r="BH20" s="621"/>
      <c r="BI20" s="621"/>
      <c r="BJ20" s="621"/>
      <c r="BK20" s="621"/>
      <c r="BL20" s="621"/>
      <c r="BM20" s="621"/>
      <c r="BN20" s="622"/>
      <c r="BO20" s="673" t="s">
        <v>114</v>
      </c>
      <c r="BP20" s="673"/>
      <c r="BQ20" s="673"/>
      <c r="BR20" s="673"/>
      <c r="BS20" s="626" t="s">
        <v>114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5802671</v>
      </c>
      <c r="CS20" s="621"/>
      <c r="CT20" s="621"/>
      <c r="CU20" s="621"/>
      <c r="CV20" s="621"/>
      <c r="CW20" s="621"/>
      <c r="CX20" s="621"/>
      <c r="CY20" s="622"/>
      <c r="CZ20" s="673">
        <v>100</v>
      </c>
      <c r="DA20" s="673"/>
      <c r="DB20" s="673"/>
      <c r="DC20" s="673"/>
      <c r="DD20" s="626">
        <v>486636</v>
      </c>
      <c r="DE20" s="621"/>
      <c r="DF20" s="621"/>
      <c r="DG20" s="621"/>
      <c r="DH20" s="621"/>
      <c r="DI20" s="621"/>
      <c r="DJ20" s="621"/>
      <c r="DK20" s="621"/>
      <c r="DL20" s="621"/>
      <c r="DM20" s="621"/>
      <c r="DN20" s="621"/>
      <c r="DO20" s="621"/>
      <c r="DP20" s="622"/>
      <c r="DQ20" s="626">
        <v>4314187</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1195</v>
      </c>
      <c r="S21" s="621"/>
      <c r="T21" s="621"/>
      <c r="U21" s="621"/>
      <c r="V21" s="621"/>
      <c r="W21" s="621"/>
      <c r="X21" s="621"/>
      <c r="Y21" s="622"/>
      <c r="Z21" s="673">
        <v>0</v>
      </c>
      <c r="AA21" s="673"/>
      <c r="AB21" s="673"/>
      <c r="AC21" s="673"/>
      <c r="AD21" s="674">
        <v>1195</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114</v>
      </c>
      <c r="BH21" s="621"/>
      <c r="BI21" s="621"/>
      <c r="BJ21" s="621"/>
      <c r="BK21" s="621"/>
      <c r="BL21" s="621"/>
      <c r="BM21" s="621"/>
      <c r="BN21" s="622"/>
      <c r="BO21" s="673" t="s">
        <v>114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33206</v>
      </c>
      <c r="S22" s="621"/>
      <c r="T22" s="621"/>
      <c r="U22" s="621"/>
      <c r="V22" s="621"/>
      <c r="W22" s="621"/>
      <c r="X22" s="621"/>
      <c r="Y22" s="622"/>
      <c r="Z22" s="673">
        <v>0.6</v>
      </c>
      <c r="AA22" s="673"/>
      <c r="AB22" s="673"/>
      <c r="AC22" s="673"/>
      <c r="AD22" s="674">
        <v>2707</v>
      </c>
      <c r="AE22" s="674"/>
      <c r="AF22" s="674"/>
      <c r="AG22" s="674"/>
      <c r="AH22" s="674"/>
      <c r="AI22" s="674"/>
      <c r="AJ22" s="674"/>
      <c r="AK22" s="674"/>
      <c r="AL22" s="643">
        <v>0.1</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39462</v>
      </c>
      <c r="S23" s="621"/>
      <c r="T23" s="621"/>
      <c r="U23" s="621"/>
      <c r="V23" s="621"/>
      <c r="W23" s="621"/>
      <c r="X23" s="621"/>
      <c r="Y23" s="622"/>
      <c r="Z23" s="673">
        <v>0.7</v>
      </c>
      <c r="AA23" s="673"/>
      <c r="AB23" s="673"/>
      <c r="AC23" s="673"/>
      <c r="AD23" s="674">
        <v>1603</v>
      </c>
      <c r="AE23" s="674"/>
      <c r="AF23" s="674"/>
      <c r="AG23" s="674"/>
      <c r="AH23" s="674"/>
      <c r="AI23" s="674"/>
      <c r="AJ23" s="674"/>
      <c r="AK23" s="674"/>
      <c r="AL23" s="643">
        <v>0</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6960</v>
      </c>
      <c r="S24" s="621"/>
      <c r="T24" s="621"/>
      <c r="U24" s="621"/>
      <c r="V24" s="621"/>
      <c r="W24" s="621"/>
      <c r="X24" s="621"/>
      <c r="Y24" s="622"/>
      <c r="Z24" s="673">
        <v>0.1</v>
      </c>
      <c r="AA24" s="673"/>
      <c r="AB24" s="673"/>
      <c r="AC24" s="673"/>
      <c r="AD24" s="674" t="s">
        <v>114</v>
      </c>
      <c r="AE24" s="674"/>
      <c r="AF24" s="674"/>
      <c r="AG24" s="674"/>
      <c r="AH24" s="674"/>
      <c r="AI24" s="674"/>
      <c r="AJ24" s="674"/>
      <c r="AK24" s="674"/>
      <c r="AL24" s="643" t="s">
        <v>114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2243902</v>
      </c>
      <c r="CS24" s="671"/>
      <c r="CT24" s="671"/>
      <c r="CU24" s="671"/>
      <c r="CV24" s="671"/>
      <c r="CW24" s="671"/>
      <c r="CX24" s="671"/>
      <c r="CY24" s="718"/>
      <c r="CZ24" s="722">
        <v>38.700000000000003</v>
      </c>
      <c r="DA24" s="723"/>
      <c r="DB24" s="723"/>
      <c r="DC24" s="724"/>
      <c r="DD24" s="717">
        <v>1647071</v>
      </c>
      <c r="DE24" s="671"/>
      <c r="DF24" s="671"/>
      <c r="DG24" s="671"/>
      <c r="DH24" s="671"/>
      <c r="DI24" s="671"/>
      <c r="DJ24" s="671"/>
      <c r="DK24" s="718"/>
      <c r="DL24" s="717">
        <v>1627834</v>
      </c>
      <c r="DM24" s="671"/>
      <c r="DN24" s="671"/>
      <c r="DO24" s="671"/>
      <c r="DP24" s="671"/>
      <c r="DQ24" s="671"/>
      <c r="DR24" s="671"/>
      <c r="DS24" s="671"/>
      <c r="DT24" s="671"/>
      <c r="DU24" s="671"/>
      <c r="DV24" s="718"/>
      <c r="DW24" s="719">
        <v>41</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521066</v>
      </c>
      <c r="S25" s="621"/>
      <c r="T25" s="621"/>
      <c r="U25" s="621"/>
      <c r="V25" s="621"/>
      <c r="W25" s="621"/>
      <c r="X25" s="621"/>
      <c r="Y25" s="622"/>
      <c r="Z25" s="673">
        <v>8.6</v>
      </c>
      <c r="AA25" s="673"/>
      <c r="AB25" s="673"/>
      <c r="AC25" s="673"/>
      <c r="AD25" s="674" t="s">
        <v>114</v>
      </c>
      <c r="AE25" s="674"/>
      <c r="AF25" s="674"/>
      <c r="AG25" s="674"/>
      <c r="AH25" s="674"/>
      <c r="AI25" s="674"/>
      <c r="AJ25" s="674"/>
      <c r="AK25" s="674"/>
      <c r="AL25" s="643" t="s">
        <v>114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827206</v>
      </c>
      <c r="CS25" s="639"/>
      <c r="CT25" s="639"/>
      <c r="CU25" s="639"/>
      <c r="CV25" s="639"/>
      <c r="CW25" s="639"/>
      <c r="CX25" s="639"/>
      <c r="CY25" s="640"/>
      <c r="CZ25" s="623">
        <v>14.3</v>
      </c>
      <c r="DA25" s="641"/>
      <c r="DB25" s="641"/>
      <c r="DC25" s="642"/>
      <c r="DD25" s="626">
        <v>802839</v>
      </c>
      <c r="DE25" s="639"/>
      <c r="DF25" s="639"/>
      <c r="DG25" s="639"/>
      <c r="DH25" s="639"/>
      <c r="DI25" s="639"/>
      <c r="DJ25" s="639"/>
      <c r="DK25" s="640"/>
      <c r="DL25" s="626">
        <v>786076</v>
      </c>
      <c r="DM25" s="639"/>
      <c r="DN25" s="639"/>
      <c r="DO25" s="639"/>
      <c r="DP25" s="639"/>
      <c r="DQ25" s="639"/>
      <c r="DR25" s="639"/>
      <c r="DS25" s="639"/>
      <c r="DT25" s="639"/>
      <c r="DU25" s="639"/>
      <c r="DV25" s="640"/>
      <c r="DW25" s="643">
        <v>19.8</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508386</v>
      </c>
      <c r="CS26" s="621"/>
      <c r="CT26" s="621"/>
      <c r="CU26" s="621"/>
      <c r="CV26" s="621"/>
      <c r="CW26" s="621"/>
      <c r="CX26" s="621"/>
      <c r="CY26" s="622"/>
      <c r="CZ26" s="623">
        <v>8.8000000000000007</v>
      </c>
      <c r="DA26" s="641"/>
      <c r="DB26" s="641"/>
      <c r="DC26" s="642"/>
      <c r="DD26" s="626">
        <v>486830</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526502</v>
      </c>
      <c r="S27" s="621"/>
      <c r="T27" s="621"/>
      <c r="U27" s="621"/>
      <c r="V27" s="621"/>
      <c r="W27" s="621"/>
      <c r="X27" s="621"/>
      <c r="Y27" s="622"/>
      <c r="Z27" s="673">
        <v>8.6999999999999993</v>
      </c>
      <c r="AA27" s="673"/>
      <c r="AB27" s="673"/>
      <c r="AC27" s="673"/>
      <c r="AD27" s="674" t="s">
        <v>114</v>
      </c>
      <c r="AE27" s="674"/>
      <c r="AF27" s="674"/>
      <c r="AG27" s="674"/>
      <c r="AH27" s="674"/>
      <c r="AI27" s="674"/>
      <c r="AJ27" s="674"/>
      <c r="AK27" s="674"/>
      <c r="AL27" s="643" t="s">
        <v>114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834711</v>
      </c>
      <c r="BH27" s="621"/>
      <c r="BI27" s="621"/>
      <c r="BJ27" s="621"/>
      <c r="BK27" s="621"/>
      <c r="BL27" s="621"/>
      <c r="BM27" s="621"/>
      <c r="BN27" s="622"/>
      <c r="BO27" s="673">
        <v>100</v>
      </c>
      <c r="BP27" s="673"/>
      <c r="BQ27" s="673"/>
      <c r="BR27" s="673"/>
      <c r="BS27" s="626" t="s">
        <v>114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815832</v>
      </c>
      <c r="CS27" s="639"/>
      <c r="CT27" s="639"/>
      <c r="CU27" s="639"/>
      <c r="CV27" s="639"/>
      <c r="CW27" s="639"/>
      <c r="CX27" s="639"/>
      <c r="CY27" s="640"/>
      <c r="CZ27" s="623">
        <v>14.1</v>
      </c>
      <c r="DA27" s="641"/>
      <c r="DB27" s="641"/>
      <c r="DC27" s="642"/>
      <c r="DD27" s="626">
        <v>243368</v>
      </c>
      <c r="DE27" s="639"/>
      <c r="DF27" s="639"/>
      <c r="DG27" s="639"/>
      <c r="DH27" s="639"/>
      <c r="DI27" s="639"/>
      <c r="DJ27" s="639"/>
      <c r="DK27" s="640"/>
      <c r="DL27" s="626">
        <v>240894</v>
      </c>
      <c r="DM27" s="639"/>
      <c r="DN27" s="639"/>
      <c r="DO27" s="639"/>
      <c r="DP27" s="639"/>
      <c r="DQ27" s="639"/>
      <c r="DR27" s="639"/>
      <c r="DS27" s="639"/>
      <c r="DT27" s="639"/>
      <c r="DU27" s="639"/>
      <c r="DV27" s="640"/>
      <c r="DW27" s="643">
        <v>6.1</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19202</v>
      </c>
      <c r="S28" s="621"/>
      <c r="T28" s="621"/>
      <c r="U28" s="621"/>
      <c r="V28" s="621"/>
      <c r="W28" s="621"/>
      <c r="X28" s="621"/>
      <c r="Y28" s="622"/>
      <c r="Z28" s="673">
        <v>0.3</v>
      </c>
      <c r="AA28" s="673"/>
      <c r="AB28" s="673"/>
      <c r="AC28" s="673"/>
      <c r="AD28" s="674">
        <v>8949</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600864</v>
      </c>
      <c r="CS28" s="621"/>
      <c r="CT28" s="621"/>
      <c r="CU28" s="621"/>
      <c r="CV28" s="621"/>
      <c r="CW28" s="621"/>
      <c r="CX28" s="621"/>
      <c r="CY28" s="622"/>
      <c r="CZ28" s="623">
        <v>10.4</v>
      </c>
      <c r="DA28" s="641"/>
      <c r="DB28" s="641"/>
      <c r="DC28" s="642"/>
      <c r="DD28" s="626">
        <v>600864</v>
      </c>
      <c r="DE28" s="621"/>
      <c r="DF28" s="621"/>
      <c r="DG28" s="621"/>
      <c r="DH28" s="621"/>
      <c r="DI28" s="621"/>
      <c r="DJ28" s="621"/>
      <c r="DK28" s="622"/>
      <c r="DL28" s="626">
        <v>600864</v>
      </c>
      <c r="DM28" s="621"/>
      <c r="DN28" s="621"/>
      <c r="DO28" s="621"/>
      <c r="DP28" s="621"/>
      <c r="DQ28" s="621"/>
      <c r="DR28" s="621"/>
      <c r="DS28" s="621"/>
      <c r="DT28" s="621"/>
      <c r="DU28" s="621"/>
      <c r="DV28" s="622"/>
      <c r="DW28" s="643">
        <v>15.1</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48960</v>
      </c>
      <c r="S29" s="621"/>
      <c r="T29" s="621"/>
      <c r="U29" s="621"/>
      <c r="V29" s="621"/>
      <c r="W29" s="621"/>
      <c r="X29" s="621"/>
      <c r="Y29" s="622"/>
      <c r="Z29" s="673">
        <v>0.8</v>
      </c>
      <c r="AA29" s="673"/>
      <c r="AB29" s="673"/>
      <c r="AC29" s="673"/>
      <c r="AD29" s="674" t="s">
        <v>114</v>
      </c>
      <c r="AE29" s="674"/>
      <c r="AF29" s="674"/>
      <c r="AG29" s="674"/>
      <c r="AH29" s="674"/>
      <c r="AI29" s="674"/>
      <c r="AJ29" s="674"/>
      <c r="AK29" s="674"/>
      <c r="AL29" s="643" t="s">
        <v>114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600864</v>
      </c>
      <c r="CS29" s="639"/>
      <c r="CT29" s="639"/>
      <c r="CU29" s="639"/>
      <c r="CV29" s="639"/>
      <c r="CW29" s="639"/>
      <c r="CX29" s="639"/>
      <c r="CY29" s="640"/>
      <c r="CZ29" s="623">
        <v>10.4</v>
      </c>
      <c r="DA29" s="641"/>
      <c r="DB29" s="641"/>
      <c r="DC29" s="642"/>
      <c r="DD29" s="626">
        <v>600864</v>
      </c>
      <c r="DE29" s="639"/>
      <c r="DF29" s="639"/>
      <c r="DG29" s="639"/>
      <c r="DH29" s="639"/>
      <c r="DI29" s="639"/>
      <c r="DJ29" s="639"/>
      <c r="DK29" s="640"/>
      <c r="DL29" s="626">
        <v>600864</v>
      </c>
      <c r="DM29" s="639"/>
      <c r="DN29" s="639"/>
      <c r="DO29" s="639"/>
      <c r="DP29" s="639"/>
      <c r="DQ29" s="639"/>
      <c r="DR29" s="639"/>
      <c r="DS29" s="639"/>
      <c r="DT29" s="639"/>
      <c r="DU29" s="639"/>
      <c r="DV29" s="640"/>
      <c r="DW29" s="643">
        <v>15.1</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188</v>
      </c>
      <c r="S30" s="621"/>
      <c r="T30" s="621"/>
      <c r="U30" s="621"/>
      <c r="V30" s="621"/>
      <c r="W30" s="621"/>
      <c r="X30" s="621"/>
      <c r="Y30" s="622"/>
      <c r="Z30" s="673">
        <v>0</v>
      </c>
      <c r="AA30" s="673"/>
      <c r="AB30" s="673"/>
      <c r="AC30" s="673"/>
      <c r="AD30" s="674" t="s">
        <v>114</v>
      </c>
      <c r="AE30" s="674"/>
      <c r="AF30" s="674"/>
      <c r="AG30" s="674"/>
      <c r="AH30" s="674"/>
      <c r="AI30" s="674"/>
      <c r="AJ30" s="674"/>
      <c r="AK30" s="674"/>
      <c r="AL30" s="643" t="s">
        <v>114</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98.2</v>
      </c>
      <c r="BH30" s="687"/>
      <c r="BI30" s="687"/>
      <c r="BJ30" s="687"/>
      <c r="BK30" s="687"/>
      <c r="BL30" s="687"/>
      <c r="BM30" s="688">
        <v>92.2</v>
      </c>
      <c r="BN30" s="687"/>
      <c r="BO30" s="687"/>
      <c r="BP30" s="687"/>
      <c r="BQ30" s="689"/>
      <c r="BR30" s="686">
        <v>97.9</v>
      </c>
      <c r="BS30" s="687"/>
      <c r="BT30" s="687"/>
      <c r="BU30" s="687"/>
      <c r="BV30" s="687"/>
      <c r="BW30" s="687"/>
      <c r="BX30" s="688">
        <v>90.9</v>
      </c>
      <c r="BY30" s="687"/>
      <c r="BZ30" s="687"/>
      <c r="CA30" s="687"/>
      <c r="CB30" s="689"/>
      <c r="CD30" s="692"/>
      <c r="CE30" s="693"/>
      <c r="CF30" s="657" t="s">
        <v>295</v>
      </c>
      <c r="CG30" s="654"/>
      <c r="CH30" s="654"/>
      <c r="CI30" s="654"/>
      <c r="CJ30" s="654"/>
      <c r="CK30" s="654"/>
      <c r="CL30" s="654"/>
      <c r="CM30" s="654"/>
      <c r="CN30" s="654"/>
      <c r="CO30" s="654"/>
      <c r="CP30" s="654"/>
      <c r="CQ30" s="655"/>
      <c r="CR30" s="620">
        <v>552607</v>
      </c>
      <c r="CS30" s="621"/>
      <c r="CT30" s="621"/>
      <c r="CU30" s="621"/>
      <c r="CV30" s="621"/>
      <c r="CW30" s="621"/>
      <c r="CX30" s="621"/>
      <c r="CY30" s="622"/>
      <c r="CZ30" s="623">
        <v>9.5</v>
      </c>
      <c r="DA30" s="641"/>
      <c r="DB30" s="641"/>
      <c r="DC30" s="642"/>
      <c r="DD30" s="626">
        <v>552607</v>
      </c>
      <c r="DE30" s="621"/>
      <c r="DF30" s="621"/>
      <c r="DG30" s="621"/>
      <c r="DH30" s="621"/>
      <c r="DI30" s="621"/>
      <c r="DJ30" s="621"/>
      <c r="DK30" s="622"/>
      <c r="DL30" s="626">
        <v>552607</v>
      </c>
      <c r="DM30" s="621"/>
      <c r="DN30" s="621"/>
      <c r="DO30" s="621"/>
      <c r="DP30" s="621"/>
      <c r="DQ30" s="621"/>
      <c r="DR30" s="621"/>
      <c r="DS30" s="621"/>
      <c r="DT30" s="621"/>
      <c r="DU30" s="621"/>
      <c r="DV30" s="622"/>
      <c r="DW30" s="643">
        <v>13.9</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170143</v>
      </c>
      <c r="S31" s="621"/>
      <c r="T31" s="621"/>
      <c r="U31" s="621"/>
      <c r="V31" s="621"/>
      <c r="W31" s="621"/>
      <c r="X31" s="621"/>
      <c r="Y31" s="622"/>
      <c r="Z31" s="673">
        <v>2.8</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98.6</v>
      </c>
      <c r="BH31" s="639"/>
      <c r="BI31" s="639"/>
      <c r="BJ31" s="639"/>
      <c r="BK31" s="639"/>
      <c r="BL31" s="639"/>
      <c r="BM31" s="675">
        <v>94.5</v>
      </c>
      <c r="BN31" s="685"/>
      <c r="BO31" s="685"/>
      <c r="BP31" s="685"/>
      <c r="BQ31" s="649"/>
      <c r="BR31" s="684">
        <v>98.3</v>
      </c>
      <c r="BS31" s="639"/>
      <c r="BT31" s="639"/>
      <c r="BU31" s="639"/>
      <c r="BV31" s="639"/>
      <c r="BW31" s="639"/>
      <c r="BX31" s="675">
        <v>93.1</v>
      </c>
      <c r="BY31" s="685"/>
      <c r="BZ31" s="685"/>
      <c r="CA31" s="685"/>
      <c r="CB31" s="649"/>
      <c r="CD31" s="692"/>
      <c r="CE31" s="693"/>
      <c r="CF31" s="657" t="s">
        <v>299</v>
      </c>
      <c r="CG31" s="654"/>
      <c r="CH31" s="654"/>
      <c r="CI31" s="654"/>
      <c r="CJ31" s="654"/>
      <c r="CK31" s="654"/>
      <c r="CL31" s="654"/>
      <c r="CM31" s="654"/>
      <c r="CN31" s="654"/>
      <c r="CO31" s="654"/>
      <c r="CP31" s="654"/>
      <c r="CQ31" s="655"/>
      <c r="CR31" s="620">
        <v>48257</v>
      </c>
      <c r="CS31" s="639"/>
      <c r="CT31" s="639"/>
      <c r="CU31" s="639"/>
      <c r="CV31" s="639"/>
      <c r="CW31" s="639"/>
      <c r="CX31" s="639"/>
      <c r="CY31" s="640"/>
      <c r="CZ31" s="623">
        <v>0.8</v>
      </c>
      <c r="DA31" s="641"/>
      <c r="DB31" s="641"/>
      <c r="DC31" s="642"/>
      <c r="DD31" s="626">
        <v>48257</v>
      </c>
      <c r="DE31" s="639"/>
      <c r="DF31" s="639"/>
      <c r="DG31" s="639"/>
      <c r="DH31" s="639"/>
      <c r="DI31" s="639"/>
      <c r="DJ31" s="639"/>
      <c r="DK31" s="640"/>
      <c r="DL31" s="626">
        <v>48257</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100025</v>
      </c>
      <c r="S32" s="621"/>
      <c r="T32" s="621"/>
      <c r="U32" s="621"/>
      <c r="V32" s="621"/>
      <c r="W32" s="621"/>
      <c r="X32" s="621"/>
      <c r="Y32" s="622"/>
      <c r="Z32" s="673">
        <v>1.7</v>
      </c>
      <c r="AA32" s="673"/>
      <c r="AB32" s="673"/>
      <c r="AC32" s="673"/>
      <c r="AD32" s="674" t="s">
        <v>114</v>
      </c>
      <c r="AE32" s="674"/>
      <c r="AF32" s="674"/>
      <c r="AG32" s="674"/>
      <c r="AH32" s="674"/>
      <c r="AI32" s="674"/>
      <c r="AJ32" s="674"/>
      <c r="AK32" s="674"/>
      <c r="AL32" s="643" t="s">
        <v>114</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97.5</v>
      </c>
      <c r="BH32" s="605"/>
      <c r="BI32" s="605"/>
      <c r="BJ32" s="605"/>
      <c r="BK32" s="605"/>
      <c r="BL32" s="605"/>
      <c r="BM32" s="668">
        <v>88.5</v>
      </c>
      <c r="BN32" s="605"/>
      <c r="BO32" s="605"/>
      <c r="BP32" s="605"/>
      <c r="BQ32" s="662"/>
      <c r="BR32" s="683">
        <v>97</v>
      </c>
      <c r="BS32" s="605"/>
      <c r="BT32" s="605"/>
      <c r="BU32" s="605"/>
      <c r="BV32" s="605"/>
      <c r="BW32" s="605"/>
      <c r="BX32" s="668">
        <v>86.9</v>
      </c>
      <c r="BY32" s="605"/>
      <c r="BZ32" s="605"/>
      <c r="CA32" s="605"/>
      <c r="CB32" s="662"/>
      <c r="CD32" s="694"/>
      <c r="CE32" s="695"/>
      <c r="CF32" s="657" t="s">
        <v>302</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407600</v>
      </c>
      <c r="S33" s="621"/>
      <c r="T33" s="621"/>
      <c r="U33" s="621"/>
      <c r="V33" s="621"/>
      <c r="W33" s="621"/>
      <c r="X33" s="621"/>
      <c r="Y33" s="622"/>
      <c r="Z33" s="673">
        <v>6.8</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3044687</v>
      </c>
      <c r="CS33" s="639"/>
      <c r="CT33" s="639"/>
      <c r="CU33" s="639"/>
      <c r="CV33" s="639"/>
      <c r="CW33" s="639"/>
      <c r="CX33" s="639"/>
      <c r="CY33" s="640"/>
      <c r="CZ33" s="623">
        <v>52.5</v>
      </c>
      <c r="DA33" s="641"/>
      <c r="DB33" s="641"/>
      <c r="DC33" s="642"/>
      <c r="DD33" s="626">
        <v>2532580</v>
      </c>
      <c r="DE33" s="639"/>
      <c r="DF33" s="639"/>
      <c r="DG33" s="639"/>
      <c r="DH33" s="639"/>
      <c r="DI33" s="639"/>
      <c r="DJ33" s="639"/>
      <c r="DK33" s="640"/>
      <c r="DL33" s="626">
        <v>2002284</v>
      </c>
      <c r="DM33" s="639"/>
      <c r="DN33" s="639"/>
      <c r="DO33" s="639"/>
      <c r="DP33" s="639"/>
      <c r="DQ33" s="639"/>
      <c r="DR33" s="639"/>
      <c r="DS33" s="639"/>
      <c r="DT33" s="639"/>
      <c r="DU33" s="639"/>
      <c r="DV33" s="640"/>
      <c r="DW33" s="643">
        <v>50.5</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804166</v>
      </c>
      <c r="CS34" s="621"/>
      <c r="CT34" s="621"/>
      <c r="CU34" s="621"/>
      <c r="CV34" s="621"/>
      <c r="CW34" s="621"/>
      <c r="CX34" s="621"/>
      <c r="CY34" s="622"/>
      <c r="CZ34" s="623">
        <v>13.9</v>
      </c>
      <c r="DA34" s="641"/>
      <c r="DB34" s="641"/>
      <c r="DC34" s="642"/>
      <c r="DD34" s="626">
        <v>662074</v>
      </c>
      <c r="DE34" s="621"/>
      <c r="DF34" s="621"/>
      <c r="DG34" s="621"/>
      <c r="DH34" s="621"/>
      <c r="DI34" s="621"/>
      <c r="DJ34" s="621"/>
      <c r="DK34" s="622"/>
      <c r="DL34" s="626">
        <v>565031</v>
      </c>
      <c r="DM34" s="621"/>
      <c r="DN34" s="621"/>
      <c r="DO34" s="621"/>
      <c r="DP34" s="621"/>
      <c r="DQ34" s="621"/>
      <c r="DR34" s="621"/>
      <c r="DS34" s="621"/>
      <c r="DT34" s="621"/>
      <c r="DU34" s="621"/>
      <c r="DV34" s="622"/>
      <c r="DW34" s="643">
        <v>14.2</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162200</v>
      </c>
      <c r="S35" s="621"/>
      <c r="T35" s="621"/>
      <c r="U35" s="621"/>
      <c r="V35" s="621"/>
      <c r="W35" s="621"/>
      <c r="X35" s="621"/>
      <c r="Y35" s="622"/>
      <c r="Z35" s="673">
        <v>2.7</v>
      </c>
      <c r="AA35" s="673"/>
      <c r="AB35" s="673"/>
      <c r="AC35" s="673"/>
      <c r="AD35" s="674" t="s">
        <v>114</v>
      </c>
      <c r="AE35" s="674"/>
      <c r="AF35" s="674"/>
      <c r="AG35" s="674"/>
      <c r="AH35" s="674"/>
      <c r="AI35" s="674"/>
      <c r="AJ35" s="674"/>
      <c r="AK35" s="674"/>
      <c r="AL35" s="643" t="s">
        <v>114</v>
      </c>
      <c r="AM35" s="675"/>
      <c r="AN35" s="675"/>
      <c r="AO35" s="676"/>
      <c r="AP35" s="188"/>
      <c r="AQ35" s="677" t="s">
        <v>310</v>
      </c>
      <c r="AR35" s="678"/>
      <c r="AS35" s="678"/>
      <c r="AT35" s="678"/>
      <c r="AU35" s="678"/>
      <c r="AV35" s="678"/>
      <c r="AW35" s="678"/>
      <c r="AX35" s="678"/>
      <c r="AY35" s="679"/>
      <c r="AZ35" s="670">
        <v>1223559</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53901</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76207</v>
      </c>
      <c r="CS35" s="639"/>
      <c r="CT35" s="639"/>
      <c r="CU35" s="639"/>
      <c r="CV35" s="639"/>
      <c r="CW35" s="639"/>
      <c r="CX35" s="639"/>
      <c r="CY35" s="640"/>
      <c r="CZ35" s="623">
        <v>1.3</v>
      </c>
      <c r="DA35" s="641"/>
      <c r="DB35" s="641"/>
      <c r="DC35" s="642"/>
      <c r="DD35" s="626">
        <v>69495</v>
      </c>
      <c r="DE35" s="639"/>
      <c r="DF35" s="639"/>
      <c r="DG35" s="639"/>
      <c r="DH35" s="639"/>
      <c r="DI35" s="639"/>
      <c r="DJ35" s="639"/>
      <c r="DK35" s="640"/>
      <c r="DL35" s="626">
        <v>53788</v>
      </c>
      <c r="DM35" s="639"/>
      <c r="DN35" s="639"/>
      <c r="DO35" s="639"/>
      <c r="DP35" s="639"/>
      <c r="DQ35" s="639"/>
      <c r="DR35" s="639"/>
      <c r="DS35" s="639"/>
      <c r="DT35" s="639"/>
      <c r="DU35" s="639"/>
      <c r="DV35" s="640"/>
      <c r="DW35" s="643">
        <v>1.4</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6026793</v>
      </c>
      <c r="S36" s="661"/>
      <c r="T36" s="661"/>
      <c r="U36" s="661"/>
      <c r="V36" s="661"/>
      <c r="W36" s="661"/>
      <c r="X36" s="661"/>
      <c r="Y36" s="664"/>
      <c r="Z36" s="665">
        <v>100</v>
      </c>
      <c r="AA36" s="665"/>
      <c r="AB36" s="665"/>
      <c r="AC36" s="665"/>
      <c r="AD36" s="666">
        <v>3804063</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498322</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17333</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1271285</v>
      </c>
      <c r="CS36" s="621"/>
      <c r="CT36" s="621"/>
      <c r="CU36" s="621"/>
      <c r="CV36" s="621"/>
      <c r="CW36" s="621"/>
      <c r="CX36" s="621"/>
      <c r="CY36" s="622"/>
      <c r="CZ36" s="623">
        <v>21.9</v>
      </c>
      <c r="DA36" s="641"/>
      <c r="DB36" s="641"/>
      <c r="DC36" s="642"/>
      <c r="DD36" s="626">
        <v>1077727</v>
      </c>
      <c r="DE36" s="621"/>
      <c r="DF36" s="621"/>
      <c r="DG36" s="621"/>
      <c r="DH36" s="621"/>
      <c r="DI36" s="621"/>
      <c r="DJ36" s="621"/>
      <c r="DK36" s="622"/>
      <c r="DL36" s="626">
        <v>850302</v>
      </c>
      <c r="DM36" s="621"/>
      <c r="DN36" s="621"/>
      <c r="DO36" s="621"/>
      <c r="DP36" s="621"/>
      <c r="DQ36" s="621"/>
      <c r="DR36" s="621"/>
      <c r="DS36" s="621"/>
      <c r="DT36" s="621"/>
      <c r="DU36" s="621"/>
      <c r="DV36" s="622"/>
      <c r="DW36" s="643">
        <v>21.4</v>
      </c>
      <c r="DX36" s="644"/>
      <c r="DY36" s="644"/>
      <c r="DZ36" s="644"/>
      <c r="EA36" s="644"/>
      <c r="EB36" s="644"/>
      <c r="EC36" s="645"/>
    </row>
    <row r="37" spans="2:133" ht="11.25" customHeight="1">
      <c r="AQ37" s="646" t="s">
        <v>317</v>
      </c>
      <c r="AR37" s="647"/>
      <c r="AS37" s="647"/>
      <c r="AT37" s="647"/>
      <c r="AU37" s="647"/>
      <c r="AV37" s="647"/>
      <c r="AW37" s="647"/>
      <c r="AX37" s="647"/>
      <c r="AY37" s="648"/>
      <c r="AZ37" s="620">
        <v>116974</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1876</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405565</v>
      </c>
      <c r="CS37" s="639"/>
      <c r="CT37" s="639"/>
      <c r="CU37" s="639"/>
      <c r="CV37" s="639"/>
      <c r="CW37" s="639"/>
      <c r="CX37" s="639"/>
      <c r="CY37" s="640"/>
      <c r="CZ37" s="623">
        <v>7</v>
      </c>
      <c r="DA37" s="641"/>
      <c r="DB37" s="641"/>
      <c r="DC37" s="642"/>
      <c r="DD37" s="626">
        <v>393765</v>
      </c>
      <c r="DE37" s="639"/>
      <c r="DF37" s="639"/>
      <c r="DG37" s="639"/>
      <c r="DH37" s="639"/>
      <c r="DI37" s="639"/>
      <c r="DJ37" s="639"/>
      <c r="DK37" s="640"/>
      <c r="DL37" s="626">
        <v>384542</v>
      </c>
      <c r="DM37" s="639"/>
      <c r="DN37" s="639"/>
      <c r="DO37" s="639"/>
      <c r="DP37" s="639"/>
      <c r="DQ37" s="639"/>
      <c r="DR37" s="639"/>
      <c r="DS37" s="639"/>
      <c r="DT37" s="639"/>
      <c r="DU37" s="639"/>
      <c r="DV37" s="640"/>
      <c r="DW37" s="643">
        <v>9.6999999999999993</v>
      </c>
      <c r="DX37" s="644"/>
      <c r="DY37" s="644"/>
      <c r="DZ37" s="644"/>
      <c r="EA37" s="644"/>
      <c r="EB37" s="644"/>
      <c r="EC37" s="645"/>
    </row>
    <row r="38" spans="2:133" ht="11.25" customHeight="1">
      <c r="AQ38" s="646" t="s">
        <v>320</v>
      </c>
      <c r="AR38" s="647"/>
      <c r="AS38" s="647"/>
      <c r="AT38" s="647"/>
      <c r="AU38" s="647"/>
      <c r="AV38" s="647"/>
      <c r="AW38" s="647"/>
      <c r="AX38" s="647"/>
      <c r="AY38" s="648"/>
      <c r="AZ38" s="620">
        <v>18868</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3383</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722112</v>
      </c>
      <c r="CS38" s="621"/>
      <c r="CT38" s="621"/>
      <c r="CU38" s="621"/>
      <c r="CV38" s="621"/>
      <c r="CW38" s="621"/>
      <c r="CX38" s="621"/>
      <c r="CY38" s="622"/>
      <c r="CZ38" s="623">
        <v>12.4</v>
      </c>
      <c r="DA38" s="641"/>
      <c r="DB38" s="641"/>
      <c r="DC38" s="642"/>
      <c r="DD38" s="626">
        <v>623284</v>
      </c>
      <c r="DE38" s="621"/>
      <c r="DF38" s="621"/>
      <c r="DG38" s="621"/>
      <c r="DH38" s="621"/>
      <c r="DI38" s="621"/>
      <c r="DJ38" s="621"/>
      <c r="DK38" s="622"/>
      <c r="DL38" s="626">
        <v>533163</v>
      </c>
      <c r="DM38" s="621"/>
      <c r="DN38" s="621"/>
      <c r="DO38" s="621"/>
      <c r="DP38" s="621"/>
      <c r="DQ38" s="621"/>
      <c r="DR38" s="621"/>
      <c r="DS38" s="621"/>
      <c r="DT38" s="621"/>
      <c r="DU38" s="621"/>
      <c r="DV38" s="622"/>
      <c r="DW38" s="643">
        <v>13.4</v>
      </c>
      <c r="DX38" s="644"/>
      <c r="DY38" s="644"/>
      <c r="DZ38" s="644"/>
      <c r="EA38" s="644"/>
      <c r="EB38" s="644"/>
      <c r="EC38" s="645"/>
    </row>
    <row r="39" spans="2:133" ht="11.25" customHeight="1">
      <c r="AQ39" s="646" t="s">
        <v>323</v>
      </c>
      <c r="AR39" s="647"/>
      <c r="AS39" s="647"/>
      <c r="AT39" s="647"/>
      <c r="AU39" s="647"/>
      <c r="AV39" s="647"/>
      <c r="AW39" s="647"/>
      <c r="AX39" s="647"/>
      <c r="AY39" s="648"/>
      <c r="AZ39" s="620">
        <v>3125</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102</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170667</v>
      </c>
      <c r="CS39" s="639"/>
      <c r="CT39" s="639"/>
      <c r="CU39" s="639"/>
      <c r="CV39" s="639"/>
      <c r="CW39" s="639"/>
      <c r="CX39" s="639"/>
      <c r="CY39" s="640"/>
      <c r="CZ39" s="623">
        <v>2.9</v>
      </c>
      <c r="DA39" s="641"/>
      <c r="DB39" s="641"/>
      <c r="DC39" s="642"/>
      <c r="DD39" s="626">
        <v>100000</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148008</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127</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250</v>
      </c>
      <c r="CS40" s="621"/>
      <c r="CT40" s="621"/>
      <c r="CU40" s="621"/>
      <c r="CV40" s="621"/>
      <c r="CW40" s="621"/>
      <c r="CX40" s="621"/>
      <c r="CY40" s="622"/>
      <c r="CZ40" s="623">
        <v>0</v>
      </c>
      <c r="DA40" s="641"/>
      <c r="DB40" s="641"/>
      <c r="DC40" s="642"/>
      <c r="DD40" s="626" t="s">
        <v>327</v>
      </c>
      <c r="DE40" s="621"/>
      <c r="DF40" s="621"/>
      <c r="DG40" s="621"/>
      <c r="DH40" s="621"/>
      <c r="DI40" s="621"/>
      <c r="DJ40" s="621"/>
      <c r="DK40" s="622"/>
      <c r="DL40" s="626" t="s">
        <v>327</v>
      </c>
      <c r="DM40" s="621"/>
      <c r="DN40" s="621"/>
      <c r="DO40" s="621"/>
      <c r="DP40" s="621"/>
      <c r="DQ40" s="621"/>
      <c r="DR40" s="621"/>
      <c r="DS40" s="621"/>
      <c r="DT40" s="621"/>
      <c r="DU40" s="621"/>
      <c r="DV40" s="622"/>
      <c r="DW40" s="643" t="s">
        <v>327</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438262</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313</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514082</v>
      </c>
      <c r="CS42" s="621"/>
      <c r="CT42" s="621"/>
      <c r="CU42" s="621"/>
      <c r="CV42" s="621"/>
      <c r="CW42" s="621"/>
      <c r="CX42" s="621"/>
      <c r="CY42" s="622"/>
      <c r="CZ42" s="623">
        <v>8.9</v>
      </c>
      <c r="DA42" s="624"/>
      <c r="DB42" s="624"/>
      <c r="DC42" s="625"/>
      <c r="DD42" s="626">
        <v>134536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9833</v>
      </c>
      <c r="CS43" s="639"/>
      <c r="CT43" s="639"/>
      <c r="CU43" s="639"/>
      <c r="CV43" s="639"/>
      <c r="CW43" s="639"/>
      <c r="CX43" s="639"/>
      <c r="CY43" s="640"/>
      <c r="CZ43" s="623">
        <v>0.2</v>
      </c>
      <c r="DA43" s="641"/>
      <c r="DB43" s="641"/>
      <c r="DC43" s="642"/>
      <c r="DD43" s="626">
        <v>9833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486636</v>
      </c>
      <c r="CS44" s="621"/>
      <c r="CT44" s="621"/>
      <c r="CU44" s="621"/>
      <c r="CV44" s="621"/>
      <c r="CW44" s="621"/>
      <c r="CX44" s="621"/>
      <c r="CY44" s="622"/>
      <c r="CZ44" s="623">
        <v>8.4</v>
      </c>
      <c r="DA44" s="624"/>
      <c r="DB44" s="624"/>
      <c r="DC44" s="625"/>
      <c r="DD44" s="626">
        <v>107131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216434</v>
      </c>
      <c r="CS45" s="639"/>
      <c r="CT45" s="639"/>
      <c r="CU45" s="639"/>
      <c r="CV45" s="639"/>
      <c r="CW45" s="639"/>
      <c r="CX45" s="639"/>
      <c r="CY45" s="640"/>
      <c r="CZ45" s="623">
        <v>3.7</v>
      </c>
      <c r="DA45" s="641"/>
      <c r="DB45" s="641"/>
      <c r="DC45" s="642"/>
      <c r="DD45" s="626">
        <v>3412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240311</v>
      </c>
      <c r="CS46" s="621"/>
      <c r="CT46" s="621"/>
      <c r="CU46" s="621"/>
      <c r="CV46" s="621"/>
      <c r="CW46" s="621"/>
      <c r="CX46" s="621"/>
      <c r="CY46" s="622"/>
      <c r="CZ46" s="623">
        <v>4.0999999999999996</v>
      </c>
      <c r="DA46" s="624"/>
      <c r="DB46" s="624"/>
      <c r="DC46" s="625"/>
      <c r="DD46" s="626">
        <v>100528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v>27446</v>
      </c>
      <c r="CS47" s="639"/>
      <c r="CT47" s="639"/>
      <c r="CU47" s="639"/>
      <c r="CV47" s="639"/>
      <c r="CW47" s="639"/>
      <c r="CX47" s="639"/>
      <c r="CY47" s="640"/>
      <c r="CZ47" s="623">
        <v>0.5</v>
      </c>
      <c r="DA47" s="641"/>
      <c r="DB47" s="641"/>
      <c r="DC47" s="642"/>
      <c r="DD47" s="626">
        <v>27405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5802671</v>
      </c>
      <c r="CS49" s="605"/>
      <c r="CT49" s="605"/>
      <c r="CU49" s="605"/>
      <c r="CV49" s="605"/>
      <c r="CW49" s="605"/>
      <c r="CX49" s="605"/>
      <c r="CY49" s="606"/>
      <c r="CZ49" s="607">
        <v>100</v>
      </c>
      <c r="DA49" s="608"/>
      <c r="DB49" s="608"/>
      <c r="DC49" s="609"/>
      <c r="DD49" s="610">
        <v>4314187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5990</v>
      </c>
      <c r="R7" s="1134"/>
      <c r="S7" s="1134"/>
      <c r="T7" s="1134"/>
      <c r="U7" s="1134"/>
      <c r="V7" s="1134">
        <v>5766</v>
      </c>
      <c r="W7" s="1134"/>
      <c r="X7" s="1134"/>
      <c r="Y7" s="1134"/>
      <c r="Z7" s="1134"/>
      <c r="AA7" s="1134">
        <v>224</v>
      </c>
      <c r="AB7" s="1134"/>
      <c r="AC7" s="1134"/>
      <c r="AD7" s="1134"/>
      <c r="AE7" s="1135"/>
      <c r="AF7" s="1136">
        <v>219</v>
      </c>
      <c r="AG7" s="1137"/>
      <c r="AH7" s="1137"/>
      <c r="AI7" s="1137"/>
      <c r="AJ7" s="1138"/>
      <c r="AK7" s="1120">
        <v>0</v>
      </c>
      <c r="AL7" s="1121"/>
      <c r="AM7" s="1121"/>
      <c r="AN7" s="1121"/>
      <c r="AO7" s="1121"/>
      <c r="AP7" s="1121">
        <v>7193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369</v>
      </c>
      <c r="C8" s="1067"/>
      <c r="D8" s="1067"/>
      <c r="E8" s="1067"/>
      <c r="F8" s="1067"/>
      <c r="G8" s="1067"/>
      <c r="H8" s="1067"/>
      <c r="I8" s="1067"/>
      <c r="J8" s="1067"/>
      <c r="K8" s="1067"/>
      <c r="L8" s="1067"/>
      <c r="M8" s="1067"/>
      <c r="N8" s="1067"/>
      <c r="O8" s="1067"/>
      <c r="P8" s="1068"/>
      <c r="Q8" s="1072">
        <v>41</v>
      </c>
      <c r="R8" s="1073"/>
      <c r="S8" s="1073"/>
      <c r="T8" s="1073"/>
      <c r="U8" s="1073"/>
      <c r="V8" s="1073">
        <v>41</v>
      </c>
      <c r="W8" s="1073"/>
      <c r="X8" s="1073"/>
      <c r="Y8" s="1073"/>
      <c r="Z8" s="1073"/>
      <c r="AA8" s="1073">
        <v>0</v>
      </c>
      <c r="AB8" s="1073"/>
      <c r="AC8" s="1073"/>
      <c r="AD8" s="1073"/>
      <c r="AE8" s="1074"/>
      <c r="AF8" s="1048">
        <v>0</v>
      </c>
      <c r="AG8" s="1049"/>
      <c r="AH8" s="1049"/>
      <c r="AI8" s="1049"/>
      <c r="AJ8" s="1050"/>
      <c r="AK8" s="1115" t="s">
        <v>538</v>
      </c>
      <c r="AL8" s="1116"/>
      <c r="AM8" s="1116"/>
      <c r="AN8" s="1116"/>
      <c r="AO8" s="1116"/>
      <c r="AP8" s="1116" t="s">
        <v>538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6031</v>
      </c>
      <c r="R23" s="1098"/>
      <c r="S23" s="1098"/>
      <c r="T23" s="1098"/>
      <c r="U23" s="1098"/>
      <c r="V23" s="1098">
        <v>5807</v>
      </c>
      <c r="W23" s="1098"/>
      <c r="X23" s="1098"/>
      <c r="Y23" s="1098"/>
      <c r="Z23" s="1098"/>
      <c r="AA23" s="1098">
        <v>224</v>
      </c>
      <c r="AB23" s="1098"/>
      <c r="AC23" s="1098"/>
      <c r="AD23" s="1098"/>
      <c r="AE23" s="1099"/>
      <c r="AF23" s="1100">
        <v>219</v>
      </c>
      <c r="AG23" s="1098"/>
      <c r="AH23" s="1098"/>
      <c r="AI23" s="1098"/>
      <c r="AJ23" s="1101"/>
      <c r="AK23" s="1102"/>
      <c r="AL23" s="1103"/>
      <c r="AM23" s="1103"/>
      <c r="AN23" s="1103"/>
      <c r="AO23" s="1103"/>
      <c r="AP23" s="1098">
        <v>7193</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351</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1872</v>
      </c>
      <c r="R28" s="1083"/>
      <c r="S28" s="1083"/>
      <c r="T28" s="1083"/>
      <c r="U28" s="1083"/>
      <c r="V28" s="1083">
        <v>1818</v>
      </c>
      <c r="W28" s="1083"/>
      <c r="X28" s="1083"/>
      <c r="Y28" s="1083"/>
      <c r="Z28" s="1083"/>
      <c r="AA28" s="1083">
        <v>54</v>
      </c>
      <c r="AB28" s="1083"/>
      <c r="AC28" s="1083"/>
      <c r="AD28" s="1083"/>
      <c r="AE28" s="1084"/>
      <c r="AF28" s="1085">
        <v>54</v>
      </c>
      <c r="AG28" s="1083"/>
      <c r="AH28" s="1083"/>
      <c r="AI28" s="1083"/>
      <c r="AJ28" s="1086"/>
      <c r="AK28" s="1087">
        <v>164</v>
      </c>
      <c r="AL28" s="1075"/>
      <c r="AM28" s="1075"/>
      <c r="AN28" s="1075"/>
      <c r="AO28" s="1075"/>
      <c r="AP28" s="1075" t="s">
        <v>539</v>
      </c>
      <c r="AQ28" s="1075"/>
      <c r="AR28" s="1075"/>
      <c r="AS28" s="1075"/>
      <c r="AT28" s="1075"/>
      <c r="AU28" s="1075" t="s">
        <v>539</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1867</v>
      </c>
      <c r="R29" s="1073"/>
      <c r="S29" s="1073"/>
      <c r="T29" s="1073"/>
      <c r="U29" s="1073"/>
      <c r="V29" s="1073">
        <v>1774</v>
      </c>
      <c r="W29" s="1073"/>
      <c r="X29" s="1073"/>
      <c r="Y29" s="1073"/>
      <c r="Z29" s="1073"/>
      <c r="AA29" s="1073">
        <v>94</v>
      </c>
      <c r="AB29" s="1073"/>
      <c r="AC29" s="1073"/>
      <c r="AD29" s="1073"/>
      <c r="AE29" s="1074"/>
      <c r="AF29" s="1048">
        <v>94</v>
      </c>
      <c r="AG29" s="1049"/>
      <c r="AH29" s="1049"/>
      <c r="AI29" s="1049"/>
      <c r="AJ29" s="1050"/>
      <c r="AK29" s="1009">
        <v>258</v>
      </c>
      <c r="AL29" s="1000"/>
      <c r="AM29" s="1000"/>
      <c r="AN29" s="1000"/>
      <c r="AO29" s="1000"/>
      <c r="AP29" s="1000" t="s">
        <v>539</v>
      </c>
      <c r="AQ29" s="1000"/>
      <c r="AR29" s="1000"/>
      <c r="AS29" s="1000"/>
      <c r="AT29" s="1000"/>
      <c r="AU29" s="1000" t="s">
        <v>539</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117</v>
      </c>
      <c r="R30" s="1073"/>
      <c r="S30" s="1073"/>
      <c r="T30" s="1073"/>
      <c r="U30" s="1073"/>
      <c r="V30" s="1073">
        <v>116</v>
      </c>
      <c r="W30" s="1073"/>
      <c r="X30" s="1073"/>
      <c r="Y30" s="1073"/>
      <c r="Z30" s="1073"/>
      <c r="AA30" s="1073">
        <v>1</v>
      </c>
      <c r="AB30" s="1073"/>
      <c r="AC30" s="1073"/>
      <c r="AD30" s="1073"/>
      <c r="AE30" s="1074"/>
      <c r="AF30" s="1048">
        <v>1</v>
      </c>
      <c r="AG30" s="1049"/>
      <c r="AH30" s="1049"/>
      <c r="AI30" s="1049"/>
      <c r="AJ30" s="1050"/>
      <c r="AK30" s="1009">
        <v>44</v>
      </c>
      <c r="AL30" s="1000"/>
      <c r="AM30" s="1000"/>
      <c r="AN30" s="1000"/>
      <c r="AO30" s="1000"/>
      <c r="AP30" s="1000" t="s">
        <v>539</v>
      </c>
      <c r="AQ30" s="1000"/>
      <c r="AR30" s="1000"/>
      <c r="AS30" s="1000"/>
      <c r="AT30" s="1000"/>
      <c r="AU30" s="1000" t="s">
        <v>539</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1590</v>
      </c>
      <c r="R31" s="1073"/>
      <c r="S31" s="1073"/>
      <c r="T31" s="1073"/>
      <c r="U31" s="1073"/>
      <c r="V31" s="1073">
        <v>1638</v>
      </c>
      <c r="W31" s="1073"/>
      <c r="X31" s="1073"/>
      <c r="Y31" s="1073"/>
      <c r="Z31" s="1073"/>
      <c r="AA31" s="1073">
        <v>-48</v>
      </c>
      <c r="AB31" s="1073"/>
      <c r="AC31" s="1073"/>
      <c r="AD31" s="1073"/>
      <c r="AE31" s="1074"/>
      <c r="AF31" s="1048" t="s">
        <v>114</v>
      </c>
      <c r="AG31" s="1049"/>
      <c r="AH31" s="1049"/>
      <c r="AI31" s="1049"/>
      <c r="AJ31" s="1050"/>
      <c r="AK31" s="1009">
        <v>498</v>
      </c>
      <c r="AL31" s="1000"/>
      <c r="AM31" s="1000"/>
      <c r="AN31" s="1000"/>
      <c r="AO31" s="1000"/>
      <c r="AP31" s="1000">
        <v>2823</v>
      </c>
      <c r="AQ31" s="1000"/>
      <c r="AR31" s="1000"/>
      <c r="AS31" s="1000"/>
      <c r="AT31" s="1000"/>
      <c r="AU31" s="1000">
        <v>2041</v>
      </c>
      <c r="AV31" s="1000"/>
      <c r="AW31" s="1000"/>
      <c r="AX31" s="1000"/>
      <c r="AY31" s="1000"/>
      <c r="AZ31" s="1071" t="s">
        <v>539</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43</v>
      </c>
      <c r="R32" s="1073"/>
      <c r="S32" s="1073"/>
      <c r="T32" s="1073"/>
      <c r="U32" s="1073"/>
      <c r="V32" s="1073">
        <v>42</v>
      </c>
      <c r="W32" s="1073"/>
      <c r="X32" s="1073"/>
      <c r="Y32" s="1073"/>
      <c r="Z32" s="1073"/>
      <c r="AA32" s="1073">
        <v>2</v>
      </c>
      <c r="AB32" s="1073"/>
      <c r="AC32" s="1073"/>
      <c r="AD32" s="1073"/>
      <c r="AE32" s="1074"/>
      <c r="AF32" s="1048">
        <v>2</v>
      </c>
      <c r="AG32" s="1049"/>
      <c r="AH32" s="1049"/>
      <c r="AI32" s="1049"/>
      <c r="AJ32" s="1050"/>
      <c r="AK32" s="1009">
        <v>19</v>
      </c>
      <c r="AL32" s="1000"/>
      <c r="AM32" s="1000"/>
      <c r="AN32" s="1000"/>
      <c r="AO32" s="1000"/>
      <c r="AP32" s="1000">
        <v>119</v>
      </c>
      <c r="AQ32" s="1000"/>
      <c r="AR32" s="1000"/>
      <c r="AS32" s="1000"/>
      <c r="AT32" s="1000"/>
      <c r="AU32" s="1000">
        <v>81</v>
      </c>
      <c r="AV32" s="1000"/>
      <c r="AW32" s="1000"/>
      <c r="AX32" s="1000"/>
      <c r="AY32" s="1000"/>
      <c r="AZ32" s="1071" t="s">
        <v>539</v>
      </c>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390</v>
      </c>
      <c r="C33" s="1067"/>
      <c r="D33" s="1067"/>
      <c r="E33" s="1067"/>
      <c r="F33" s="1067"/>
      <c r="G33" s="1067"/>
      <c r="H33" s="1067"/>
      <c r="I33" s="1067"/>
      <c r="J33" s="1067"/>
      <c r="K33" s="1067"/>
      <c r="L33" s="1067"/>
      <c r="M33" s="1067"/>
      <c r="N33" s="1067"/>
      <c r="O33" s="1067"/>
      <c r="P33" s="1068"/>
      <c r="Q33" s="1072">
        <v>238</v>
      </c>
      <c r="R33" s="1073"/>
      <c r="S33" s="1073"/>
      <c r="T33" s="1073"/>
      <c r="U33" s="1073"/>
      <c r="V33" s="1073">
        <v>229</v>
      </c>
      <c r="W33" s="1073"/>
      <c r="X33" s="1073"/>
      <c r="Y33" s="1073"/>
      <c r="Z33" s="1073"/>
      <c r="AA33" s="1073">
        <v>9</v>
      </c>
      <c r="AB33" s="1073"/>
      <c r="AC33" s="1073"/>
      <c r="AD33" s="1073"/>
      <c r="AE33" s="1074"/>
      <c r="AF33" s="1048">
        <v>9</v>
      </c>
      <c r="AG33" s="1049"/>
      <c r="AH33" s="1049"/>
      <c r="AI33" s="1049"/>
      <c r="AJ33" s="1050"/>
      <c r="AK33" s="1009">
        <v>118</v>
      </c>
      <c r="AL33" s="1000"/>
      <c r="AM33" s="1000"/>
      <c r="AN33" s="1000"/>
      <c r="AO33" s="1000"/>
      <c r="AP33" s="1000">
        <v>2291</v>
      </c>
      <c r="AQ33" s="1000"/>
      <c r="AR33" s="1000"/>
      <c r="AS33" s="1000"/>
      <c r="AT33" s="1000"/>
      <c r="AU33" s="1000">
        <v>2201</v>
      </c>
      <c r="AV33" s="1000"/>
      <c r="AW33" s="1000"/>
      <c r="AX33" s="1000"/>
      <c r="AY33" s="1000"/>
      <c r="AZ33" s="1071" t="s">
        <v>539</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159</v>
      </c>
      <c r="AG63" s="988"/>
      <c r="AH63" s="988"/>
      <c r="AI63" s="988"/>
      <c r="AJ63" s="1059"/>
      <c r="AK63" s="1060"/>
      <c r="AL63" s="992"/>
      <c r="AM63" s="992"/>
      <c r="AN63" s="992"/>
      <c r="AO63" s="992"/>
      <c r="AP63" s="988">
        <v>5232</v>
      </c>
      <c r="AQ63" s="988"/>
      <c r="AR63" s="988"/>
      <c r="AS63" s="988"/>
      <c r="AT63" s="988"/>
      <c r="AU63" s="988">
        <v>4323</v>
      </c>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395</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7523</v>
      </c>
      <c r="R68" s="1011"/>
      <c r="S68" s="1011"/>
      <c r="T68" s="1011"/>
      <c r="U68" s="1011"/>
      <c r="V68" s="1011">
        <v>7238</v>
      </c>
      <c r="W68" s="1011"/>
      <c r="X68" s="1011"/>
      <c r="Y68" s="1011"/>
      <c r="Z68" s="1011"/>
      <c r="AA68" s="1011">
        <v>285</v>
      </c>
      <c r="AB68" s="1011"/>
      <c r="AC68" s="1011"/>
      <c r="AD68" s="1011"/>
      <c r="AE68" s="1011"/>
      <c r="AF68" s="1011">
        <v>281</v>
      </c>
      <c r="AG68" s="1011"/>
      <c r="AH68" s="1011"/>
      <c r="AI68" s="1011"/>
      <c r="AJ68" s="1011"/>
      <c r="AK68" s="1011">
        <v>5</v>
      </c>
      <c r="AL68" s="1011"/>
      <c r="AM68" s="1011"/>
      <c r="AN68" s="1011"/>
      <c r="AO68" s="1011"/>
      <c r="AP68" s="1011">
        <v>4903</v>
      </c>
      <c r="AQ68" s="1011"/>
      <c r="AR68" s="1011"/>
      <c r="AS68" s="1011"/>
      <c r="AT68" s="1011"/>
      <c r="AU68" s="1011">
        <v>124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8586</v>
      </c>
      <c r="R69" s="1000"/>
      <c r="S69" s="1000"/>
      <c r="T69" s="1000"/>
      <c r="U69" s="1000"/>
      <c r="V69" s="1000">
        <v>7229</v>
      </c>
      <c r="W69" s="1000"/>
      <c r="X69" s="1000"/>
      <c r="Y69" s="1000"/>
      <c r="Z69" s="1000"/>
      <c r="AA69" s="1000">
        <v>1357</v>
      </c>
      <c r="AB69" s="1000"/>
      <c r="AC69" s="1000"/>
      <c r="AD69" s="1000"/>
      <c r="AE69" s="1000"/>
      <c r="AF69" s="1000">
        <v>5842</v>
      </c>
      <c r="AG69" s="1000"/>
      <c r="AH69" s="1000"/>
      <c r="AI69" s="1000"/>
      <c r="AJ69" s="1000"/>
      <c r="AK69" s="1000">
        <v>147</v>
      </c>
      <c r="AL69" s="1000"/>
      <c r="AM69" s="1000"/>
      <c r="AN69" s="1000"/>
      <c r="AO69" s="1000"/>
      <c r="AP69" s="1000">
        <v>12626</v>
      </c>
      <c r="AQ69" s="1000"/>
      <c r="AR69" s="1000"/>
      <c r="AS69" s="1000"/>
      <c r="AT69" s="1000"/>
      <c r="AU69" s="1000">
        <v>3</v>
      </c>
      <c r="AV69" s="1000"/>
      <c r="AW69" s="1000"/>
      <c r="AX69" s="1000"/>
      <c r="AY69" s="1000"/>
      <c r="AZ69" s="1001" t="s">
        <v>550</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21</v>
      </c>
      <c r="R70" s="1000"/>
      <c r="S70" s="1000"/>
      <c r="T70" s="1000"/>
      <c r="U70" s="1000"/>
      <c r="V70" s="1000">
        <v>7</v>
      </c>
      <c r="W70" s="1000"/>
      <c r="X70" s="1000"/>
      <c r="Y70" s="1000"/>
      <c r="Z70" s="1000"/>
      <c r="AA70" s="1000">
        <v>14</v>
      </c>
      <c r="AB70" s="1000"/>
      <c r="AC70" s="1000"/>
      <c r="AD70" s="1000"/>
      <c r="AE70" s="1000"/>
      <c r="AF70" s="1000">
        <v>14</v>
      </c>
      <c r="AG70" s="1000"/>
      <c r="AH70" s="1000"/>
      <c r="AI70" s="1000"/>
      <c r="AJ70" s="1000"/>
      <c r="AK70" s="1000" t="s">
        <v>539</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636</v>
      </c>
      <c r="R71" s="1000"/>
      <c r="S71" s="1000"/>
      <c r="T71" s="1000"/>
      <c r="U71" s="1000"/>
      <c r="V71" s="1000">
        <v>589</v>
      </c>
      <c r="W71" s="1000"/>
      <c r="X71" s="1000"/>
      <c r="Y71" s="1000"/>
      <c r="Z71" s="1000"/>
      <c r="AA71" s="1000">
        <v>47</v>
      </c>
      <c r="AB71" s="1000"/>
      <c r="AC71" s="1000"/>
      <c r="AD71" s="1000"/>
      <c r="AE71" s="1000"/>
      <c r="AF71" s="1000">
        <v>47</v>
      </c>
      <c r="AG71" s="1000"/>
      <c r="AH71" s="1000"/>
      <c r="AI71" s="1000"/>
      <c r="AJ71" s="1000"/>
      <c r="AK71" s="1000">
        <v>56</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585</v>
      </c>
      <c r="R72" s="1000"/>
      <c r="S72" s="1000"/>
      <c r="T72" s="1000"/>
      <c r="U72" s="1000"/>
      <c r="V72" s="1000">
        <v>564</v>
      </c>
      <c r="W72" s="1000"/>
      <c r="X72" s="1000"/>
      <c r="Y72" s="1000"/>
      <c r="Z72" s="1000"/>
      <c r="AA72" s="1000">
        <v>21</v>
      </c>
      <c r="AB72" s="1000"/>
      <c r="AC72" s="1000"/>
      <c r="AD72" s="1000"/>
      <c r="AE72" s="1000"/>
      <c r="AF72" s="1000">
        <v>21</v>
      </c>
      <c r="AG72" s="1000"/>
      <c r="AH72" s="1000"/>
      <c r="AI72" s="1000"/>
      <c r="AJ72" s="1000"/>
      <c r="AK72" s="1000" t="s">
        <v>539</v>
      </c>
      <c r="AL72" s="1000"/>
      <c r="AM72" s="1000"/>
      <c r="AN72" s="1000"/>
      <c r="AO72" s="1000"/>
      <c r="AP72" s="1000">
        <v>185</v>
      </c>
      <c r="AQ72" s="1000"/>
      <c r="AR72" s="1000"/>
      <c r="AS72" s="1000"/>
      <c r="AT72" s="1000"/>
      <c r="AU72" s="1000">
        <v>65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842</v>
      </c>
      <c r="R73" s="1000"/>
      <c r="S73" s="1000"/>
      <c r="T73" s="1000"/>
      <c r="U73" s="1000"/>
      <c r="V73" s="1000">
        <v>816</v>
      </c>
      <c r="W73" s="1000"/>
      <c r="X73" s="1000"/>
      <c r="Y73" s="1000"/>
      <c r="Z73" s="1000"/>
      <c r="AA73" s="1000">
        <v>26</v>
      </c>
      <c r="AB73" s="1000"/>
      <c r="AC73" s="1000"/>
      <c r="AD73" s="1000"/>
      <c r="AE73" s="1000"/>
      <c r="AF73" s="1000">
        <v>26</v>
      </c>
      <c r="AG73" s="1000"/>
      <c r="AH73" s="1000"/>
      <c r="AI73" s="1000"/>
      <c r="AJ73" s="1000"/>
      <c r="AK73" s="1000">
        <v>10</v>
      </c>
      <c r="AL73" s="1000"/>
      <c r="AM73" s="1000"/>
      <c r="AN73" s="1000"/>
      <c r="AO73" s="1000"/>
      <c r="AP73" s="1000" t="s">
        <v>539</v>
      </c>
      <c r="AQ73" s="1000"/>
      <c r="AR73" s="1000"/>
      <c r="AS73" s="1000"/>
      <c r="AT73" s="1000"/>
      <c r="AU73" s="1000" t="s">
        <v>539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546</v>
      </c>
      <c r="C74" s="1004"/>
      <c r="D74" s="1004"/>
      <c r="E74" s="1004"/>
      <c r="F74" s="1004"/>
      <c r="G74" s="1004"/>
      <c r="H74" s="1004"/>
      <c r="I74" s="1004"/>
      <c r="J74" s="1004"/>
      <c r="K74" s="1004"/>
      <c r="L74" s="1004"/>
      <c r="M74" s="1004"/>
      <c r="N74" s="1004"/>
      <c r="O74" s="1004"/>
      <c r="P74" s="1005"/>
      <c r="Q74" s="1006">
        <v>504</v>
      </c>
      <c r="R74" s="1000"/>
      <c r="S74" s="1000"/>
      <c r="T74" s="1000"/>
      <c r="U74" s="1000"/>
      <c r="V74" s="1000">
        <v>472</v>
      </c>
      <c r="W74" s="1000"/>
      <c r="X74" s="1000"/>
      <c r="Y74" s="1000"/>
      <c r="Z74" s="1000"/>
      <c r="AA74" s="1000">
        <v>33</v>
      </c>
      <c r="AB74" s="1000"/>
      <c r="AC74" s="1000"/>
      <c r="AD74" s="1000"/>
      <c r="AE74" s="1000"/>
      <c r="AF74" s="1000">
        <v>33</v>
      </c>
      <c r="AG74" s="1000"/>
      <c r="AH74" s="1000"/>
      <c r="AI74" s="1000"/>
      <c r="AJ74" s="1000"/>
      <c r="AK74" s="1000">
        <v>20</v>
      </c>
      <c r="AL74" s="1000"/>
      <c r="AM74" s="1000"/>
      <c r="AN74" s="1000"/>
      <c r="AO74" s="1000"/>
      <c r="AP74" s="1000" t="s">
        <v>539</v>
      </c>
      <c r="AQ74" s="1000"/>
      <c r="AR74" s="1000"/>
      <c r="AS74" s="1000"/>
      <c r="AT74" s="1000"/>
      <c r="AU74" s="1000" t="s">
        <v>539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547</v>
      </c>
      <c r="C75" s="1004"/>
      <c r="D75" s="1004"/>
      <c r="E75" s="1004"/>
      <c r="F75" s="1004"/>
      <c r="G75" s="1004"/>
      <c r="H75" s="1004"/>
      <c r="I75" s="1004"/>
      <c r="J75" s="1004"/>
      <c r="K75" s="1004"/>
      <c r="L75" s="1004"/>
      <c r="M75" s="1004"/>
      <c r="N75" s="1004"/>
      <c r="O75" s="1004"/>
      <c r="P75" s="1005"/>
      <c r="Q75" s="1007">
        <v>162336</v>
      </c>
      <c r="R75" s="1008"/>
      <c r="S75" s="1008"/>
      <c r="T75" s="1008"/>
      <c r="U75" s="1009"/>
      <c r="V75" s="1010">
        <v>158133</v>
      </c>
      <c r="W75" s="1008"/>
      <c r="X75" s="1008"/>
      <c r="Y75" s="1008"/>
      <c r="Z75" s="1009"/>
      <c r="AA75" s="1010">
        <v>4203</v>
      </c>
      <c r="AB75" s="1008"/>
      <c r="AC75" s="1008"/>
      <c r="AD75" s="1008"/>
      <c r="AE75" s="1009"/>
      <c r="AF75" s="1010">
        <v>4199</v>
      </c>
      <c r="AG75" s="1008"/>
      <c r="AH75" s="1008"/>
      <c r="AI75" s="1008"/>
      <c r="AJ75" s="1009"/>
      <c r="AK75" s="1010">
        <v>2277</v>
      </c>
      <c r="AL75" s="1008"/>
      <c r="AM75" s="1008"/>
      <c r="AN75" s="1008"/>
      <c r="AO75" s="1009"/>
      <c r="AP75" s="1010" t="s">
        <v>539</v>
      </c>
      <c r="AQ75" s="1008"/>
      <c r="AR75" s="1008"/>
      <c r="AS75" s="1008"/>
      <c r="AT75" s="1009"/>
      <c r="AU75" s="1010" t="s">
        <v>539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548</v>
      </c>
      <c r="C76" s="1004"/>
      <c r="D76" s="1004"/>
      <c r="E76" s="1004"/>
      <c r="F76" s="1004"/>
      <c r="G76" s="1004"/>
      <c r="H76" s="1004"/>
      <c r="I76" s="1004"/>
      <c r="J76" s="1004"/>
      <c r="K76" s="1004"/>
      <c r="L76" s="1004"/>
      <c r="M76" s="1004"/>
      <c r="N76" s="1004"/>
      <c r="O76" s="1004"/>
      <c r="P76" s="1005"/>
      <c r="Q76" s="1007">
        <v>11886</v>
      </c>
      <c r="R76" s="1008"/>
      <c r="S76" s="1008"/>
      <c r="T76" s="1008"/>
      <c r="U76" s="1009"/>
      <c r="V76" s="1010">
        <v>10002</v>
      </c>
      <c r="W76" s="1008"/>
      <c r="X76" s="1008"/>
      <c r="Y76" s="1008"/>
      <c r="Z76" s="1009"/>
      <c r="AA76" s="1010">
        <v>1884</v>
      </c>
      <c r="AB76" s="1008"/>
      <c r="AC76" s="1008"/>
      <c r="AD76" s="1008"/>
      <c r="AE76" s="1009"/>
      <c r="AF76" s="1010">
        <v>1884</v>
      </c>
      <c r="AG76" s="1008"/>
      <c r="AH76" s="1008"/>
      <c r="AI76" s="1008"/>
      <c r="AJ76" s="1009"/>
      <c r="AK76" s="1010" t="s">
        <v>539</v>
      </c>
      <c r="AL76" s="1008"/>
      <c r="AM76" s="1008"/>
      <c r="AN76" s="1008"/>
      <c r="AO76" s="1009"/>
      <c r="AP76" s="1010" t="s">
        <v>539</v>
      </c>
      <c r="AQ76" s="1008"/>
      <c r="AR76" s="1008"/>
      <c r="AS76" s="1008"/>
      <c r="AT76" s="1009"/>
      <c r="AU76" s="1010" t="s">
        <v>539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549</v>
      </c>
      <c r="C77" s="1004"/>
      <c r="D77" s="1004"/>
      <c r="E77" s="1004"/>
      <c r="F77" s="1004"/>
      <c r="G77" s="1004"/>
      <c r="H77" s="1004"/>
      <c r="I77" s="1004"/>
      <c r="J77" s="1004"/>
      <c r="K77" s="1004"/>
      <c r="L77" s="1004"/>
      <c r="M77" s="1004"/>
      <c r="N77" s="1004"/>
      <c r="O77" s="1004"/>
      <c r="P77" s="1005"/>
      <c r="Q77" s="1007">
        <v>178</v>
      </c>
      <c r="R77" s="1008"/>
      <c r="S77" s="1008"/>
      <c r="T77" s="1008"/>
      <c r="U77" s="1009"/>
      <c r="V77" s="1010">
        <v>169</v>
      </c>
      <c r="W77" s="1008"/>
      <c r="X77" s="1008"/>
      <c r="Y77" s="1008"/>
      <c r="Z77" s="1009"/>
      <c r="AA77" s="1010">
        <v>9</v>
      </c>
      <c r="AB77" s="1008"/>
      <c r="AC77" s="1008"/>
      <c r="AD77" s="1008"/>
      <c r="AE77" s="1009"/>
      <c r="AF77" s="1010">
        <v>9</v>
      </c>
      <c r="AG77" s="1008"/>
      <c r="AH77" s="1008"/>
      <c r="AI77" s="1008"/>
      <c r="AJ77" s="1009"/>
      <c r="AK77" s="1010" t="s">
        <v>539</v>
      </c>
      <c r="AL77" s="1008"/>
      <c r="AM77" s="1008"/>
      <c r="AN77" s="1008"/>
      <c r="AO77" s="1009"/>
      <c r="AP77" s="1010" t="s">
        <v>539</v>
      </c>
      <c r="AQ77" s="1008"/>
      <c r="AR77" s="1008"/>
      <c r="AS77" s="1008"/>
      <c r="AT77" s="1009"/>
      <c r="AU77" s="1010" t="s">
        <v>539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12355</v>
      </c>
      <c r="AG88" s="988"/>
      <c r="AH88" s="988"/>
      <c r="AI88" s="988"/>
      <c r="AJ88" s="988"/>
      <c r="AK88" s="992"/>
      <c r="AL88" s="992"/>
      <c r="AM88" s="992"/>
      <c r="AN88" s="992"/>
      <c r="AO88" s="992"/>
      <c r="AP88" s="988">
        <v>17714</v>
      </c>
      <c r="AQ88" s="988"/>
      <c r="AR88" s="988"/>
      <c r="AS88" s="988"/>
      <c r="AT88" s="988"/>
      <c r="AU88" s="988">
        <v>192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290</v>
      </c>
      <c r="AG109" s="923"/>
      <c r="AH109" s="923"/>
      <c r="AI109" s="923"/>
      <c r="AJ109" s="924"/>
      <c r="AK109" s="925" t="s">
        <v>289</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290</v>
      </c>
      <c r="BW109" s="923"/>
      <c r="BX109" s="923"/>
      <c r="BY109" s="923"/>
      <c r="BZ109" s="924"/>
      <c r="CA109" s="925" t="s">
        <v>289</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290</v>
      </c>
      <c r="DM109" s="923"/>
      <c r="DN109" s="923"/>
      <c r="DO109" s="923"/>
      <c r="DP109" s="924"/>
      <c r="DQ109" s="925" t="s">
        <v>289</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613897</v>
      </c>
      <c r="AB110" s="916"/>
      <c r="AC110" s="916"/>
      <c r="AD110" s="916"/>
      <c r="AE110" s="917"/>
      <c r="AF110" s="918">
        <v>637176</v>
      </c>
      <c r="AG110" s="916"/>
      <c r="AH110" s="916"/>
      <c r="AI110" s="916"/>
      <c r="AJ110" s="917"/>
      <c r="AK110" s="918">
        <v>600864</v>
      </c>
      <c r="AL110" s="916"/>
      <c r="AM110" s="916"/>
      <c r="AN110" s="916"/>
      <c r="AO110" s="917"/>
      <c r="AP110" s="919">
        <v>18</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7246559</v>
      </c>
      <c r="BR110" s="863"/>
      <c r="BS110" s="863"/>
      <c r="BT110" s="863"/>
      <c r="BU110" s="863"/>
      <c r="BV110" s="863">
        <v>7338313</v>
      </c>
      <c r="BW110" s="863"/>
      <c r="BX110" s="863"/>
      <c r="BY110" s="863"/>
      <c r="BZ110" s="863"/>
      <c r="CA110" s="863">
        <v>7193306</v>
      </c>
      <c r="CB110" s="863"/>
      <c r="CC110" s="863"/>
      <c r="CD110" s="863"/>
      <c r="CE110" s="863"/>
      <c r="CF110" s="887">
        <v>215.5</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v>101917</v>
      </c>
      <c r="CB111" s="835"/>
      <c r="CC111" s="835"/>
      <c r="CD111" s="835"/>
      <c r="CE111" s="835"/>
      <c r="CF111" s="896">
        <v>3.1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4800931</v>
      </c>
      <c r="BR112" s="835"/>
      <c r="BS112" s="835"/>
      <c r="BT112" s="835"/>
      <c r="BU112" s="835"/>
      <c r="BV112" s="835">
        <v>4451197</v>
      </c>
      <c r="BW112" s="835"/>
      <c r="BX112" s="835"/>
      <c r="BY112" s="835"/>
      <c r="BZ112" s="835"/>
      <c r="CA112" s="835">
        <v>4322941</v>
      </c>
      <c r="CB112" s="835"/>
      <c r="CC112" s="835"/>
      <c r="CD112" s="835"/>
      <c r="CE112" s="835"/>
      <c r="CF112" s="896">
        <v>129.5</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379745</v>
      </c>
      <c r="AB113" s="944"/>
      <c r="AC113" s="944"/>
      <c r="AD113" s="944"/>
      <c r="AE113" s="945"/>
      <c r="AF113" s="946">
        <v>396383</v>
      </c>
      <c r="AG113" s="944"/>
      <c r="AH113" s="944"/>
      <c r="AI113" s="944"/>
      <c r="AJ113" s="945"/>
      <c r="AK113" s="946">
        <v>261291</v>
      </c>
      <c r="AL113" s="944"/>
      <c r="AM113" s="944"/>
      <c r="AN113" s="944"/>
      <c r="AO113" s="945"/>
      <c r="AP113" s="947">
        <v>7.8</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239505</v>
      </c>
      <c r="BR113" s="835"/>
      <c r="BS113" s="835"/>
      <c r="BT113" s="835"/>
      <c r="BU113" s="835"/>
      <c r="BV113" s="835">
        <v>219839</v>
      </c>
      <c r="BW113" s="835"/>
      <c r="BX113" s="835"/>
      <c r="BY113" s="835"/>
      <c r="BZ113" s="835"/>
      <c r="CA113" s="835">
        <v>192476</v>
      </c>
      <c r="CB113" s="835"/>
      <c r="CC113" s="835"/>
      <c r="CD113" s="835"/>
      <c r="CE113" s="835"/>
      <c r="CF113" s="896">
        <v>5.8</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42387</v>
      </c>
      <c r="AB114" s="798"/>
      <c r="AC114" s="798"/>
      <c r="AD114" s="798"/>
      <c r="AE114" s="799"/>
      <c r="AF114" s="800">
        <v>39207</v>
      </c>
      <c r="AG114" s="798"/>
      <c r="AH114" s="798"/>
      <c r="AI114" s="798"/>
      <c r="AJ114" s="799"/>
      <c r="AK114" s="800">
        <v>40379</v>
      </c>
      <c r="AL114" s="798"/>
      <c r="AM114" s="798"/>
      <c r="AN114" s="798"/>
      <c r="AO114" s="799"/>
      <c r="AP114" s="845">
        <v>1.2</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713590</v>
      </c>
      <c r="BR114" s="835"/>
      <c r="BS114" s="835"/>
      <c r="BT114" s="835"/>
      <c r="BU114" s="835"/>
      <c r="BV114" s="835">
        <v>629895</v>
      </c>
      <c r="BW114" s="835"/>
      <c r="BX114" s="835"/>
      <c r="BY114" s="835"/>
      <c r="BZ114" s="835"/>
      <c r="CA114" s="835">
        <v>578545</v>
      </c>
      <c r="CB114" s="835"/>
      <c r="CC114" s="835"/>
      <c r="CD114" s="835"/>
      <c r="CE114" s="835"/>
      <c r="CF114" s="896">
        <v>17.3</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114</v>
      </c>
      <c r="AB115" s="944"/>
      <c r="AC115" s="944"/>
      <c r="AD115" s="944"/>
      <c r="AE115" s="945"/>
      <c r="AF115" s="946">
        <v>87</v>
      </c>
      <c r="AG115" s="944"/>
      <c r="AH115" s="944"/>
      <c r="AI115" s="944"/>
      <c r="AJ115" s="945"/>
      <c r="AK115" s="946">
        <v>67</v>
      </c>
      <c r="AL115" s="944"/>
      <c r="AM115" s="944"/>
      <c r="AN115" s="944"/>
      <c r="AO115" s="945"/>
      <c r="AP115" s="947">
        <v>0</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145</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1036288</v>
      </c>
      <c r="AB117" s="930"/>
      <c r="AC117" s="930"/>
      <c r="AD117" s="930"/>
      <c r="AE117" s="931"/>
      <c r="AF117" s="932">
        <v>1072853</v>
      </c>
      <c r="AG117" s="930"/>
      <c r="AH117" s="930"/>
      <c r="AI117" s="930"/>
      <c r="AJ117" s="931"/>
      <c r="AK117" s="932">
        <v>902601</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290</v>
      </c>
      <c r="AG118" s="923"/>
      <c r="AH118" s="923"/>
      <c r="AI118" s="923"/>
      <c r="AJ118" s="924"/>
      <c r="AK118" s="925" t="s">
        <v>289</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436</v>
      </c>
      <c r="BP119" s="899"/>
      <c r="BQ119" s="903">
        <v>13000585</v>
      </c>
      <c r="BR119" s="866"/>
      <c r="BS119" s="866"/>
      <c r="BT119" s="866"/>
      <c r="BU119" s="866"/>
      <c r="BV119" s="866">
        <v>12639244</v>
      </c>
      <c r="BW119" s="866"/>
      <c r="BX119" s="866"/>
      <c r="BY119" s="866"/>
      <c r="BZ119" s="866"/>
      <c r="CA119" s="866">
        <v>12389185</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v>101917</v>
      </c>
      <c r="DR119" s="781"/>
      <c r="DS119" s="781"/>
      <c r="DT119" s="781"/>
      <c r="DU119" s="782"/>
      <c r="DV119" s="869">
        <v>3.1</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1363985</v>
      </c>
      <c r="BR120" s="863"/>
      <c r="BS120" s="863"/>
      <c r="BT120" s="863"/>
      <c r="BU120" s="863"/>
      <c r="BV120" s="863">
        <v>1401590</v>
      </c>
      <c r="BW120" s="863"/>
      <c r="BX120" s="863"/>
      <c r="BY120" s="863"/>
      <c r="BZ120" s="863"/>
      <c r="CA120" s="863">
        <v>1672715</v>
      </c>
      <c r="CB120" s="863"/>
      <c r="CC120" s="863"/>
      <c r="CD120" s="863"/>
      <c r="CE120" s="863"/>
      <c r="CF120" s="887">
        <v>50.1</v>
      </c>
      <c r="CG120" s="888"/>
      <c r="CH120" s="888"/>
      <c r="CI120" s="888"/>
      <c r="CJ120" s="888"/>
      <c r="CK120" s="889" t="s">
        <v>440</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2301288</v>
      </c>
      <c r="DH120" s="863"/>
      <c r="DI120" s="863"/>
      <c r="DJ120" s="863"/>
      <c r="DK120" s="863"/>
      <c r="DL120" s="863">
        <v>2196212</v>
      </c>
      <c r="DM120" s="863"/>
      <c r="DN120" s="863"/>
      <c r="DO120" s="863"/>
      <c r="DP120" s="863"/>
      <c r="DQ120" s="863">
        <v>2201213</v>
      </c>
      <c r="DR120" s="863"/>
      <c r="DS120" s="863"/>
      <c r="DT120" s="863"/>
      <c r="DU120" s="863"/>
      <c r="DV120" s="864">
        <v>65.900000000000006</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t="s">
        <v>114</v>
      </c>
      <c r="BR121" s="835"/>
      <c r="BS121" s="835"/>
      <c r="BT121" s="835"/>
      <c r="BU121" s="835"/>
      <c r="BV121" s="835" t="s">
        <v>114</v>
      </c>
      <c r="BW121" s="835"/>
      <c r="BX121" s="835"/>
      <c r="BY121" s="835"/>
      <c r="BZ121" s="835"/>
      <c r="CA121" s="835" t="s">
        <v>114</v>
      </c>
      <c r="CB121" s="835"/>
      <c r="CC121" s="835"/>
      <c r="CD121" s="835"/>
      <c r="CE121" s="835"/>
      <c r="CF121" s="896" t="s">
        <v>114</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2423766</v>
      </c>
      <c r="DH121" s="835"/>
      <c r="DI121" s="835"/>
      <c r="DJ121" s="835"/>
      <c r="DK121" s="835"/>
      <c r="DL121" s="835">
        <v>2172350</v>
      </c>
      <c r="DM121" s="835"/>
      <c r="DN121" s="835"/>
      <c r="DO121" s="835"/>
      <c r="DP121" s="835"/>
      <c r="DQ121" s="835">
        <v>2040815</v>
      </c>
      <c r="DR121" s="835"/>
      <c r="DS121" s="835"/>
      <c r="DT121" s="835"/>
      <c r="DU121" s="835"/>
      <c r="DV121" s="812">
        <v>61.1</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7760654</v>
      </c>
      <c r="BR122" s="866"/>
      <c r="BS122" s="866"/>
      <c r="BT122" s="866"/>
      <c r="BU122" s="866"/>
      <c r="BV122" s="866">
        <v>7892195</v>
      </c>
      <c r="BW122" s="866"/>
      <c r="BX122" s="866"/>
      <c r="BY122" s="866"/>
      <c r="BZ122" s="866"/>
      <c r="CA122" s="866">
        <v>7616303</v>
      </c>
      <c r="CB122" s="866"/>
      <c r="CC122" s="866"/>
      <c r="CD122" s="866"/>
      <c r="CE122" s="866"/>
      <c r="CF122" s="867">
        <v>228.2</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75877</v>
      </c>
      <c r="DH122" s="835"/>
      <c r="DI122" s="835"/>
      <c r="DJ122" s="835"/>
      <c r="DK122" s="835"/>
      <c r="DL122" s="835">
        <v>82635</v>
      </c>
      <c r="DM122" s="835"/>
      <c r="DN122" s="835"/>
      <c r="DO122" s="835"/>
      <c r="DP122" s="835"/>
      <c r="DQ122" s="835">
        <v>80913</v>
      </c>
      <c r="DR122" s="835"/>
      <c r="DS122" s="835"/>
      <c r="DT122" s="835"/>
      <c r="DU122" s="835"/>
      <c r="DV122" s="812">
        <v>2.4</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444</v>
      </c>
      <c r="BP123" s="899"/>
      <c r="BQ123" s="853">
        <v>9124639</v>
      </c>
      <c r="BR123" s="854"/>
      <c r="BS123" s="854"/>
      <c r="BT123" s="854"/>
      <c r="BU123" s="854"/>
      <c r="BV123" s="854">
        <v>9293785</v>
      </c>
      <c r="BW123" s="854"/>
      <c r="BX123" s="854"/>
      <c r="BY123" s="854"/>
      <c r="BZ123" s="854"/>
      <c r="CA123" s="854">
        <v>9289018</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116.5</v>
      </c>
      <c r="BR124" s="852"/>
      <c r="BS124" s="852"/>
      <c r="BT124" s="852"/>
      <c r="BU124" s="852"/>
      <c r="BV124" s="852">
        <v>97.5</v>
      </c>
      <c r="BW124" s="852"/>
      <c r="BX124" s="852"/>
      <c r="BY124" s="852"/>
      <c r="BZ124" s="852"/>
      <c r="CA124" s="852">
        <v>92.8</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114</v>
      </c>
      <c r="AB127" s="798"/>
      <c r="AC127" s="798"/>
      <c r="AD127" s="798"/>
      <c r="AE127" s="799"/>
      <c r="AF127" s="800">
        <v>87</v>
      </c>
      <c r="AG127" s="798"/>
      <c r="AH127" s="798"/>
      <c r="AI127" s="798"/>
      <c r="AJ127" s="799"/>
      <c r="AK127" s="800">
        <v>67</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t="s">
        <v>114</v>
      </c>
      <c r="AB128" s="819"/>
      <c r="AC128" s="819"/>
      <c r="AD128" s="819"/>
      <c r="AE128" s="820"/>
      <c r="AF128" s="821" t="s">
        <v>114</v>
      </c>
      <c r="AG128" s="819"/>
      <c r="AH128" s="819"/>
      <c r="AI128" s="819"/>
      <c r="AJ128" s="820"/>
      <c r="AK128" s="821" t="s">
        <v>114</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3913621</v>
      </c>
      <c r="AB129" s="798"/>
      <c r="AC129" s="798"/>
      <c r="AD129" s="798"/>
      <c r="AE129" s="799"/>
      <c r="AF129" s="800">
        <v>4057452</v>
      </c>
      <c r="AG129" s="798"/>
      <c r="AH129" s="798"/>
      <c r="AI129" s="798"/>
      <c r="AJ129" s="799"/>
      <c r="AK129" s="800">
        <v>3934576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588423</v>
      </c>
      <c r="AB130" s="798"/>
      <c r="AC130" s="798"/>
      <c r="AD130" s="798"/>
      <c r="AE130" s="799"/>
      <c r="AF130" s="800">
        <v>627345</v>
      </c>
      <c r="AG130" s="798"/>
      <c r="AH130" s="798"/>
      <c r="AI130" s="798"/>
      <c r="AJ130" s="799"/>
      <c r="AK130" s="800">
        <v>596611</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11.8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3325198</v>
      </c>
      <c r="AB131" s="781"/>
      <c r="AC131" s="781"/>
      <c r="AD131" s="781"/>
      <c r="AE131" s="782"/>
      <c r="AF131" s="783">
        <v>3430107</v>
      </c>
      <c r="AG131" s="781"/>
      <c r="AH131" s="781"/>
      <c r="AI131" s="781"/>
      <c r="AJ131" s="782"/>
      <c r="AK131" s="783">
        <v>3337965</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92.8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13.46882201</v>
      </c>
      <c r="AB132" s="761"/>
      <c r="AC132" s="761"/>
      <c r="AD132" s="761"/>
      <c r="AE132" s="762"/>
      <c r="AF132" s="763">
        <v>12.98816626</v>
      </c>
      <c r="AG132" s="761"/>
      <c r="AH132" s="761"/>
      <c r="AI132" s="761"/>
      <c r="AJ132" s="762"/>
      <c r="AK132" s="763">
        <v>9.1669625060000008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14.3</v>
      </c>
      <c r="AB133" s="740"/>
      <c r="AC133" s="740"/>
      <c r="AD133" s="740"/>
      <c r="AE133" s="741"/>
      <c r="AF133" s="739">
        <v>13.4</v>
      </c>
      <c r="AG133" s="740"/>
      <c r="AH133" s="740"/>
      <c r="AI133" s="740"/>
      <c r="AJ133" s="741"/>
      <c r="AK133" s="739">
        <v>11.8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827206</v>
      </c>
      <c r="L9" s="266">
        <v>78068</v>
      </c>
      <c r="M9" s="267">
        <v>92016</v>
      </c>
      <c r="N9" s="268">
        <v>-15.2</v>
      </c>
    </row>
    <row r="10" spans="1:16">
      <c r="A10" s="250"/>
      <c r="B10" s="246"/>
      <c r="C10" s="246"/>
      <c r="D10" s="246"/>
      <c r="E10" s="246"/>
      <c r="F10" s="246"/>
      <c r="G10" s="1166" t="s">
        <v>478</v>
      </c>
      <c r="H10" s="1167"/>
      <c r="I10" s="1167"/>
      <c r="J10" s="1168"/>
      <c r="K10" s="269">
        <v>72594</v>
      </c>
      <c r="L10" s="270">
        <v>6851</v>
      </c>
      <c r="M10" s="271">
        <v>10652</v>
      </c>
      <c r="N10" s="272">
        <v>-35.700000000000003</v>
      </c>
    </row>
    <row r="11" spans="1:16" ht="13.5" customHeight="1">
      <c r="A11" s="250"/>
      <c r="B11" s="246"/>
      <c r="C11" s="246"/>
      <c r="D11" s="246"/>
      <c r="E11" s="246"/>
      <c r="F11" s="246"/>
      <c r="G11" s="1166" t="s">
        <v>479</v>
      </c>
      <c r="H11" s="1167"/>
      <c r="I11" s="1167"/>
      <c r="J11" s="1168"/>
      <c r="K11" s="269">
        <v>199802</v>
      </c>
      <c r="L11" s="270">
        <v>18856</v>
      </c>
      <c r="M11" s="271">
        <v>19007</v>
      </c>
      <c r="N11" s="272">
        <v>-0.8</v>
      </c>
    </row>
    <row r="12" spans="1:16" ht="13.5" customHeight="1">
      <c r="A12" s="250"/>
      <c r="B12" s="246"/>
      <c r="C12" s="246"/>
      <c r="D12" s="246"/>
      <c r="E12" s="246"/>
      <c r="F12" s="246"/>
      <c r="G12" s="1166" t="s">
        <v>480</v>
      </c>
      <c r="H12" s="1167"/>
      <c r="I12" s="1167"/>
      <c r="J12" s="1168"/>
      <c r="K12" s="269">
        <v>41378</v>
      </c>
      <c r="L12" s="270">
        <v>3905</v>
      </c>
      <c r="M12" s="271">
        <v>2018</v>
      </c>
      <c r="N12" s="272">
        <v>93.5</v>
      </c>
    </row>
    <row r="13" spans="1:16" ht="13.5" customHeight="1">
      <c r="A13" s="250"/>
      <c r="B13" s="246"/>
      <c r="C13" s="246"/>
      <c r="D13" s="246"/>
      <c r="E13" s="246"/>
      <c r="F13" s="246"/>
      <c r="G13" s="1166" t="s">
        <v>481</v>
      </c>
      <c r="H13" s="1167"/>
      <c r="I13" s="1167"/>
      <c r="J13" s="1168"/>
      <c r="K13" s="269" t="s">
        <v>482</v>
      </c>
      <c r="L13" s="270" t="s">
        <v>482</v>
      </c>
      <c r="M13" s="271" t="s">
        <v>482</v>
      </c>
      <c r="N13" s="272" t="s">
        <v>482</v>
      </c>
    </row>
    <row r="14" spans="1:16" ht="13.5" customHeight="1">
      <c r="A14" s="250"/>
      <c r="B14" s="246"/>
      <c r="C14" s="246"/>
      <c r="D14" s="246"/>
      <c r="E14" s="246"/>
      <c r="F14" s="246"/>
      <c r="G14" s="1166" t="s">
        <v>483</v>
      </c>
      <c r="H14" s="1167"/>
      <c r="I14" s="1167"/>
      <c r="J14" s="1168"/>
      <c r="K14" s="269">
        <v>45320</v>
      </c>
      <c r="L14" s="270">
        <v>4277</v>
      </c>
      <c r="M14" s="271">
        <v>4366</v>
      </c>
      <c r="N14" s="272">
        <v>-2</v>
      </c>
    </row>
    <row r="15" spans="1:16" ht="13.5" customHeight="1">
      <c r="A15" s="250"/>
      <c r="B15" s="246"/>
      <c r="C15" s="246"/>
      <c r="D15" s="246"/>
      <c r="E15" s="246"/>
      <c r="F15" s="246"/>
      <c r="G15" s="1166" t="s">
        <v>484</v>
      </c>
      <c r="H15" s="1167"/>
      <c r="I15" s="1167"/>
      <c r="J15" s="1168"/>
      <c r="K15" s="269">
        <v>9833</v>
      </c>
      <c r="L15" s="270">
        <v>928</v>
      </c>
      <c r="M15" s="271">
        <v>2173</v>
      </c>
      <c r="N15" s="272">
        <v>-57.3</v>
      </c>
    </row>
    <row r="16" spans="1:16">
      <c r="A16" s="250"/>
      <c r="B16" s="246"/>
      <c r="C16" s="246"/>
      <c r="D16" s="246"/>
      <c r="E16" s="246"/>
      <c r="F16" s="246"/>
      <c r="G16" s="1169" t="s">
        <v>485</v>
      </c>
      <c r="H16" s="1170"/>
      <c r="I16" s="1170"/>
      <c r="J16" s="1171"/>
      <c r="K16" s="270">
        <v>-98474</v>
      </c>
      <c r="L16" s="270">
        <v>-9294</v>
      </c>
      <c r="M16" s="271">
        <v>-9866</v>
      </c>
      <c r="N16" s="272">
        <v>-5.8</v>
      </c>
    </row>
    <row r="17" spans="1:16">
      <c r="A17" s="250"/>
      <c r="B17" s="246"/>
      <c r="C17" s="246"/>
      <c r="D17" s="246"/>
      <c r="E17" s="246"/>
      <c r="F17" s="246"/>
      <c r="G17" s="1169" t="s">
        <v>173</v>
      </c>
      <c r="H17" s="1170"/>
      <c r="I17" s="1170"/>
      <c r="J17" s="1171"/>
      <c r="K17" s="270">
        <v>1097659</v>
      </c>
      <c r="L17" s="270">
        <v>103592</v>
      </c>
      <c r="M17" s="271">
        <v>120366</v>
      </c>
      <c r="N17" s="272">
        <v>-13.9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9.7200000000000006</v>
      </c>
      <c r="L21" s="283">
        <v>10.92</v>
      </c>
      <c r="M21" s="284">
        <v>-1.2</v>
      </c>
      <c r="N21" s="251"/>
      <c r="O21" s="285"/>
      <c r="P21" s="281"/>
    </row>
    <row r="22" spans="1:16" s="286" customFormat="1">
      <c r="A22" s="281"/>
      <c r="B22" s="251"/>
      <c r="C22" s="251"/>
      <c r="D22" s="251"/>
      <c r="E22" s="251"/>
      <c r="F22" s="251"/>
      <c r="G22" s="1163" t="s">
        <v>491</v>
      </c>
      <c r="H22" s="1164"/>
      <c r="I22" s="1164"/>
      <c r="J22" s="1165"/>
      <c r="K22" s="287">
        <v>93.5</v>
      </c>
      <c r="L22" s="288">
        <v>95.8</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600864</v>
      </c>
      <c r="L32" s="296">
        <v>56707</v>
      </c>
      <c r="M32" s="297">
        <v>79817</v>
      </c>
      <c r="N32" s="298">
        <v>-29</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t="s">
        <v>482</v>
      </c>
      <c r="L34" s="296" t="s">
        <v>482</v>
      </c>
      <c r="M34" s="297" t="s">
        <v>482</v>
      </c>
      <c r="N34" s="298" t="s">
        <v>482</v>
      </c>
    </row>
    <row r="35" spans="1:16" ht="27" customHeight="1">
      <c r="A35" s="250"/>
      <c r="B35" s="246"/>
      <c r="C35" s="246"/>
      <c r="D35" s="246"/>
      <c r="E35" s="246"/>
      <c r="F35" s="246"/>
      <c r="G35" s="1154" t="s">
        <v>498</v>
      </c>
      <c r="H35" s="1155"/>
      <c r="I35" s="1155"/>
      <c r="J35" s="1156"/>
      <c r="K35" s="296">
        <v>261291</v>
      </c>
      <c r="L35" s="296">
        <v>24659</v>
      </c>
      <c r="M35" s="297">
        <v>25876</v>
      </c>
      <c r="N35" s="298">
        <v>-4.7</v>
      </c>
    </row>
    <row r="36" spans="1:16" ht="27" customHeight="1">
      <c r="A36" s="250"/>
      <c r="B36" s="246"/>
      <c r="C36" s="246"/>
      <c r="D36" s="246"/>
      <c r="E36" s="246"/>
      <c r="F36" s="246"/>
      <c r="G36" s="1154" t="s">
        <v>499</v>
      </c>
      <c r="H36" s="1155"/>
      <c r="I36" s="1155"/>
      <c r="J36" s="1156"/>
      <c r="K36" s="296">
        <v>40379</v>
      </c>
      <c r="L36" s="296">
        <v>3811</v>
      </c>
      <c r="M36" s="297">
        <v>3089</v>
      </c>
      <c r="N36" s="298">
        <v>23.4</v>
      </c>
    </row>
    <row r="37" spans="1:16" ht="13.5" customHeight="1">
      <c r="A37" s="250"/>
      <c r="B37" s="246"/>
      <c r="C37" s="246"/>
      <c r="D37" s="246"/>
      <c r="E37" s="246"/>
      <c r="F37" s="246"/>
      <c r="G37" s="1154" t="s">
        <v>500</v>
      </c>
      <c r="H37" s="1155"/>
      <c r="I37" s="1155"/>
      <c r="J37" s="1156"/>
      <c r="K37" s="296">
        <v>67</v>
      </c>
      <c r="L37" s="296">
        <v>6</v>
      </c>
      <c r="M37" s="297">
        <v>1224</v>
      </c>
      <c r="N37" s="298">
        <v>-99.5</v>
      </c>
    </row>
    <row r="38" spans="1:16" ht="27" customHeight="1">
      <c r="A38" s="250"/>
      <c r="B38" s="246"/>
      <c r="C38" s="246"/>
      <c r="D38" s="246"/>
      <c r="E38" s="246"/>
      <c r="F38" s="246"/>
      <c r="G38" s="1157" t="s">
        <v>501</v>
      </c>
      <c r="H38" s="1158"/>
      <c r="I38" s="1158"/>
      <c r="J38" s="1159"/>
      <c r="K38" s="299" t="s">
        <v>482</v>
      </c>
      <c r="L38" s="299" t="s">
        <v>482</v>
      </c>
      <c r="M38" s="300">
        <v>18</v>
      </c>
      <c r="N38" s="301" t="s">
        <v>482</v>
      </c>
      <c r="O38" s="295"/>
    </row>
    <row r="39" spans="1:16">
      <c r="A39" s="250"/>
      <c r="B39" s="246"/>
      <c r="C39" s="246"/>
      <c r="D39" s="246"/>
      <c r="E39" s="246"/>
      <c r="F39" s="246"/>
      <c r="G39" s="1157" t="s">
        <v>502</v>
      </c>
      <c r="H39" s="1158"/>
      <c r="I39" s="1158"/>
      <c r="J39" s="1159"/>
      <c r="K39" s="302" t="s">
        <v>482</v>
      </c>
      <c r="L39" s="302" t="s">
        <v>482</v>
      </c>
      <c r="M39" s="303">
        <v>-3655</v>
      </c>
      <c r="N39" s="304" t="s">
        <v>482</v>
      </c>
      <c r="O39" s="295"/>
    </row>
    <row r="40" spans="1:16" ht="27" customHeight="1">
      <c r="A40" s="250"/>
      <c r="B40" s="246"/>
      <c r="C40" s="246"/>
      <c r="D40" s="246"/>
      <c r="E40" s="246"/>
      <c r="F40" s="246"/>
      <c r="G40" s="1154" t="s">
        <v>503</v>
      </c>
      <c r="H40" s="1155"/>
      <c r="I40" s="1155"/>
      <c r="J40" s="1156"/>
      <c r="K40" s="302">
        <v>-596611</v>
      </c>
      <c r="L40" s="302">
        <v>-56305</v>
      </c>
      <c r="M40" s="303">
        <v>-74052</v>
      </c>
      <c r="N40" s="304">
        <v>-24</v>
      </c>
      <c r="O40" s="295"/>
    </row>
    <row r="41" spans="1:16">
      <c r="A41" s="250"/>
      <c r="B41" s="246"/>
      <c r="C41" s="246"/>
      <c r="D41" s="246"/>
      <c r="E41" s="246"/>
      <c r="F41" s="246"/>
      <c r="G41" s="1160" t="s">
        <v>284</v>
      </c>
      <c r="H41" s="1161"/>
      <c r="I41" s="1161"/>
      <c r="J41" s="1162"/>
      <c r="K41" s="296">
        <v>305990</v>
      </c>
      <c r="L41" s="302">
        <v>28878</v>
      </c>
      <c r="M41" s="303">
        <v>32317</v>
      </c>
      <c r="N41" s="304">
        <v>-10.6</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847792</v>
      </c>
      <c r="J51" s="322">
        <v>73619</v>
      </c>
      <c r="K51" s="323">
        <v>-45.9</v>
      </c>
      <c r="L51" s="324">
        <v>114097</v>
      </c>
      <c r="M51" s="325">
        <v>-2.7</v>
      </c>
      <c r="N51" s="326">
        <v>-43.2</v>
      </c>
    </row>
    <row r="52" spans="1:14">
      <c r="A52" s="250"/>
      <c r="B52" s="246"/>
      <c r="C52" s="246"/>
      <c r="D52" s="246"/>
      <c r="E52" s="246"/>
      <c r="F52" s="246"/>
      <c r="G52" s="327"/>
      <c r="H52" s="328" t="s">
        <v>514</v>
      </c>
      <c r="I52" s="329">
        <v>365298</v>
      </c>
      <c r="J52" s="330">
        <v>31721</v>
      </c>
      <c r="K52" s="331">
        <v>-58.7</v>
      </c>
      <c r="L52" s="332">
        <v>61630</v>
      </c>
      <c r="M52" s="333">
        <v>3.8</v>
      </c>
      <c r="N52" s="334">
        <v>-62.5</v>
      </c>
    </row>
    <row r="53" spans="1:14">
      <c r="A53" s="250"/>
      <c r="B53" s="246"/>
      <c r="C53" s="246"/>
      <c r="D53" s="246"/>
      <c r="E53" s="246"/>
      <c r="F53" s="246"/>
      <c r="G53" s="312" t="s">
        <v>515</v>
      </c>
      <c r="H53" s="313"/>
      <c r="I53" s="321">
        <v>1437509</v>
      </c>
      <c r="J53" s="322">
        <v>125987</v>
      </c>
      <c r="K53" s="323">
        <v>71.099999999999994</v>
      </c>
      <c r="L53" s="324">
        <v>136577</v>
      </c>
      <c r="M53" s="325">
        <v>19.7</v>
      </c>
      <c r="N53" s="326">
        <v>51.4</v>
      </c>
    </row>
    <row r="54" spans="1:14">
      <c r="A54" s="250"/>
      <c r="B54" s="246"/>
      <c r="C54" s="246"/>
      <c r="D54" s="246"/>
      <c r="E54" s="246"/>
      <c r="F54" s="246"/>
      <c r="G54" s="327"/>
      <c r="H54" s="328" t="s">
        <v>514</v>
      </c>
      <c r="I54" s="329">
        <v>552277</v>
      </c>
      <c r="J54" s="330">
        <v>48403</v>
      </c>
      <c r="K54" s="331">
        <v>52.6</v>
      </c>
      <c r="L54" s="332">
        <v>59645</v>
      </c>
      <c r="M54" s="333">
        <v>-3.2</v>
      </c>
      <c r="N54" s="334">
        <v>55.8</v>
      </c>
    </row>
    <row r="55" spans="1:14">
      <c r="A55" s="250"/>
      <c r="B55" s="246"/>
      <c r="C55" s="246"/>
      <c r="D55" s="246"/>
      <c r="E55" s="246"/>
      <c r="F55" s="246"/>
      <c r="G55" s="312" t="s">
        <v>516</v>
      </c>
      <c r="H55" s="313"/>
      <c r="I55" s="321">
        <v>1151442</v>
      </c>
      <c r="J55" s="322">
        <v>103426</v>
      </c>
      <c r="K55" s="323">
        <v>-17.899999999999999</v>
      </c>
      <c r="L55" s="324">
        <v>132212</v>
      </c>
      <c r="M55" s="325">
        <v>-3.2</v>
      </c>
      <c r="N55" s="326">
        <v>-14.7</v>
      </c>
    </row>
    <row r="56" spans="1:14">
      <c r="A56" s="250"/>
      <c r="B56" s="246"/>
      <c r="C56" s="246"/>
      <c r="D56" s="246"/>
      <c r="E56" s="246"/>
      <c r="F56" s="246"/>
      <c r="G56" s="327"/>
      <c r="H56" s="328" t="s">
        <v>514</v>
      </c>
      <c r="I56" s="329">
        <v>1024429</v>
      </c>
      <c r="J56" s="330">
        <v>92017</v>
      </c>
      <c r="K56" s="331">
        <v>90.1</v>
      </c>
      <c r="L56" s="332">
        <v>67114</v>
      </c>
      <c r="M56" s="333">
        <v>12.5</v>
      </c>
      <c r="N56" s="334">
        <v>77.599999999999994</v>
      </c>
    </row>
    <row r="57" spans="1:14">
      <c r="A57" s="250"/>
      <c r="B57" s="246"/>
      <c r="C57" s="246"/>
      <c r="D57" s="246"/>
      <c r="E57" s="246"/>
      <c r="F57" s="246"/>
      <c r="G57" s="312" t="s">
        <v>517</v>
      </c>
      <c r="H57" s="313"/>
      <c r="I57" s="321">
        <v>780196</v>
      </c>
      <c r="J57" s="322">
        <v>71907</v>
      </c>
      <c r="K57" s="323">
        <v>-30.5</v>
      </c>
      <c r="L57" s="324">
        <v>93741</v>
      </c>
      <c r="M57" s="325">
        <v>-29.1</v>
      </c>
      <c r="N57" s="326">
        <v>-1.4</v>
      </c>
    </row>
    <row r="58" spans="1:14">
      <c r="A58" s="250"/>
      <c r="B58" s="246"/>
      <c r="C58" s="246"/>
      <c r="D58" s="246"/>
      <c r="E58" s="246"/>
      <c r="F58" s="246"/>
      <c r="G58" s="327"/>
      <c r="H58" s="328" t="s">
        <v>514</v>
      </c>
      <c r="I58" s="329">
        <v>677870</v>
      </c>
      <c r="J58" s="330">
        <v>62476</v>
      </c>
      <c r="K58" s="331">
        <v>-32.1</v>
      </c>
      <c r="L58" s="332">
        <v>46285</v>
      </c>
      <c r="M58" s="333">
        <v>-31</v>
      </c>
      <c r="N58" s="334">
        <v>-1.1000000000000001</v>
      </c>
    </row>
    <row r="59" spans="1:14">
      <c r="A59" s="250"/>
      <c r="B59" s="246"/>
      <c r="C59" s="246"/>
      <c r="D59" s="246"/>
      <c r="E59" s="246"/>
      <c r="F59" s="246"/>
      <c r="G59" s="312" t="s">
        <v>518</v>
      </c>
      <c r="H59" s="313"/>
      <c r="I59" s="321">
        <v>486636</v>
      </c>
      <c r="J59" s="322">
        <v>45926</v>
      </c>
      <c r="K59" s="323">
        <v>-36.1</v>
      </c>
      <c r="L59" s="324">
        <v>107537</v>
      </c>
      <c r="M59" s="325">
        <v>14.7</v>
      </c>
      <c r="N59" s="326">
        <v>-50.8</v>
      </c>
    </row>
    <row r="60" spans="1:14">
      <c r="A60" s="250"/>
      <c r="B60" s="246"/>
      <c r="C60" s="246"/>
      <c r="D60" s="246"/>
      <c r="E60" s="246"/>
      <c r="F60" s="246"/>
      <c r="G60" s="327"/>
      <c r="H60" s="328" t="s">
        <v>514</v>
      </c>
      <c r="I60" s="335">
        <v>240311</v>
      </c>
      <c r="J60" s="330">
        <v>22679</v>
      </c>
      <c r="K60" s="331">
        <v>-63.7</v>
      </c>
      <c r="L60" s="332">
        <v>57923</v>
      </c>
      <c r="M60" s="333">
        <v>25.1</v>
      </c>
      <c r="N60" s="334">
        <v>-88.8</v>
      </c>
    </row>
    <row r="61" spans="1:14">
      <c r="A61" s="250"/>
      <c r="B61" s="246"/>
      <c r="C61" s="246"/>
      <c r="D61" s="246"/>
      <c r="E61" s="246"/>
      <c r="F61" s="246"/>
      <c r="G61" s="312" t="s">
        <v>519</v>
      </c>
      <c r="H61" s="336"/>
      <c r="I61" s="337">
        <v>940715</v>
      </c>
      <c r="J61" s="338">
        <v>84173</v>
      </c>
      <c r="K61" s="339">
        <v>-11.9</v>
      </c>
      <c r="L61" s="340">
        <v>116833</v>
      </c>
      <c r="M61" s="341">
        <v>-0.1</v>
      </c>
      <c r="N61" s="326">
        <v>-11.8</v>
      </c>
    </row>
    <row r="62" spans="1:14">
      <c r="A62" s="250"/>
      <c r="B62" s="246"/>
      <c r="C62" s="246"/>
      <c r="D62" s="246"/>
      <c r="E62" s="246"/>
      <c r="F62" s="246"/>
      <c r="G62" s="327"/>
      <c r="H62" s="328" t="s">
        <v>514</v>
      </c>
      <c r="I62" s="329">
        <v>572037</v>
      </c>
      <c r="J62" s="330">
        <v>51459</v>
      </c>
      <c r="K62" s="331">
        <v>-2.4</v>
      </c>
      <c r="L62" s="332">
        <v>58519</v>
      </c>
      <c r="M62" s="333">
        <v>1.4</v>
      </c>
      <c r="N62" s="334">
        <v>-3.8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3.96</v>
      </c>
      <c r="G47" s="12">
        <v>7.18</v>
      </c>
      <c r="H47" s="12">
        <v>10.62</v>
      </c>
      <c r="I47" s="12">
        <v>10.26</v>
      </c>
      <c r="J47" s="13">
        <v>13.91</v>
      </c>
    </row>
    <row r="48" spans="2:10" ht="57.75" customHeight="1">
      <c r="B48" s="14"/>
      <c r="C48" s="1174" t="s">
        <v>4</v>
      </c>
      <c r="D48" s="1174"/>
      <c r="E48" s="1175"/>
      <c r="F48" s="15">
        <v>6.51</v>
      </c>
      <c r="G48" s="16">
        <v>6.53</v>
      </c>
      <c r="H48" s="16">
        <v>6.87</v>
      </c>
      <c r="I48" s="16">
        <v>6.42</v>
      </c>
      <c r="J48" s="17">
        <v>5.58</v>
      </c>
    </row>
    <row r="49" spans="2:10" ht="57.75" customHeight="1" thickBot="1">
      <c r="B49" s="18"/>
      <c r="C49" s="1176" t="s">
        <v>5</v>
      </c>
      <c r="D49" s="1176"/>
      <c r="E49" s="1177"/>
      <c r="F49" s="19" t="s">
        <v>526</v>
      </c>
      <c r="G49" s="20">
        <v>7.0000000000000007E-2</v>
      </c>
      <c r="H49" s="20">
        <v>1.7</v>
      </c>
      <c r="I49" s="20">
        <v>2.64</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総務課13</cp:lastModifiedBy>
  <cp:lastPrinted>2018-05-01T04:16:35Z</cp:lastPrinted>
  <dcterms:modified xsi:type="dcterms:W3CDTF">2018-10-17T06:25:29Z</dcterms:modified>
</cp:coreProperties>
</file>