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F00F573D-701A-481F-8A9C-8315D73630C8}" xr6:coauthVersionLast="47" xr6:coauthVersionMax="47" xr10:uidLastSave="{00000000-0000-0000-0000-000000000000}"/>
  <bookViews>
    <workbookView xWindow="23790" yWindow="-2220" windowWidth="17235" windowHeight="1197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<sst xmlns="http://schemas.openxmlformats.org/spreadsheetml/2006/main" count="1151" uniqueCount="610">
  <si>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</si>
  <si>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</si>
  <si>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</si>
  <si>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</si>
  <si>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</si>
  <si>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</si>
  <si>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</si>
  <si>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</si>
  <si>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</si>
  <si>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</si>
  <si>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</si>
  <si>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</si>
  <si>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</si>
  <si>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</si>
  <si>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</si>
  <si>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</si>
  <si>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</si>
  <si>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</si>
  <si>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</si>
  <si>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</si>
  <si>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</si>
  <si>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</si>
  <si>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</si>
  <si>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</si>
  <si>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</si>
  <si>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</si>
  <si>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</si>
  <si>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</si>
  <si>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</si>
  <si>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</si>
  <si>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</si>
  <si>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</si>
  <si>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</si>
  <si>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</si>
  <si>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</si>
  <si>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</si>
  <si>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</si>
  <si>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</si>
  <si>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</si>
  <si>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</si>
  <si>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</si>
  <si>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</si>
  <si>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</si>
  <si>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</si>
  <si>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</si>
  <si>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</si>
  <si>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</si>
  <si>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</si>
  <si>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</si>
  <si>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</si>
  <si>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</si>
  <si>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</si>
  <si>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</si>
  <si>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</si>
  <si>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</si>
  <si>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</si>
  <si>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</si>
  <si>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</si>
  <si>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</si>
  <si>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</si>
  <si>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</si>
  <si>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</si>
  <si>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</si>
  <si>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</si>
  <si>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</si>
  <si>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</si>
  <si>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</si>
  <si>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</si>
  <si>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</si>
  <si>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</si>
  <si>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</si>
  <si>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</si>
  <si>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</si>
  <si>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</si>
  <si>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</si>
  <si>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</si>
  <si>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</si>
  <si>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</si>
  <si>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</si>
  <si>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</si>
  <si>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</si>
  <si>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</si>
  <si>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</si>
  <si>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</si>
  <si>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</si>
  <si>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</si>
  <si>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</si>
  <si>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</si>
  <si>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</si>
  <si>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</si>
  <si>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</si>
  <si>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</si>
  <si>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</si>
  <si>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</si>
  <si>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</si>
  <si>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</si>
  <si>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</si>
  <si>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</si>
  <si>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</si>
  <si>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</si>
  <si>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</si>
  <si>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</si>
  <si>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</si>
  <si>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</si>
  <si>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</si>
  <si>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</si>
  <si>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</si>
  <si>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</si>
  <si>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</si>
  <si>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</si>
  <si>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</si>
  <si>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</si>
  <si>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</si>
  <si>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</si>
  <si>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</si>
  <si>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</si>
  <si>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</si>
  <si>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</si>
  <si>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</si>
  <si>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</si>
  <si>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</si>
  <si>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</si>
  <si>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</si>
  <si>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</si>
  <si>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</si>
  <si>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</si>
  <si>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</si>
  <si>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</si>
  <si>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</si>
  <si>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</si>
  <si>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</si>
  <si>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</si>
  <si>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</si>
  <si>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</si>
  <si>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</si>
  <si>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</si>
  <si>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</si>
  <si>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</si>
  <si>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</si>
  <si>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</si>
  <si>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</si>
  <si>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</si>
  <si>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</si>
  <si>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</si>
  <si>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</si>
  <si>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</si>
  <si>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</si>
  <si>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</si>
  <si>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</si>
  <si>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</si>
  <si>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</si>
  <si>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三戸町国民健康保険直診勘定三戸中央病院事業特別会計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</si>
  <si>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</si>
  <si>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</si>
  <si>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</si>
  <si>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</si>
  <si>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</si>
  <si>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</si>
  <si>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</si>
  <si>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</si>
  <si>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</si>
  <si>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</si>
  <si>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</si>
  <si>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</si>
  <si>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</si>
  <si>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</si>
  <si>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</si>
  <si>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</si>
  <si>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</si>
  <si>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</si>
  <si>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</si>
  <si>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</si>
  <si>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</si>
  <si>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</si>
  <si>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</si>
  <si>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</si>
  <si>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</si>
  <si>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</si>
  <si>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</si>
  <si>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</si>
  <si>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</si>
  <si>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</si>
  <si>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</si>
  <si>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</si>
  <si>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</si>
  <si>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</si>
  <si>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</si>
  <si>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</si>
  <si>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</si>
  <si>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</si>
  <si>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</si>
  <si>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</si>
  <si>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</si>
  <si>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</si>
  <si>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</si>
  <si>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</si>
  <si>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</si>
  <si>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</si>
  <si>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</si>
  <si>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</si>
  <si>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</si>
  <si>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</si>
  <si>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</si>
  <si>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</si>
  <si>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</si>
  <si>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</si>
  <si>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</si>
  <si>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</si>
  <si>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</si>
  <si>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</si>
  <si>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</si>
  <si>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青森県三戸町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</si>
  <si>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</si>
  <si>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</si>
  <si>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</si>
  <si>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</si>
  <si>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</si>
  <si>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</si>
  <si>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</si>
  <si>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</si>
  <si>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</si>
  <si>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</si>
  <si>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</si>
  <si>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</si>
  <si>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</si>
  <si>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</si>
  <si>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</si>
  <si>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</si>
  <si>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</si>
  <si>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</si>
  <si>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</si>
  <si>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</si>
  <si>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</si>
  <si>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</si>
  <si>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</si>
  <si>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</si>
  <si>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</si>
  <si>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</si>
  <si>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</si>
  <si>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</si>
  <si>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</si>
  <si>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</si>
  <si>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</si>
  <si>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</si>
  <si>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</si>
  <si>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</si>
  <si>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</si>
  <si>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</si>
  <si>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</si>
  <si>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</si>
  <si>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</si>
  <si>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</si>
  <si>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</si>
  <si>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</si>
  <si>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</si>
  <si>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</si>
  <si>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</si>
  <si>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</si>
  <si>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</si>
  <si>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</si>
  <si>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</si>
  <si>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</si>
  <si>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</si>
  <si>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</si>
  <si>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</si>
  <si>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</si>
  <si>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</si>
  <si>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</si>
  <si>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</si>
  <si>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</si>
  <si>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</si>
  <si>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</si>
  <si>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</si>
  <si>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</si>
  <si>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</si>
  <si>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</si>
  <si>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</si>
  <si>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</si>
  <si>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</si>
  <si>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</si>
  <si>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</si>
  <si>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</si>
  <si>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</si>
  <si>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</si>
  <si>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</si>
  <si>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</si>
  <si>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</si>
  <si>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</si>
  <si>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</si>
  <si>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</si>
  <si>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</si>
  <si>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</si>
  <si>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</si>
  <si>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</si>
  <si>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</si>
  <si>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</si>
  <si>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</si>
  <si>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</si>
  <si>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</si>
  <si>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</si>
  <si>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</si>
  <si>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</si>
  <si>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</si>
  <si>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</si>
  <si>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</si>
  <si>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</si>
  <si>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</si>
  <si>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</si>
  <si>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</si>
  <si>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</si>
  <si>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</si>
  <si>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</si>
  <si>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</si>
  <si>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</si>
  <si>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</si>
  <si>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</si>
  <si>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</si>
  <si>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</si>
  <si>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</si>
  <si>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</si>
  <si>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</si>
  <si>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</si>
  <si>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</si>
  <si>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</si>
  <si>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</si>
  <si>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</si>
  <si>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</si>
  <si>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</si>
  <si>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</si>
  <si>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</si>
  <si>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</si>
  <si>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</si>
  <si>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</si>
  <si>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</si>
  <si>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</si>
  <si>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</si>
  <si>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</si>
  <si>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</si>
  <si>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</si>
  <si>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</si>
  <si>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</si>
  <si>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</si>
  <si>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</si>
  <si>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</si>
  <si>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</si>
  <si>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</si>
  <si>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</si>
  <si>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</si>
  <si>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</si>
  <si>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</si>
  <si>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</si>
  <si>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</si>
  <si>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</si>
  <si>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</si>
  <si>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</si>
  <si>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</si>
  <si>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</si>
  <si>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</si>
  <si>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</si>
  <si>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</si>
  <si>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</si>
  <si>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</si>
  <si>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</si>
  <si>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</si>
  <si>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</si>
  <si>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</si>
  <si>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青森県三戸町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</si>
  <si>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</si>
  <si>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</si>
  <si>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</si>
  <si>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</si>
  <si>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</si>
  <si>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</si>
  <si>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</si>
  <si>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</si>
  <si>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</si>
  <si>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</si>
  <si>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</si>
  <si>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</si>
  <si>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</si>
  <si>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</si>
  <si>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</si>
  <si>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</si>
  <si>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</si>
  <si>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</si>
  <si>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</si>
  <si>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</si>
  <si>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三戸町立学校給食共同調理場特別会計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</si>
  <si>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</si>
  <si>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</si>
  <si>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</si>
  <si>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</si>
  <si>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</si>
  <si>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</si>
  <si>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</si>
  <si>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</si>
  <si>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</si>
  <si>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</si>
  <si>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</si>
  <si>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</si>
  <si>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</si>
  <si>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</si>
  <si>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</si>
  <si>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</si>
  <si>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</si>
  <si>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</si>
  <si>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</si>
  <si>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</si>
  <si>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</si>
  <si>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</si>
  <si>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</si>
  <si>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</si>
  <si>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</si>
  <si>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</si>
  <si>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</si>
  <si>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</si>
  <si>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</si>
  <si>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</si>
  <si>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</si>
  <si>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</si>
  <si>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</si>
  <si>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</si>
  <si>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</si>
  <si>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</si>
  <si>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</si>
  <si>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</si>
  <si>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</si>
  <si>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</si>
  <si>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</si>
  <si>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</si>
  <si>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</si>
  <si>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</si>
  <si>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</si>
  <si>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</si>
  <si>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</si>
  <si>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</si>
  <si>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</si>
  <si>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</si>
  <si>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</si>
  <si>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</si>
  <si>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</si>
  <si>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</si>
  <si>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</si>
  <si>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</si>
  <si>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</si>
  <si>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</si>
  <si>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</si>
  <si>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</si>
  <si>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</si>
  <si>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</si>
  <si>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</si>
  <si>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</si>
  <si>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</si>
  <si>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</si>
  <si>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</si>
  <si>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</si>
  <si>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</si>
  <si>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</si>
  <si>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</si>
  <si>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</si>
  <si>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</si>
  <si>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</si>
  <si>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</si>
  <si>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</si>
  <si>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</si>
  <si>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</si>
  <si>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</si>
  <si>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</si>
  <si>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三戸町下水道事業特別会計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</si>
  <si>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</si>
  <si>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</si>
  <si>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</si>
  <si>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</si>
  <si>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</si>
  <si>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</si>
  <si>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</si>
  <si>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</si>
  <si>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</si>
  <si>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</si>
  <si>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</si>
  <si>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</si>
  <si>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</si>
  <si>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</si>
  <si>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</si>
  <si>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</si>
  <si>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</si>
  <si>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</si>
  <si>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</si>
  <si>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</si>
  <si>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</si>
  <si>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</si>
  <si>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</si>
  <si>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</si>
  <si>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</si>
  <si>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</si>
  <si>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</si>
  <si>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</si>
  <si>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</si>
  <si>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</si>
  <si>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</si>
  <si>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</si>
  <si>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</si>
  <si>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</si>
  <si>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</si>
  <si>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</si>
  <si>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</si>
  <si>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</si>
  <si>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</si>
  <si>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</si>
  <si>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</si>
  <si>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</si>
  <si>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</si>
  <si>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</si>
  <si>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</si>
  <si>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</si>
  <si>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</si>
  <si>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</si>
  <si>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</si>
  <si>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</si>
  <si>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</si>
  <si>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</si>
  <si>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</si>
  <si>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</si>
  <si>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</si>
  <si>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</si>
  <si>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</si>
  <si>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</si>
  <si>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</si>
  <si>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</si>
  <si>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</si>
  <si>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</si>
  <si>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</si>
  <si>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</si>
  <si>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</si>
  <si>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</si>
  <si>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</si>
  <si>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</si>
  <si>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</si>
  <si>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</si>
  <si>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</si>
  <si>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</si>
  <si>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</si>
  <si>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</si>
  <si>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</si>
  <si>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</si>
  <si>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</si>
  <si>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</si>
  <si>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</si>
  <si>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</si>
  <si>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</si>
  <si>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</si>
  <si>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</si>
  <si>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</si>
  <si>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</si>
  <si>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</si>
  <si>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</si>
  <si>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3.79</t>
  </si>
  <si>
    <t>▲ 0.51</t>
  </si>
  <si>
    <t>▲ 1.72</t>
  </si>
  <si>
    <t>▲ 0.03</t>
  </si>
  <si>
    <t>三戸町国民健康保険直診勘定三戸中央病院事業特別会計</t>
  </si>
  <si>
    <t>▲ 1.86</t>
  </si>
  <si>
    <t>▲ 2.48</t>
  </si>
  <si>
    <t>▲ 2.95</t>
  </si>
  <si>
    <t>▲ 1.82</t>
  </si>
  <si>
    <t>▲ 0.43</t>
  </si>
  <si>
    <t>一般会計</t>
  </si>
  <si>
    <t>三戸町介護保険特別会計</t>
  </si>
  <si>
    <t>三戸町国民健康保険事業勘定特別会計</t>
  </si>
  <si>
    <t>三戸町下水道事業特別会計</t>
  </si>
  <si>
    <t>三戸町営簡易水道事業特別会計</t>
  </si>
  <si>
    <t>三戸町後期高齢者医療特別会計</t>
  </si>
  <si>
    <t>三戸町立学校給食共同調理場特別会計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</si>
  <si>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</si>
  <si>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</si>
  <si>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</si>
  <si>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</si>
  <si>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</si>
  <si>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</si>
  <si>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</si>
  <si>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</si>
  <si>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八戸地域広域市町村圏事務組合</t>
    <rPh sb="0" eb="14">
      <t>ハチノヘチイキコウイキシチョウソンケンジムクミアイ</t>
    </rPh>
    <phoneticPr fontId="2"/>
  </si>
  <si>
    <t>-</t>
    <phoneticPr fontId="2"/>
  </si>
  <si>
    <t>三戸地区環境整備事務組合</t>
    <rPh sb="0" eb="2">
      <t>サンノヘ</t>
    </rPh>
    <rPh sb="2" eb="4">
      <t>チク</t>
    </rPh>
    <rPh sb="4" eb="12">
      <t>カンキョウセイビジムクミアイ</t>
    </rPh>
    <phoneticPr fontId="2"/>
  </si>
  <si>
    <t>八戸圏域水道企業団</t>
    <rPh sb="0" eb="2">
      <t>ハチノヘ</t>
    </rPh>
    <rPh sb="2" eb="4">
      <t>ケンイキ</t>
    </rPh>
    <rPh sb="4" eb="6">
      <t>スイドウ</t>
    </rPh>
    <rPh sb="6" eb="9">
      <t>キギョウダン</t>
    </rPh>
    <phoneticPr fontId="2"/>
  </si>
  <si>
    <t>田子高原広域事務組合</t>
    <rPh sb="0" eb="10">
      <t>タッココウゲンコウイキジムクミアイ</t>
    </rPh>
    <phoneticPr fontId="2"/>
  </si>
  <si>
    <t>青森県市町村総合事務組合</t>
    <rPh sb="0" eb="12">
      <t>アオモリケンシチョウソンソウゴウジムクミアイ</t>
    </rPh>
    <phoneticPr fontId="2"/>
  </si>
  <si>
    <t>青森県後期高齢者医療広域連合（一般会計）</t>
    <rPh sb="0" eb="14">
      <t>アオモリケンコウキコウレイシャイリョウコウイキレンゴウ</t>
    </rPh>
    <rPh sb="15" eb="17">
      <t>イッパン</t>
    </rPh>
    <rPh sb="17" eb="19">
      <t>カイケイ</t>
    </rPh>
    <phoneticPr fontId="2"/>
  </si>
  <si>
    <t>青森県後期高齢者医療広域連合（後期高齢者医療特別会計）</t>
    <rPh sb="0" eb="14">
      <t>アオモリケンコウキコウレイシャイリョウコウイキレンゴウ</t>
    </rPh>
    <rPh sb="15" eb="26">
      <t>コウキコウレイシャイリョウトクベツカイケイ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</si>
  <si>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</si>
  <si>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</si>
  <si>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</si>
  <si>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株式会社SANNOWA</t>
    <rPh sb="0" eb="4">
      <t>カブシキガイシャ</t>
    </rPh>
    <phoneticPr fontId="2"/>
  </si>
  <si>
    <t>三戸町地域医療特別対策基金</t>
    <rPh sb="0" eb="3">
      <t>サンノヘマチ</t>
    </rPh>
    <rPh sb="3" eb="5">
      <t>チイキ</t>
    </rPh>
    <rPh sb="5" eb="7">
      <t>イリョウ</t>
    </rPh>
    <rPh sb="7" eb="9">
      <t>トクベツ</t>
    </rPh>
    <rPh sb="9" eb="11">
      <t>タイサク</t>
    </rPh>
    <rPh sb="11" eb="13">
      <t>キキン</t>
    </rPh>
    <phoneticPr fontId="5"/>
  </si>
  <si>
    <t>ふるさと三戸応援基金</t>
    <rPh sb="4" eb="10">
      <t>サンノヘオウエンキキン</t>
    </rPh>
    <phoneticPr fontId="5"/>
  </si>
  <si>
    <t>三戸町公共施設整備基金</t>
    <rPh sb="0" eb="3">
      <t>サンノヘマチ</t>
    </rPh>
    <rPh sb="3" eb="11">
      <t>コウキョウシセツセイビキキン</t>
    </rPh>
    <phoneticPr fontId="5"/>
  </si>
  <si>
    <t>三戸町地域福祉基金</t>
    <rPh sb="0" eb="3">
      <t>サンノヘマチ</t>
    </rPh>
    <rPh sb="3" eb="5">
      <t>チイキ</t>
    </rPh>
    <rPh sb="5" eb="7">
      <t>フクシ</t>
    </rPh>
    <rPh sb="7" eb="9">
      <t>キキン</t>
    </rPh>
    <phoneticPr fontId="5"/>
  </si>
  <si>
    <t>三戸町教育振興基金</t>
    <rPh sb="0" eb="3">
      <t>サンノヘマチ</t>
    </rPh>
    <rPh sb="3" eb="5">
      <t>キョウイク</t>
    </rPh>
    <rPh sb="5" eb="7">
      <t>シンコウ</t>
    </rPh>
    <rPh sb="7" eb="9">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</si>
  <si>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</si>
  <si>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</si>
  <si>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</si>
  <si>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</si>
  <si>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</si>
  <si>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</si>
  <si>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</si>
  <si>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</si>
  <si>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</si>
  <si>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</si>
  <si>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令和3年度の有形固定資産減価償却率は、類似団体と比較して低い水準にある一方、将来負担比率は類似団体より高い水準にある。
橋梁、学校施設等の大規模事業を実施してきたこと、病院事業、下水道事業の将来負担額が高いことが主な要因となっている。
また、今後、有形固定資産減価償却率は増加し、将来負担比率は低下することが見込まれるが、今後も過疎対策事業債等の交付税算入の有利な起債を活用し、計画的に施設の老朽化対策に取り組む必要がある。</t>
    <rPh sb="0" eb="2">
      <t>レイワ</t>
    </rPh>
    <rPh sb="3" eb="5">
      <t>ネンド</t>
    </rPh>
    <rPh sb="6" eb="17">
      <t>ユウケイコテイシサンゲンカショウキャクリツ</t>
    </rPh>
    <rPh sb="19" eb="21">
      <t>ルイジ</t>
    </rPh>
    <rPh sb="21" eb="23">
      <t>ダンタイ</t>
    </rPh>
    <rPh sb="24" eb="26">
      <t>ヒカク</t>
    </rPh>
    <rPh sb="28" eb="29">
      <t>ヒク</t>
    </rPh>
    <rPh sb="30" eb="32">
      <t>スイジュン</t>
    </rPh>
    <rPh sb="35" eb="37">
      <t>イッポウ</t>
    </rPh>
    <rPh sb="38" eb="40">
      <t>ショウライ</t>
    </rPh>
    <rPh sb="40" eb="42">
      <t>フタン</t>
    </rPh>
    <rPh sb="42" eb="44">
      <t>ヒリツ</t>
    </rPh>
    <rPh sb="45" eb="47">
      <t>ルイジ</t>
    </rPh>
    <rPh sb="47" eb="49">
      <t>ダンタイ</t>
    </rPh>
    <rPh sb="51" eb="52">
      <t>タカ</t>
    </rPh>
    <rPh sb="53" eb="55">
      <t>スイジュン</t>
    </rPh>
    <rPh sb="60" eb="62">
      <t>キョウリョウ</t>
    </rPh>
    <rPh sb="63" eb="65">
      <t>ガッコウ</t>
    </rPh>
    <rPh sb="65" eb="67">
      <t>シセツ</t>
    </rPh>
    <rPh sb="67" eb="68">
      <t>トウ</t>
    </rPh>
    <rPh sb="69" eb="72">
      <t>ダイキボ</t>
    </rPh>
    <rPh sb="72" eb="74">
      <t>ジギョウ</t>
    </rPh>
    <rPh sb="75" eb="77">
      <t>ジッシ</t>
    </rPh>
    <rPh sb="84" eb="86">
      <t>ビョウイン</t>
    </rPh>
    <rPh sb="86" eb="88">
      <t>ジギョウ</t>
    </rPh>
    <rPh sb="89" eb="92">
      <t>ゲスイドウ</t>
    </rPh>
    <rPh sb="92" eb="94">
      <t>ジギョウ</t>
    </rPh>
    <rPh sb="95" eb="97">
      <t>ショウライ</t>
    </rPh>
    <rPh sb="97" eb="100">
      <t>フタンガク</t>
    </rPh>
    <rPh sb="101" eb="102">
      <t>タカ</t>
    </rPh>
    <rPh sb="106" eb="107">
      <t>オモ</t>
    </rPh>
    <rPh sb="108" eb="110">
      <t>ヨウイン</t>
    </rPh>
    <rPh sb="121" eb="123">
      <t>コンゴ</t>
    </rPh>
    <rPh sb="124" eb="126">
      <t>ユウケイ</t>
    </rPh>
    <rPh sb="126" eb="130">
      <t>コテイシサン</t>
    </rPh>
    <rPh sb="130" eb="135">
      <t>ゲンカショウキャクリツ</t>
    </rPh>
    <rPh sb="136" eb="138">
      <t>ゾウカ</t>
    </rPh>
    <rPh sb="140" eb="142">
      <t>ショウライ</t>
    </rPh>
    <rPh sb="142" eb="144">
      <t>フタン</t>
    </rPh>
    <rPh sb="144" eb="146">
      <t>ヒリツ</t>
    </rPh>
    <rPh sb="147" eb="149">
      <t>テイカ</t>
    </rPh>
    <rPh sb="154" eb="156">
      <t>ミコ</t>
    </rPh>
    <rPh sb="161" eb="163">
      <t>コンゴ</t>
    </rPh>
    <rPh sb="164" eb="171">
      <t>カソタイサクジギョウサイ</t>
    </rPh>
    <rPh sb="171" eb="172">
      <t>トウ</t>
    </rPh>
    <rPh sb="173" eb="176">
      <t>コウフゼイ</t>
    </rPh>
    <rPh sb="176" eb="178">
      <t>サンニュウ</t>
    </rPh>
    <rPh sb="179" eb="181">
      <t>ユウリ</t>
    </rPh>
    <rPh sb="182" eb="184">
      <t>キサイ</t>
    </rPh>
    <rPh sb="185" eb="187">
      <t>カツヨウ</t>
    </rPh>
    <rPh sb="189" eb="192">
      <t>ケイカクテキ</t>
    </rPh>
    <rPh sb="193" eb="195">
      <t>シセツ</t>
    </rPh>
    <rPh sb="196" eb="199">
      <t>ロウキュウカ</t>
    </rPh>
    <rPh sb="199" eb="201">
      <t>タイサク</t>
    </rPh>
    <rPh sb="202" eb="203">
      <t>ト</t>
    </rPh>
    <rPh sb="204" eb="205">
      <t>ク</t>
    </rPh>
    <rPh sb="206" eb="208">
      <t>ヒツヨウ</t>
    </rPh>
    <phoneticPr fontId="5"/>
  </si>
  <si>
    <t>将来負担比率、実質公債費比率は前年度より低下したが、いずれも類似団体平均と比較すると高い水準にある。
大規模事業を実施してきたことにより公債費、地方債残高が多額であること、病院事業、下水道事業の元利償還金に対する繰入金、繰入金見込額が多額であることが、両比率が高い要因となっている。
また、今後、両比率は減少することが見込まれるが、今後も過疎対策事業債等の交付税算入の有利な起債を活用し、計画的に施設の老朽化対策に取り組む必要がある。</t>
    <rPh sb="0" eb="2">
      <t>ショウライ</t>
    </rPh>
    <rPh sb="2" eb="4">
      <t>フタン</t>
    </rPh>
    <rPh sb="4" eb="6">
      <t>ヒリツ</t>
    </rPh>
    <rPh sb="7" eb="14">
      <t>ジッシツコウサイヒヒリツ</t>
    </rPh>
    <rPh sb="15" eb="18">
      <t>ゼンネンド</t>
    </rPh>
    <rPh sb="20" eb="22">
      <t>テイカ</t>
    </rPh>
    <rPh sb="30" eb="32">
      <t>ルイジ</t>
    </rPh>
    <rPh sb="32" eb="34">
      <t>ダンタイ</t>
    </rPh>
    <rPh sb="34" eb="36">
      <t>ヘイキン</t>
    </rPh>
    <rPh sb="37" eb="39">
      <t>ヒカク</t>
    </rPh>
    <rPh sb="42" eb="43">
      <t>タカ</t>
    </rPh>
    <rPh sb="44" eb="46">
      <t>スイジュン</t>
    </rPh>
    <rPh sb="51" eb="56">
      <t>ダイキボジギョウ</t>
    </rPh>
    <rPh sb="57" eb="59">
      <t>ジッシ</t>
    </rPh>
    <rPh sb="68" eb="71">
      <t>コウサイヒ</t>
    </rPh>
    <rPh sb="72" eb="75">
      <t>チホウサイ</t>
    </rPh>
    <rPh sb="75" eb="77">
      <t>ザンダカ</t>
    </rPh>
    <rPh sb="78" eb="80">
      <t>タガク</t>
    </rPh>
    <rPh sb="86" eb="88">
      <t>ビョウイン</t>
    </rPh>
    <rPh sb="88" eb="90">
      <t>ジギョウ</t>
    </rPh>
    <rPh sb="91" eb="94">
      <t>ゲスイドウ</t>
    </rPh>
    <rPh sb="94" eb="96">
      <t>ジギョウ</t>
    </rPh>
    <rPh sb="97" eb="99">
      <t>ガンリ</t>
    </rPh>
    <rPh sb="99" eb="102">
      <t>ショウカンキン</t>
    </rPh>
    <rPh sb="103" eb="104">
      <t>タイ</t>
    </rPh>
    <rPh sb="106" eb="109">
      <t>クリイレキン</t>
    </rPh>
    <rPh sb="110" eb="112">
      <t>クリイレ</t>
    </rPh>
    <rPh sb="112" eb="113">
      <t>キン</t>
    </rPh>
    <rPh sb="113" eb="116">
      <t>ミコミガク</t>
    </rPh>
    <rPh sb="117" eb="119">
      <t>タガク</t>
    </rPh>
    <rPh sb="126" eb="127">
      <t>リョウ</t>
    </rPh>
    <rPh sb="127" eb="129">
      <t>ヒリツ</t>
    </rPh>
    <rPh sb="130" eb="131">
      <t>タカ</t>
    </rPh>
    <rPh sb="132" eb="134">
      <t>ヨウイン</t>
    </rPh>
    <rPh sb="145" eb="147">
      <t>コンゴ</t>
    </rPh>
    <rPh sb="148" eb="149">
      <t>リョウ</t>
    </rPh>
    <rPh sb="149" eb="151">
      <t>ヒリツ</t>
    </rPh>
    <rPh sb="152" eb="154">
      <t>ゲンショウ</t>
    </rPh>
    <rPh sb="159" eb="161">
      <t>ミコ</t>
    </rPh>
    <rPh sb="166" eb="168">
      <t>コンゴ</t>
    </rPh>
    <rPh sb="169" eb="171">
      <t>カソ</t>
    </rPh>
    <rPh sb="171" eb="173">
      <t>タイサク</t>
    </rPh>
    <rPh sb="173" eb="175">
      <t>ジギョウ</t>
    </rPh>
    <rPh sb="175" eb="177">
      <t>サイトウ</t>
    </rPh>
    <rPh sb="178" eb="181">
      <t>コウフゼイ</t>
    </rPh>
    <rPh sb="181" eb="183">
      <t>サンニュウ</t>
    </rPh>
    <rPh sb="184" eb="186">
      <t>ユウリ</t>
    </rPh>
    <rPh sb="187" eb="189">
      <t>キサイ</t>
    </rPh>
    <rPh sb="190" eb="192">
      <t>カツヨウ</t>
    </rPh>
    <rPh sb="194" eb="197">
      <t>ケイカクテキ</t>
    </rPh>
    <rPh sb="198" eb="200">
      <t>シセツ</t>
    </rPh>
    <rPh sb="201" eb="204">
      <t>ロウキュウカ</t>
    </rPh>
    <rPh sb="204" eb="206">
      <t>タイサク</t>
    </rPh>
    <rPh sb="207" eb="208">
      <t>ト</t>
    </rPh>
    <rPh sb="209" eb="210">
      <t>ク</t>
    </rPh>
    <rPh sb="211" eb="21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</si>
</sst>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6380BBA-0CCB-4274-92DE-D1F4CD1D3FA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200194</c:v>
                </c:pt>
                <c:pt idx="4">
                  <c:v>196914</c:v>
                </c:pt>
              </c:numCache>
            </c:numRef>
          </c:val>
          <c:smooth val="0"/>
          <c:extLst>
            <c:ext xmlns:c16="http://schemas.microsoft.com/office/drawing/2014/chart" uri="{C3380CC4-5D6E-409C-BE32-E72D297353CC}">
              <c16:uniqueId val="{00000000-D82C-4009-9E28-248FEC8BF5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35873</c:v>
                </c:pt>
                <c:pt idx="1">
                  <c:v>20990</c:v>
                </c:pt>
                <c:pt idx="2">
                  <c:v>35058</c:v>
                </c:pt>
                <c:pt idx="3">
                  <c:v>36854</c:v>
                </c:pt>
                <c:pt idx="4">
                  <c:v>68542</c:v>
                </c:pt>
              </c:numCache>
            </c:numRef>
          </c:val>
          <c:smooth val="0"/>
          <c:extLst>
            <c:ext xmlns:c16="http://schemas.microsoft.com/office/drawing/2014/chart" uri="{C3380CC4-5D6E-409C-BE32-E72D297353CC}">
              <c16:uniqueId val="{00000001-D82C-4009-9E28-248FEC8BF5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5.31</c:v>
                </c:pt>
                <c:pt idx="1">
                  <c:v>5.32</c:v>
                </c:pt>
                <c:pt idx="2">
                  <c:v>3.52</c:v>
                </c:pt>
                <c:pt idx="3">
                  <c:v>6.49</c:v>
                </c:pt>
                <c:pt idx="4">
                  <c:v>6.03</c:v>
                </c:pt>
              </c:numCache>
            </c:numRef>
          </c:val>
          <c:extLst>
            <c:ext xmlns:c16="http://schemas.microsoft.com/office/drawing/2014/chart" uri="{C3380CC4-5D6E-409C-BE32-E72D297353CC}">
              <c16:uniqueId val="{00000000-C644-451B-B296-A976BA4D59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10.71</c:v>
                </c:pt>
                <c:pt idx="1">
                  <c:v>10.32</c:v>
                </c:pt>
                <c:pt idx="2">
                  <c:v>10.17</c:v>
                </c:pt>
                <c:pt idx="3">
                  <c:v>10.199999999999999</c:v>
                </c:pt>
                <c:pt idx="4">
                  <c:v>12.56</c:v>
                </c:pt>
              </c:numCache>
            </c:numRef>
          </c:val>
          <c:extLst>
            <c:ext xmlns:c16="http://schemas.microsoft.com/office/drawing/2014/chart" uri="{C3380CC4-5D6E-409C-BE32-E72D297353CC}">
              <c16:uniqueId val="{00000001-C644-451B-B296-A976BA4D59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-3.79</c:v>
                </c:pt>
                <c:pt idx="1">
                  <c:v>-0.51</c:v>
                </c:pt>
                <c:pt idx="2">
                  <c:v>-1.72</c:v>
                </c:pt>
                <c:pt idx="3">
                  <c:v>1.82</c:v>
                </c:pt>
                <c:pt idx="4">
                  <c:v>-0.03</c:v>
                </c:pt>
              </c:numCache>
            </c:numRef>
          </c:val>
          <c:smooth val="0"/>
          <c:extLst>
            <c:ext xmlns:c16="http://schemas.microsoft.com/office/drawing/2014/chart" uri="{C3380CC4-5D6E-409C-BE32-E72D297353CC}">
              <c16:uniqueId val="{00000002-C644-451B-B296-A976BA4D59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C2-4670-BFB9-26B1B85A27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C2-4670-BFB9-26B1B85A2734}"/>
            </c:ext>
          </c:extLst>
        </c:ser>
        <c:ser>
          <c:idx val="2"/>
          <c:order val="2"/>
          <c:tx>
            <c:strRef>
              <c:f>データシート!$A$29</c:f>
              <c:strCache>
                <c:ptCount val="1"/>
                <c:pt idx="0">
                  <c:v>三戸町立学校給食共同調理場特別会計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2C2-4670-BFB9-26B1B85A2734}"/>
            </c:ext>
          </c:extLst>
        </c:ser>
        <c:ser>
          <c:idx val="3"/>
          <c:order val="3"/>
          <c:tx>
            <c:strRef>
              <c:f>データシート!$A$30</c:f>
              <c:strCache>
                <c:ptCount val="1"/>
                <c:pt idx="0">
                  <c:v>三戸町後期高齢者医療特別会計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0.03</c:v>
                </c:pt>
                <c:pt idx="8">
                  <c:v>#N/A</c:v>
                </c:pt>
                <c:pt idx="9">
                  <c:v>0.03</c:v>
                </c:pt>
              </c:numCache>
            </c:numRef>
          </c:val>
          <c:extLst>
            <c:ext xmlns:c16="http://schemas.microsoft.com/office/drawing/2014/chart" uri="{C3380CC4-5D6E-409C-BE32-E72D297353CC}">
              <c16:uniqueId val="{00000003-32C2-4670-BFB9-26B1B85A2734}"/>
            </c:ext>
          </c:extLst>
        </c:ser>
        <c:ser>
          <c:idx val="4"/>
          <c:order val="4"/>
          <c:tx>
            <c:strRef>
              <c:f>データシート!$A$31</c:f>
              <c:strCache>
                <c:ptCount val="1"/>
                <c:pt idx="0">
                  <c:v>三戸町営簡易水道事業特別会計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0.06</c:v>
                </c:pt>
              </c:numCache>
            </c:numRef>
          </c:val>
          <c:extLst>
            <c:ext xmlns:c16="http://schemas.microsoft.com/office/drawing/2014/chart" uri="{C3380CC4-5D6E-409C-BE32-E72D297353CC}">
              <c16:uniqueId val="{00000004-32C2-4670-BFB9-26B1B85A2734}"/>
            </c:ext>
          </c:extLst>
        </c:ser>
        <c:ser>
          <c:idx val="5"/>
          <c:order val="5"/>
          <c:tx>
            <c:strRef>
              <c:f>データシート!$A$32</c:f>
              <c:strCache>
                <c:ptCount val="1"/>
                <c:pt idx="0">
                  <c:v>三戸町下水道事業特別会計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0.12</c:v>
                </c:pt>
                <c:pt idx="4">
                  <c:v>#N/A</c:v>
                </c:pt>
                <c:pt idx="5">
                  <c:v>0.12</c:v>
                </c:pt>
                <c:pt idx="6">
                  <c:v>#N/A</c:v>
                </c:pt>
                <c:pt idx="7">
                  <c:v>0.11</c:v>
                </c:pt>
                <c:pt idx="8">
                  <c:v>#N/A</c:v>
                </c:pt>
                <c:pt idx="9">
                  <c:v>0.28000000000000003</c:v>
                </c:pt>
              </c:numCache>
            </c:numRef>
          </c:val>
          <c:extLst>
            <c:ext xmlns:c16="http://schemas.microsoft.com/office/drawing/2014/chart" uri="{C3380CC4-5D6E-409C-BE32-E72D297353CC}">
              <c16:uniqueId val="{00000005-32C2-4670-BFB9-26B1B85A2734}"/>
            </c:ext>
          </c:extLst>
        </c:ser>
        <c:ser>
          <c:idx val="6"/>
          <c:order val="6"/>
          <c:tx>
            <c:strRef>
              <c:f>データシート!$A$33</c:f>
              <c:strCache>
                <c:ptCount val="1"/>
                <c:pt idx="0">
                  <c:v>三戸町国民健康保険事業勘定特別会計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2.0099999999999998</c:v>
                </c:pt>
                <c:pt idx="2">
                  <c:v>#N/A</c:v>
                </c:pt>
                <c:pt idx="3">
                  <c:v>1.33</c:v>
                </c:pt>
                <c:pt idx="4">
                  <c:v>#N/A</c:v>
                </c:pt>
                <c:pt idx="5">
                  <c:v>1.24</c:v>
                </c:pt>
                <c:pt idx="6">
                  <c:v>#N/A</c:v>
                </c:pt>
                <c:pt idx="7">
                  <c:v>0.57999999999999996</c:v>
                </c:pt>
                <c:pt idx="8">
                  <c:v>#N/A</c:v>
                </c:pt>
                <c:pt idx="9">
                  <c:v>0.74</c:v>
                </c:pt>
              </c:numCache>
            </c:numRef>
          </c:val>
          <c:extLst>
            <c:ext xmlns:c16="http://schemas.microsoft.com/office/drawing/2014/chart" uri="{C3380CC4-5D6E-409C-BE32-E72D297353CC}">
              <c16:uniqueId val="{00000006-32C2-4670-BFB9-26B1B85A2734}"/>
            </c:ext>
          </c:extLst>
        </c:ser>
        <c:ser>
          <c:idx val="7"/>
          <c:order val="7"/>
          <c:tx>
            <c:strRef>
              <c:f>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3.15</c:v>
                </c:pt>
                <c:pt idx="2">
                  <c:v>#N/A</c:v>
                </c:pt>
                <c:pt idx="3">
                  <c:v>2.7</c:v>
                </c:pt>
                <c:pt idx="4">
                  <c:v>#N/A</c:v>
                </c:pt>
                <c:pt idx="5">
                  <c:v>1.3</c:v>
                </c:pt>
                <c:pt idx="6">
                  <c:v>#N/A</c:v>
                </c:pt>
                <c:pt idx="7">
                  <c:v>1.58</c:v>
                </c:pt>
                <c:pt idx="8">
                  <c:v>#N/A</c:v>
                </c:pt>
                <c:pt idx="9">
                  <c:v>1.7</c:v>
                </c:pt>
              </c:numCache>
            </c:numRef>
          </c:val>
          <c:extLst>
            <c:ext xmlns:c16="http://schemas.microsoft.com/office/drawing/2014/chart" uri="{C3380CC4-5D6E-409C-BE32-E72D297353CC}">
              <c16:uniqueId val="{00000007-32C2-4670-BFB9-26B1B85A27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c:v>
                </c:pt>
                <c:pt idx="2">
                  <c:v>#N/A</c:v>
                </c:pt>
                <c:pt idx="3">
                  <c:v>5.31</c:v>
                </c:pt>
                <c:pt idx="4">
                  <c:v>#N/A</c:v>
                </c:pt>
                <c:pt idx="5">
                  <c:v>3.51</c:v>
                </c:pt>
                <c:pt idx="6">
                  <c:v>#N/A</c:v>
                </c:pt>
                <c:pt idx="7">
                  <c:v>6.48</c:v>
                </c:pt>
                <c:pt idx="8">
                  <c:v>#N/A</c:v>
                </c:pt>
                <c:pt idx="9">
                  <c:v>6.02</c:v>
                </c:pt>
              </c:numCache>
            </c:numRef>
          </c:val>
          <c:extLst>
            <c:ext xmlns:c16="http://schemas.microsoft.com/office/drawing/2014/chart" uri="{C3380CC4-5D6E-409C-BE32-E72D297353CC}">
              <c16:uniqueId val="{00000008-32C2-4670-BFB9-26B1B85A2734}"/>
            </c:ext>
          </c:extLst>
        </c:ser>
        <c:ser>
          <c:idx val="9"/>
          <c:order val="9"/>
          <c:tx>
            <c:strRef>
              <c:f>データシート!$A$36</c:f>
              <c:strCache>
                <c:ptCount val="1"/>
                <c:pt idx="0">
                  <c:v>三戸町国民健康保険直診勘定三戸中央病院事業特別会計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1.86</c:v>
                </c:pt>
                <c:pt idx="1">
                  <c:v>#N/A</c:v>
                </c:pt>
                <c:pt idx="2">
                  <c:v>2.48</c:v>
                </c:pt>
                <c:pt idx="3">
                  <c:v>#N/A</c:v>
                </c:pt>
                <c:pt idx="4">
                  <c:v>2.95</c:v>
                </c:pt>
                <c:pt idx="5">
                  <c:v>#N/A</c:v>
                </c:pt>
                <c:pt idx="6">
                  <c:v>1.82</c:v>
                </c:pt>
                <c:pt idx="7">
                  <c:v>#N/A</c:v>
                </c:pt>
                <c:pt idx="8">
                  <c:v>0.43</c:v>
                </c:pt>
                <c:pt idx="9">
                  <c:v>#N/A</c:v>
                </c:pt>
              </c:numCache>
            </c:numRef>
          </c:val>
          <c:extLst>
            <c:ext xmlns:c16="http://schemas.microsoft.com/office/drawing/2014/chart" uri="{C3380CC4-5D6E-409C-BE32-E72D297353CC}">
              <c16:uniqueId val="{00000009-32C2-4670-BFB9-26B1B85A27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639</c:v>
                </c:pt>
                <c:pt idx="5">
                  <c:v>692</c:v>
                </c:pt>
                <c:pt idx="8">
                  <c:v>738</c:v>
                </c:pt>
                <c:pt idx="11">
                  <c:v>747</c:v>
                </c:pt>
                <c:pt idx="14">
                  <c:v>757</c:v>
                </c:pt>
              </c:numCache>
            </c:numRef>
          </c:val>
          <c:extLst>
            <c:ext xmlns:c16="http://schemas.microsoft.com/office/drawing/2014/chart" uri="{C3380CC4-5D6E-409C-BE32-E72D297353CC}">
              <c16:uniqueId val="{00000000-76FE-407F-BB29-2F9C1BEF24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FE-407F-BB29-2F9C1BEF24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2-76FE-407F-BB29-2F9C1BEF24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40</c:v>
                </c:pt>
                <c:pt idx="6">
                  <c:v>33</c:v>
                </c:pt>
                <c:pt idx="9">
                  <c:v>24</c:v>
                </c:pt>
                <c:pt idx="12">
                  <c:v>15</c:v>
                </c:pt>
              </c:numCache>
            </c:numRef>
          </c:val>
          <c:extLst>
            <c:ext xmlns:c16="http://schemas.microsoft.com/office/drawing/2014/chart" uri="{C3380CC4-5D6E-409C-BE32-E72D297353CC}">
              <c16:uniqueId val="{00000003-76FE-407F-BB29-2F9C1BEF24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270</c:v>
                </c:pt>
                <c:pt idx="3">
                  <c:v>281</c:v>
                </c:pt>
                <c:pt idx="6">
                  <c:v>285</c:v>
                </c:pt>
                <c:pt idx="9">
                  <c:v>294</c:v>
                </c:pt>
                <c:pt idx="12">
                  <c:v>300</c:v>
                </c:pt>
              </c:numCache>
            </c:numRef>
          </c:val>
          <c:extLst>
            <c:ext xmlns:c16="http://schemas.microsoft.com/office/drawing/2014/chart" uri="{C3380CC4-5D6E-409C-BE32-E72D297353CC}">
              <c16:uniqueId val="{00000004-76FE-407F-BB29-2F9C1BEF24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FE-407F-BB29-2F9C1BEF24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FE-407F-BB29-2F9C1BEF24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654</c:v>
                </c:pt>
                <c:pt idx="3">
                  <c:v>725</c:v>
                </c:pt>
                <c:pt idx="6">
                  <c:v>796</c:v>
                </c:pt>
                <c:pt idx="9">
                  <c:v>781</c:v>
                </c:pt>
                <c:pt idx="12">
                  <c:v>768</c:v>
                </c:pt>
              </c:numCache>
            </c:numRef>
          </c:val>
          <c:extLst>
            <c:ext xmlns:c16="http://schemas.microsoft.com/office/drawing/2014/chart" uri="{C3380CC4-5D6E-409C-BE32-E72D297353CC}">
              <c16:uniqueId val="{00000007-76FE-407F-BB29-2F9C1BEF24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334</c:v>
                </c:pt>
                <c:pt idx="2">
                  <c:v>#N/A</c:v>
                </c:pt>
                <c:pt idx="3">
                  <c:v>#N/A</c:v>
                </c:pt>
                <c:pt idx="4">
                  <c:v>364</c:v>
                </c:pt>
                <c:pt idx="5">
                  <c:v>#N/A</c:v>
                </c:pt>
                <c:pt idx="6">
                  <c:v>#N/A</c:v>
                </c:pt>
                <c:pt idx="7">
                  <c:v>386</c:v>
                </c:pt>
                <c:pt idx="8">
                  <c:v>#N/A</c:v>
                </c:pt>
                <c:pt idx="9">
                  <c:v>#N/A</c:v>
                </c:pt>
                <c:pt idx="10">
                  <c:v>362</c:v>
                </c:pt>
                <c:pt idx="11">
                  <c:v>#N/A</c:v>
                </c:pt>
                <c:pt idx="12">
                  <c:v>#N/A</c:v>
                </c:pt>
                <c:pt idx="13">
                  <c:v>336</c:v>
                </c:pt>
                <c:pt idx="14">
                  <c:v>#N/A</c:v>
                </c:pt>
              </c:numCache>
            </c:numRef>
          </c:val>
          <c:smooth val="0"/>
          <c:extLst>
            <c:ext xmlns:c16="http://schemas.microsoft.com/office/drawing/2014/chart" uri="{C3380CC4-5D6E-409C-BE32-E72D297353CC}">
              <c16:uniqueId val="{00000008-76FE-407F-BB29-2F9C1BEF24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7417</c:v>
                </c:pt>
                <c:pt idx="5">
                  <c:v>7248</c:v>
                </c:pt>
                <c:pt idx="8">
                  <c:v>6853</c:v>
                </c:pt>
                <c:pt idx="11">
                  <c:v>6492</c:v>
                </c:pt>
                <c:pt idx="14">
                  <c:v>6444</c:v>
                </c:pt>
              </c:numCache>
            </c:numRef>
          </c:val>
          <c:extLst>
            <c:ext xmlns:c16="http://schemas.microsoft.com/office/drawing/2014/chart" uri="{C3380CC4-5D6E-409C-BE32-E72D297353CC}">
              <c16:uniqueId val="{00000000-F935-443B-B936-1CC4DF7048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935-443B-B936-1CC4DF7048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1821</c:v>
                </c:pt>
                <c:pt idx="5">
                  <c:v>1971</c:v>
                </c:pt>
                <c:pt idx="8">
                  <c:v>2173</c:v>
                </c:pt>
                <c:pt idx="11">
                  <c:v>2310</c:v>
                </c:pt>
                <c:pt idx="14">
                  <c:v>2985</c:v>
                </c:pt>
              </c:numCache>
            </c:numRef>
          </c:val>
          <c:extLst>
            <c:ext xmlns:c16="http://schemas.microsoft.com/office/drawing/2014/chart" uri="{C3380CC4-5D6E-409C-BE32-E72D297353CC}">
              <c16:uniqueId val="{00000002-F935-443B-B936-1CC4DF7048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35-443B-B936-1CC4DF7048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35-443B-B936-1CC4DF7048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5-443B-B936-1CC4DF7048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548</c:v>
                </c:pt>
                <c:pt idx="3">
                  <c:v>485</c:v>
                </c:pt>
                <c:pt idx="6">
                  <c:v>484</c:v>
                </c:pt>
                <c:pt idx="9">
                  <c:v>494</c:v>
                </c:pt>
                <c:pt idx="12">
                  <c:v>499</c:v>
                </c:pt>
              </c:numCache>
            </c:numRef>
          </c:val>
          <c:extLst>
            <c:ext xmlns:c16="http://schemas.microsoft.com/office/drawing/2014/chart" uri="{C3380CC4-5D6E-409C-BE32-E72D297353CC}">
              <c16:uniqueId val="{00000006-F935-443B-B936-1CC4DF7048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160</c:v>
                </c:pt>
                <c:pt idx="3">
                  <c:v>140</c:v>
                </c:pt>
                <c:pt idx="6">
                  <c:v>112</c:v>
                </c:pt>
                <c:pt idx="9">
                  <c:v>135</c:v>
                </c:pt>
                <c:pt idx="12">
                  <c:v>145</c:v>
                </c:pt>
              </c:numCache>
            </c:numRef>
          </c:val>
          <c:extLst>
            <c:ext xmlns:c16="http://schemas.microsoft.com/office/drawing/2014/chart" uri="{C3380CC4-5D6E-409C-BE32-E72D297353CC}">
              <c16:uniqueId val="{00000007-F935-443B-B936-1CC4DF7048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4217</c:v>
                </c:pt>
                <c:pt idx="3">
                  <c:v>4081</c:v>
                </c:pt>
                <c:pt idx="6">
                  <c:v>3880</c:v>
                </c:pt>
                <c:pt idx="9">
                  <c:v>3752</c:v>
                </c:pt>
                <c:pt idx="12">
                  <c:v>3534</c:v>
                </c:pt>
              </c:numCache>
            </c:numRef>
          </c:val>
          <c:extLst>
            <c:ext xmlns:c16="http://schemas.microsoft.com/office/drawing/2014/chart" uri="{C3380CC4-5D6E-409C-BE32-E72D297353CC}">
              <c16:uniqueId val="{00000008-F935-443B-B936-1CC4DF7048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92</c:v>
                </c:pt>
                <c:pt idx="3">
                  <c:v>82</c:v>
                </c:pt>
                <c:pt idx="6">
                  <c:v>71</c:v>
                </c:pt>
                <c:pt idx="9">
                  <c:v>61</c:v>
                </c:pt>
                <c:pt idx="12">
                  <c:v>51</c:v>
                </c:pt>
              </c:numCache>
            </c:numRef>
          </c:val>
          <c:extLst>
            <c:ext xmlns:c16="http://schemas.microsoft.com/office/drawing/2014/chart" uri="{C3380CC4-5D6E-409C-BE32-E72D297353CC}">
              <c16:uniqueId val="{00000009-F935-443B-B936-1CC4DF7048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7004</c:v>
                </c:pt>
                <c:pt idx="3">
                  <c:v>6699</c:v>
                </c:pt>
                <c:pt idx="6">
                  <c:v>6385</c:v>
                </c:pt>
                <c:pt idx="9">
                  <c:v>6245</c:v>
                </c:pt>
                <c:pt idx="12">
                  <c:v>6084</c:v>
                </c:pt>
              </c:numCache>
            </c:numRef>
          </c:val>
          <c:extLst>
            <c:ext xmlns:c16="http://schemas.microsoft.com/office/drawing/2014/chart" uri="{C3380CC4-5D6E-409C-BE32-E72D297353CC}">
              <c16:uniqueId val="{0000000A-F935-443B-B936-1CC4DF7048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2783</c:v>
                </c:pt>
                <c:pt idx="2">
                  <c:v>#N/A</c:v>
                </c:pt>
                <c:pt idx="3">
                  <c:v>#N/A</c:v>
                </c:pt>
                <c:pt idx="4">
                  <c:v>2268</c:v>
                </c:pt>
                <c:pt idx="5">
                  <c:v>#N/A</c:v>
                </c:pt>
                <c:pt idx="6">
                  <c:v>#N/A</c:v>
                </c:pt>
                <c:pt idx="7">
                  <c:v>1907</c:v>
                </c:pt>
                <c:pt idx="8">
                  <c:v>#N/A</c:v>
                </c:pt>
                <c:pt idx="9">
                  <c:v>#N/A</c:v>
                </c:pt>
                <c:pt idx="10">
                  <c:v>1886</c:v>
                </c:pt>
                <c:pt idx="11">
                  <c:v>#N/A</c:v>
                </c:pt>
                <c:pt idx="12">
                  <c:v>#N/A</c:v>
                </c:pt>
                <c:pt idx="13">
                  <c:v>883</c:v>
                </c:pt>
                <c:pt idx="14">
                  <c:v>#N/A</c:v>
                </c:pt>
              </c:numCache>
            </c:numRef>
          </c:val>
          <c:smooth val="0"/>
          <c:extLst>
            <c:ext xmlns:c16="http://schemas.microsoft.com/office/drawing/2014/chart" uri="{C3380CC4-5D6E-409C-BE32-E72D297353CC}">
              <c16:uniqueId val="{0000000B-F935-443B-B936-1CC4DF7048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396</c:v>
                </c:pt>
                <c:pt idx="1">
                  <c:v>413</c:v>
                </c:pt>
                <c:pt idx="2">
                  <c:v>545</c:v>
                </c:pt>
              </c:numCache>
            </c:numRef>
          </c:val>
          <c:extLst>
            <c:ext xmlns:c16="http://schemas.microsoft.com/office/drawing/2014/chart" uri="{C3380CC4-5D6E-409C-BE32-E72D297353CC}">
              <c16:uniqueId val="{00000000-3718-4EB1-ACC8-C048508626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743</c:v>
                </c:pt>
                <c:pt idx="1">
                  <c:v>743</c:v>
                </c:pt>
                <c:pt idx="2">
                  <c:v>789</c:v>
                </c:pt>
              </c:numCache>
            </c:numRef>
          </c:val>
          <c:extLst>
            <c:ext xmlns:c16="http://schemas.microsoft.com/office/drawing/2014/chart" uri="{C3380CC4-5D6E-409C-BE32-E72D297353CC}">
              <c16:uniqueId val="{00000001-3718-4EB1-ACC8-C048508626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697</c:v>
                </c:pt>
                <c:pt idx="1">
                  <c:v>797</c:v>
                </c:pt>
                <c:pt idx="2">
                  <c:v>1224</c:v>
                </c:pt>
              </c:numCache>
            </c:numRef>
          </c:val>
          <c:extLst>
            <c:ext xmlns:c16="http://schemas.microsoft.com/office/drawing/2014/chart" uri="{C3380CC4-5D6E-409C-BE32-E72D297353CC}">
              <c16:uniqueId val="{00000002-3718-4EB1-ACC8-C048508626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{0A1A8E5B-8058-4B8C-A36E-D3C88E9B0E29}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546-495A-8ED1-0008847DF4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{57D0A075-6762-4DF0-99BA-1D98645B0C7B}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6-495A-8ED1-0008847DF4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{6471458D-9E8D-4E87-9F1A-EFE7D814E045}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6-495A-8ED1-0008847DF4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{7A70DB21-5B48-4BCB-8464-86489FE732FB}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6-495A-8ED1-0008847DF4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{0BA29BFC-E234-4E3E-9D92-134C1E08E461}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6-495A-8ED1-0008847DF47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{C22BC558-F2E0-4473-BB18-48108A495823}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546-495A-8ED1-0008847DF47E}"/>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{62C460F0-CB0A-454A-8D31-6D9E96435919}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546-495A-8ED1-0008847DF47E}"/>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{3071A7C4-A9B4-45C9-A06C-01A0E28E4CF6}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546-495A-8ED1-0008847DF47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{241741BE-7E99-42F5-95A5-3DD5FF9E3EE6}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546-495A-8ED1-0008847DF4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51.3</c:v>
                </c:pt>
                <c:pt idx="16">
                  <c:v>55.1</c:v>
                </c:pt>
                <c:pt idx="24">
                  <c:v>49.6</c:v>
                </c:pt>
                <c:pt idx="32">
                  <c:v>50.8</c:v>
                </c:pt>
              </c:numCache>
            </c:numRef>
          </c:xVal>
          <c:yVal>
            <c:numRef>
              <c:f>公会計指標分析・財政指標組合せ分析表!$BP$51:$DC$51</c:f>
              <c:numCache>
                <c:formatCode>#,##0.0;"▲ "#,##0.0</c:formatCode>
                <c:ptCount val="40"/>
                <c:pt idx="0">
                  <c:v>86</c:v>
                </c:pt>
                <c:pt idx="8">
                  <c:v>72</c:v>
                </c:pt>
                <c:pt idx="16">
                  <c:v>60.3</c:v>
                </c:pt>
                <c:pt idx="24">
                  <c:v>57</c:v>
                </c:pt>
                <c:pt idx="32">
                  <c:v>24.6</c:v>
                </c:pt>
              </c:numCache>
            </c:numRef>
          </c:yVal>
          <c:smooth val="0"/>
          <c:extLst>
            <c:ext xmlns:c16="http://schemas.microsoft.com/office/drawing/2014/chart" uri="{C3380CC4-5D6E-409C-BE32-E72D297353CC}">
              <c16:uniqueId val="{00000009-8546-495A-8ED1-0008847DF4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4427522431938745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{1D146E9E-1A33-4DF7-8962-C0B02CC4716C}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546-495A-8ED1-0008847DF4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{ECA079B3-979C-4CB8-9DAB-85E7864D1D2D}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6-495A-8ED1-0008847DF4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{BCDA1997-2D83-426D-9988-041049F3EC95}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6-495A-8ED1-0008847DF4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{A932833C-AE47-4B66-A371-D35F8310BFB5}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6-495A-8ED1-0008847DF4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{5CF72389-1338-4C0C-B12F-EF58515B5092}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6-495A-8ED1-0008847DF47E}"/>
                </c:ext>
              </c:extLst>
            </c:dLbl>
            <c:dLbl>
              <c:idx val="8"/>
              <c:layout>
                <c:manualLayout>
                  <c:x val="0"/>
                  <c:y val="1.442752243193857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{255AB6DA-7034-43B9-9467-157B1A39338A}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546-495A-8ED1-0008847DF47E}"/>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{87A4CEF8-5D92-4274-A03F-BC73249E0208}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546-495A-8ED1-0008847DF47E}"/>
                </c:ext>
              </c:extLst>
            </c:dLbl>
            <c:dLbl>
              <c:idx val="24"/>
              <c:layout>
                <c:manualLayout>
                  <c:x val="0"/>
                  <c:y val="-1.962472704951315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{094A1923-431D-40BD-BFF0-5329075F76F8}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546-495A-8ED1-0008847DF47E}"/>
                </c:ext>
              </c:extLst>
            </c:dLbl>
            <c:dLbl>
              <c:idx val="32"/>
              <c:layout>
                <c:manualLayout>
                  <c:x val="0"/>
                  <c:y val="1.9624727049513138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{8EA7E375-1EED-4B7A-9E54-939A75B53F91}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546-495A-8ED1-0008847DF4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c:v>
                </c:pt>
                <c:pt idx="32">
                  <c:v>64.900000000000006</c:v>
                </c:pt>
              </c:numCache>
            </c:numRef>
          </c:xVal>
          <c:yVal>
            <c:numRef>
              <c:f>公会計指標分析・財政指標組合せ分析表!$BP$55:$DC$55</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8546-495A-8ED1-0008847DF47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{C5F6F456-D6D2-4113-900E-AD7CBED9CA7A}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CB6-4334-9A45-E4279E68B8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{31557873-7DA6-43E7-86E4-5282A045A3A5}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B6-4334-9A45-E4279E68B8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{D4201FCF-32EB-453B-A3D0-9E265C8482E8}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B6-4334-9A45-E4279E68B8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{AF845759-2A7E-4A74-9953-96F0731FF774}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B6-4334-9A45-E4279E68B8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{0C11BED8-0080-4CD5-95B1-623A13CAE6A4}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B6-4334-9A45-E4279E68B88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{4FC953A7-48C2-4A8B-8B5C-22A6F9B19FA1}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CB6-4334-9A45-E4279E68B88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{FF0B8F6B-253B-4BBB-9534-050E90878EED}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CB6-4334-9A45-E4279E68B88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{57D086E9-1B67-462F-947A-0CD71EBA3A93}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CB6-4334-9A45-E4279E68B88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{3A47B7C0-AE52-429E-813D-0074922F574F}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CB6-4334-9A45-E4279E68B8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10.3</c:v>
                </c:pt>
                <c:pt idx="16">
                  <c:v>11.3</c:v>
                </c:pt>
                <c:pt idx="24">
                  <c:v>11.5</c:v>
                </c:pt>
                <c:pt idx="32">
                  <c:v>10.8</c:v>
                </c:pt>
              </c:numCache>
            </c:numRef>
          </c:xVal>
          <c:yVal>
            <c:numRef>
              <c:f>公会計指標分析・財政指標組合せ分析表!$BP$73:$DC$73</c:f>
              <c:numCache>
                <c:formatCode>#,##0.0;"▲ "#,##0.0</c:formatCode>
                <c:ptCount val="40"/>
                <c:pt idx="0">
                  <c:v>86</c:v>
                </c:pt>
                <c:pt idx="8">
                  <c:v>72</c:v>
                </c:pt>
                <c:pt idx="16">
                  <c:v>60.3</c:v>
                </c:pt>
                <c:pt idx="24">
                  <c:v>57</c:v>
                </c:pt>
                <c:pt idx="32">
                  <c:v>24.6</c:v>
                </c:pt>
              </c:numCache>
            </c:numRef>
          </c:yVal>
          <c:smooth val="0"/>
          <c:extLst>
            <c:ext xmlns:c16="http://schemas.microsoft.com/office/drawing/2014/chart" uri="{C3380CC4-5D6E-409C-BE32-E72D297353CC}">
              <c16:uniqueId val="{00000009-9CB6-4334-9A45-E4279E68B8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700067196061126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{C6349B06-843A-433F-A922-801A26068B4E}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CB6-4334-9A45-E4279E68B8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{925776EB-3E61-461A-9BFA-FCF111C71D03}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B6-4334-9A45-E4279E68B8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{0BA5A3E1-A92B-4BE6-AAE7-11F12DEB2741}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B6-4334-9A45-E4279E68B8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{6B5122B5-15AE-477D-820B-219DCA2774B3}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B6-4334-9A45-E4279E68B8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{7B9BFE2A-B6BE-445C-8C32-40FE6E73A009}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B6-4334-9A45-E4279E68B887}"/>
                </c:ext>
              </c:extLst>
            </c:dLbl>
            <c:dLbl>
              <c:idx val="8"/>
              <c:layout>
                <c:manualLayout>
                  <c:x val="-1.8235628084250059E-2"/>
                  <c:y val="-4.007977905441922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{81413E86-BBC3-4D32-A9B4-40521CFACA10}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CB6-4334-9A45-E4279E68B887}"/>
                </c:ext>
              </c:extLst>
            </c:dLbl>
            <c:dLbl>
              <c:idx val="16"/>
              <c:layout>
                <c:manualLayout>
                  <c:x val="-3.1570342725075584E-2"/>
                  <c:y val="-8.016931900456676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{CD959EB8-3227-45AC-91AB-21D481382B48}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CB6-4334-9A45-E4279E68B887}"/>
                </c:ext>
              </c:extLst>
            </c:dLbl>
            <c:dLbl>
              <c:idx val="24"/>
              <c:layout>
                <c:manualLayout>
                  <c:x val="-4.490505736590117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{7B1B7247-B1DE-4FE4-957C-61009EF8BF05}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CB6-4334-9A45-E4279E68B887}"/>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{3E929A0B-E10F-4DFC-87CD-BAF77CF3E2B6}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CB6-4334-9A45-E4279E68B8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8.9</c:v>
                </c:pt>
                <c:pt idx="32">
                  <c:v>8.9</c:v>
                </c:pt>
              </c:numCache>
            </c:numRef>
          </c:xVal>
          <c:yVal>
            <c:numRef>
              <c:f>公会計指標分析・財政指標組合せ分析表!$BP$77:$DC$77</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9CB6-4334-9A45-E4279E68B887}"/>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D740363-08CB-423F-9179-8C7D8626516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BA1456E-265B-44C9-B9CC-7F0B150E756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元利償還金は、令和元年度をピークに減少する見込みであり、令和３年度は前年度より１３百万円減少している。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公営企業債の元利償還金に対する繰入金は、病院事業債等の公債費の増により増加する見込みであり、令和３年度は前年度より６百万円増加している。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算入公債費等は、過疎対策事業債等の活用により増加しており、令和３年度は前年度より１０百万円増加している。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一般会計等に係る地方債の現在高は、町債の新規発行の抑制により、前年度より１６１百万円減少している。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公営企業債等繰入見込額は、病院事業債等の償還により、前年度より２１８百万円減少しているが、依然高い水準にある。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償還期間の短い過疎対策事業債にシフトしているため、将来負担比率は今後も減少する見込みであるが、病院事業、下水道事業の経営改善に努め、さらに充当可能基金を確保し、将来負担比率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財政調整基金１３２百万円、減債基金４６百万円、公共施設整備基金等のその他特定目的基金が４２７百万円増加し、基金全体として６０５百万円の増加となった。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現状の財政調整基金、減債基金及びその他特定目的基金の残高を維持できるよう財政運営に努める。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・三戸町地域医療特別対策基金：地域医療制度の円滑で安定した運営を図り、町民が安心できる医療サービスを提供する。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：ふるさと納税として寄せられた寄附金により、特色のある魅力的なまちづくりを推進する。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・三戸町公共施設整備基金　　：庁舎等の設備更新等に要する経費について、将来的な財政負担の軽減や費用の平準化を図る。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・三戸町地域医療特別対策基金：基金残高は１７０百万円増の３８１百万円となっている。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：基金残高は４６百万円増の２９１百万円となっている。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・三戸町公共施設整備基金　　：新たに基金を設置し、残高は２００百万円となっている。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・現状の基金残高を維持できるよう財政運営に努める。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決算剰余金等を積み立てたことにより、基金残高は１３２百万円増の５４５百万円となっている。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現状の基金残高を維持できるよう財政運営に努める。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普通交付税で交付された臨時財政対策債償還基金費等を積み立てたことにより、基金残高は４６百万円増の７８９百万円となっている。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現状の基金残高を維持できるよう財政運営に努める。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32AACA3-EBAB-4E1A-8D7A-1BE101DFF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471F5D6-3B74-41B2-9A8B-932313D7D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D089931-391F-406F-BD7C-9CB279F6455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B98C283-6EE2-463D-8FFE-168C8A2F4F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AF4FCF9-4A3A-488B-977A-8C70267196E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E026AD0-2573-4CF9-AC68-3ADEBCEEBED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30AFC23-19CC-4B20-B0D7-D6CE721DAFF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EA1392F-1BB2-4BFA-A4BE-79018D5162D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CDB5BC3-BEED-4F63-AA22-2CDDFEAC9E0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E86A9BC-3308-485A-9188-51556BD30C3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B72D315-7BDA-4BD3-B3DA-1C3AB73D815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BAC6B60-EC05-47C0-9605-CDDF7627DF6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9,456
9,402
151.79
7,468,441
7,166,614
261,781
4,340,730
6,083,811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EB4370B-52EC-48A1-B478-FB710153F7A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2EB6DBF-5631-4DA7-8949-1CFFF1F122A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D896C61-CB1D-4BA5-BE8F-BB68D8ECC6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154B728-71CD-4566-A987-9E09D229988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8BCCFAA-979B-42A3-B837-0731215573A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EFA2C45-4870-4FBD-966F-B212E9E8C8B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AF1AD24-D967-436F-A732-585FF615CF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787E5D4-F238-4062-BF7F-7485DA5B68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142E478-4B34-4830-B68E-A44225CFDF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45F713A-A543-45B1-9CFE-A91E72FF5B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2889A08-00C5-4C4D-9F7C-A478F6EB01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DD0427B-33A5-42DC-86B7-B8B702C2733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73FD15F-68AC-4536-883D-FEEB9E8E78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6EBF4D1-2132-42B4-9185-3F84EF2390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E170658-67AE-4028-97B2-BECD18A8B44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FF86713-F360-4AE0-9B06-DFE84E66663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C07712-9AF7-43FC-8406-F61BE03AD1E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EE59C8E-83D6-4EB5-BAD3-8CFD2E61133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0BA83E2-CC36-4992-97F8-6B3EEECFA19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0A865C6-8CB2-431C-A9B4-8484871E0A2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F3CC318-FDCD-44C9-9D42-8598CFDE1B0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58C5512-451A-47E2-8045-E6C941F207E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3AD2A9D-1F3F-4E38-8E88-96E16DA9762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C6E9B61-16D7-42F4-952C-2EFCC11863B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200CFF6-1F50-4F58-B29F-755DE95AA20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72A3F4F-57EA-4E50-BEFC-7207E0048D5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ECA4DA5-50BE-4A2B-ACD0-E8A1A83C369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B8C6AA8-C8B4-4EC9-B91D-7B6AF727E0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1A1963C-D37D-47CA-9A40-8183A7C4CFB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605CEC5-5C4D-434B-A323-3EF69EADD40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60CC649-4EF3-4356-B200-869FC13187D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E0E483A-45C0-42A5-8C21-390F61711CC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A1C6BDC-6CC3-461D-A75B-05BA31C3702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36F15C0-DADC-4C74-A32F-456BEEE38B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A83CABB-2FA6-42E2-B09C-E03E4358690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年度の有形固定資産減価償却率は、類似団体平均</a:t>
          </a:r>
          <a:r>
            <a:rPr kumimoji="1" lang="en-US" altLang="ja-JP" sz="1100">
              <a:latin typeface="ＭＳ Ｐゴシック" panose="020B0600070205080204" pitchFamily="50" charset="-128"/>
              <a:ea typeface="ＭＳ Ｐゴシック" panose="020B0600070205080204" pitchFamily="50" charset="-128"/>
            </a:rPr>
            <a:t>64.9%</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50.8%</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三戸望郷大橋等の整備から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程度の橋梁が複数存在することが主な要因となっている。一方で、耐用年数を超えて使用している施設が複数存在しており、施設類型別に比較すると、多くの施設で類似団体平均を上回っているため、計画的な施設の更新、維持管理を行う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3B07F88-9526-40B7-8597-482055534A5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D93E933-7A1E-40C5-AB20-2FF81A48870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CAC1FB1-380C-47A1-9A42-7F71C27789C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8362103-17EC-4B1C-A708-1B718D49C8A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6718414-D0BD-4980-B96F-F0E27A50A3D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E011DC7-30D0-454C-BA26-CF907CD736F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8C45C2D-3056-4682-9D1A-787D446BF14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FA68889-8A81-4CA7-9B9B-84F12C710C9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B541B8B-8E1B-45B0-AB7B-9FB6EE34A61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1D4B00C-2083-451E-9330-D46A5D0D413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AB209133-DDE7-4ADE-B1ED-63135D64087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A4AB4D8-585D-4811-9D18-331349CB6C3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57525CFA-F88D-409C-BB5C-D1305C63147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2CF30ED5-8376-4DBB-BDDD-8EEE50428B4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E2D76D3F-B212-4DC2-B1D9-FCDE2572C8DE}"/>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39425D5A-CC3E-48DF-8FAC-D2D5392AE9B9}"/>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E4CE0933-FAF3-47ED-A210-8E7B68FCEC2D}"/>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47980B92-7872-42A7-BE32-910DC12B6728}"/>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48B6079F-8186-4CEA-BE05-B1EE75A14117}"/>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68" name="有形固定資産減価償却率平均値テキスト">
          <a:extLst>
            <a:ext uri="{FF2B5EF4-FFF2-40B4-BE49-F238E27FC236}">
              <a16:creationId xmlns:a16="http://schemas.microsoft.com/office/drawing/2014/main" id="{43C6F63B-BBC4-4D10-A964-581F07BDD4AD}"/>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E34934A4-A2A8-4197-8900-C9F0C0C720D5}"/>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A959D721-1CD6-407B-BBB8-CDF5C8DDB2DC}"/>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127</xdr:rowOff>
    </xdr:from>
    <xdr:to>
      <xdr:col>15</xdr:col>
      <xdr:colOff>187325</xdr:colOff>
      <xdr:row>32</xdr:row>
      <xdr:rowOff>101727</xdr:rowOff>
    </xdr:to>
    <xdr:sp macro="" textlink="">
      <xdr:nvSpPr>
        <xdr:cNvPr id="71" name="フローチャート: 判断 70">
          <a:extLst>
            <a:ext uri="{FF2B5EF4-FFF2-40B4-BE49-F238E27FC236}">
              <a16:creationId xmlns:a16="http://schemas.microsoft.com/office/drawing/2014/main" id="{393C9F64-06FD-4296-86EE-9461B5E4C7C5}"/>
            </a:ext>
          </a:extLst>
        </xdr:cNvPr>
        <xdr:cNvSpPr/>
      </xdr:nvSpPr>
      <xdr:spPr>
        <a:xfrm>
          <a:off x="3238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149987</xdr:rowOff>
    </xdr:from>
    <xdr:to>
      <xdr:col>11</xdr:col>
      <xdr:colOff>187325</xdr:colOff>
      <xdr:row>32</xdr:row>
      <xdr:rowOff>80137</xdr:rowOff>
    </xdr:to>
    <xdr:sp macro="" textlink="">
      <xdr:nvSpPr>
        <xdr:cNvPr id="72" name="フローチャート: 判断 71">
          <a:extLst>
            <a:ext uri="{FF2B5EF4-FFF2-40B4-BE49-F238E27FC236}">
              <a16:creationId xmlns:a16="http://schemas.microsoft.com/office/drawing/2014/main" id="{C03BBF36-0AC4-4486-AE5C-FBE1DAEEBE1E}"/>
            </a:ext>
          </a:extLst>
        </xdr:cNvPr>
        <xdr:cNvSpPr/>
      </xdr:nvSpPr>
      <xdr:spPr>
        <a:xfrm>
          <a:off x="2476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147828</xdr:rowOff>
    </xdr:from>
    <xdr:to>
      <xdr:col>7</xdr:col>
      <xdr:colOff>187325</xdr:colOff>
      <xdr:row>32</xdr:row>
      <xdr:rowOff>77978</xdr:rowOff>
    </xdr:to>
    <xdr:sp macro="" textlink="">
      <xdr:nvSpPr>
        <xdr:cNvPr id="73" name="フローチャート: 判断 72">
          <a:extLst>
            <a:ext uri="{FF2B5EF4-FFF2-40B4-BE49-F238E27FC236}">
              <a16:creationId xmlns:a16="http://schemas.microsoft.com/office/drawing/2014/main" id="{DE905971-2C12-458F-988F-EFB7D458F422}"/>
            </a:ext>
          </a:extLst>
        </xdr:cNvPr>
        <xdr:cNvSpPr/>
      </xdr:nvSpPr>
      <xdr:spPr>
        <a:xfrm>
          <a:off x="1714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4CA4D8C-0908-4F26-808B-8AC400EC568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EAB5817-407C-42BE-9259-0A583F11AE5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65DFA99-481D-463A-BE64-6308BE82A06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06BC8DD-EB99-4549-B046-03538FDBAD1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4A31B44-2A2D-4272-ADB2-F3752D4E5BF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79" name="楕円 78">
          <a:extLst>
            <a:ext uri="{FF2B5EF4-FFF2-40B4-BE49-F238E27FC236}">
              <a16:creationId xmlns:a16="http://schemas.microsoft.com/office/drawing/2014/main" id="{FCCC6601-5D45-41F6-AC09-F8B32E0A1EFC}"/>
            </a:ext>
          </a:extLst>
        </xdr:cNvPr>
        <xdr:cNvSpPr/>
      </xdr:nvSpPr>
      <xdr:spPr>
        <a:xfrm>
          <a:off x="4711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106824</xdr:rowOff>
    </xdr:from>
    <xdr:ext cx="405111" cy="259045"/>
    <xdr:sp macro="" textlink="">
      <xdr:nvSpPr>
        <xdr:cNvPr id="80" name="有形固定資産減価償却率該当値テキスト">
          <a:extLst>
            <a:ext uri="{FF2B5EF4-FFF2-40B4-BE49-F238E27FC236}">
              <a16:creationId xmlns:a16="http://schemas.microsoft.com/office/drawing/2014/main" id="{ACD8A3E1-22EC-4C2A-BB75-6FEDF4A7E789}"/>
            </a:ext>
          </a:extLst>
        </xdr:cNvPr>
        <xdr:cNvSpPr txBox="1"/>
      </xdr:nvSpPr>
      <xdr:spPr>
        <a:xfrm>
          <a:off x="4813300" y="585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58039</xdr:rowOff>
    </xdr:from>
    <xdr:to>
      <xdr:col>19</xdr:col>
      <xdr:colOff>187325</xdr:colOff>
      <xdr:row>30</xdr:row>
      <xdr:rowOff>159639</xdr:rowOff>
    </xdr:to>
    <xdr:sp macro="" textlink="">
      <xdr:nvSpPr>
        <xdr:cNvPr id="81" name="楕円 80">
          <a:extLst>
            <a:ext uri="{FF2B5EF4-FFF2-40B4-BE49-F238E27FC236}">
              <a16:creationId xmlns:a16="http://schemas.microsoft.com/office/drawing/2014/main" id="{D1C90C30-9069-45AF-B835-AB8AEE4E0605}"/>
            </a:ext>
          </a:extLst>
        </xdr:cNvPr>
        <xdr:cNvSpPr/>
      </xdr:nvSpPr>
      <xdr:spPr>
        <a:xfrm>
          <a:off x="4000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108839</xdr:rowOff>
    </xdr:from>
    <xdr:to>
      <xdr:col>23</xdr:col>
      <xdr:colOff>85725</xdr:colOff>
      <xdr:row>30</xdr:row>
      <xdr:rowOff>134747</xdr:rowOff>
    </xdr:to>
    <xdr:cxnSp macro="">
      <xdr:nvCxnSpPr>
        <xdr:cNvPr id="82" name="直線コネクタ 81">
          <a:extLst>
            <a:ext uri="{FF2B5EF4-FFF2-40B4-BE49-F238E27FC236}">
              <a16:creationId xmlns:a16="http://schemas.microsoft.com/office/drawing/2014/main" id="{2C38EE84-1653-4807-9DD6-988DBABCA30B}"/>
            </a:ext>
          </a:extLst>
        </xdr:cNvPr>
        <xdr:cNvCxnSpPr/>
      </xdr:nvCxnSpPr>
      <xdr:spPr>
        <a:xfrm>
          <a:off x="4051300" y="6023864"/>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5334</xdr:rowOff>
    </xdr:from>
    <xdr:to>
      <xdr:col>15</xdr:col>
      <xdr:colOff>187325</xdr:colOff>
      <xdr:row>31</xdr:row>
      <xdr:rowOff>106934</xdr:rowOff>
    </xdr:to>
    <xdr:sp macro="" textlink="">
      <xdr:nvSpPr>
        <xdr:cNvPr id="83" name="楕円 82">
          <a:extLst>
            <a:ext uri="{FF2B5EF4-FFF2-40B4-BE49-F238E27FC236}">
              <a16:creationId xmlns:a16="http://schemas.microsoft.com/office/drawing/2014/main" id="{E586A042-43BB-47E4-BB74-E8A55843012C}"/>
            </a:ext>
          </a:extLst>
        </xdr:cNvPr>
        <xdr:cNvSpPr/>
      </xdr:nvSpPr>
      <xdr:spPr>
        <a:xfrm>
          <a:off x="32385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108839</xdr:rowOff>
    </xdr:from>
    <xdr:to>
      <xdr:col>19</xdr:col>
      <xdr:colOff>136525</xdr:colOff>
      <xdr:row>31</xdr:row>
      <xdr:rowOff>56134</xdr:rowOff>
    </xdr:to>
    <xdr:cxnSp macro="">
      <xdr:nvCxnSpPr>
        <xdr:cNvPr id="84" name="直線コネクタ 83">
          <a:extLst>
            <a:ext uri="{FF2B5EF4-FFF2-40B4-BE49-F238E27FC236}">
              <a16:creationId xmlns:a16="http://schemas.microsoft.com/office/drawing/2014/main" id="{9F24AA32-9716-4280-966A-162C338A6F5D}"/>
            </a:ext>
          </a:extLst>
        </xdr:cNvPr>
        <xdr:cNvCxnSpPr/>
      </xdr:nvCxnSpPr>
      <xdr:spPr>
        <a:xfrm flipV="1">
          <a:off x="3289300" y="6023864"/>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94742</xdr:rowOff>
    </xdr:from>
    <xdr:to>
      <xdr:col>11</xdr:col>
      <xdr:colOff>187325</xdr:colOff>
      <xdr:row>31</xdr:row>
      <xdr:rowOff>24892</xdr:rowOff>
    </xdr:to>
    <xdr:sp macro="" textlink="">
      <xdr:nvSpPr>
        <xdr:cNvPr id="85" name="楕円 84">
          <a:extLst>
            <a:ext uri="{FF2B5EF4-FFF2-40B4-BE49-F238E27FC236}">
              <a16:creationId xmlns:a16="http://schemas.microsoft.com/office/drawing/2014/main" id="{85710289-2B1D-435C-99A7-A627FA082CCB}"/>
            </a:ext>
          </a:extLst>
        </xdr:cNvPr>
        <xdr:cNvSpPr/>
      </xdr:nvSpPr>
      <xdr:spPr>
        <a:xfrm>
          <a:off x="2476500" y="60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145542</xdr:rowOff>
    </xdr:from>
    <xdr:to>
      <xdr:col>15</xdr:col>
      <xdr:colOff>136525</xdr:colOff>
      <xdr:row>31</xdr:row>
      <xdr:rowOff>56134</xdr:rowOff>
    </xdr:to>
    <xdr:cxnSp macro="">
      <xdr:nvCxnSpPr>
        <xdr:cNvPr id="86" name="直線コネクタ 85">
          <a:extLst>
            <a:ext uri="{FF2B5EF4-FFF2-40B4-BE49-F238E27FC236}">
              <a16:creationId xmlns:a16="http://schemas.microsoft.com/office/drawing/2014/main" id="{7697F5B3-99C5-4EE5-BCC1-0F30E5CD47A7}"/>
            </a:ext>
          </a:extLst>
        </xdr:cNvPr>
        <xdr:cNvCxnSpPr/>
      </xdr:nvCxnSpPr>
      <xdr:spPr>
        <a:xfrm>
          <a:off x="2527300" y="6060567"/>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11811</xdr:rowOff>
    </xdr:from>
    <xdr:to>
      <xdr:col>7</xdr:col>
      <xdr:colOff>187325</xdr:colOff>
      <xdr:row>31</xdr:row>
      <xdr:rowOff>113411</xdr:rowOff>
    </xdr:to>
    <xdr:sp macro="" textlink="">
      <xdr:nvSpPr>
        <xdr:cNvPr id="87" name="楕円 86">
          <a:extLst>
            <a:ext uri="{FF2B5EF4-FFF2-40B4-BE49-F238E27FC236}">
              <a16:creationId xmlns:a16="http://schemas.microsoft.com/office/drawing/2014/main" id="{DA6E4634-76B6-4D96-BBA1-1122103B2A33}"/>
            </a:ext>
          </a:extLst>
        </xdr:cNvPr>
        <xdr:cNvSpPr/>
      </xdr:nvSpPr>
      <xdr:spPr>
        <a:xfrm>
          <a:off x="1714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145542</xdr:rowOff>
    </xdr:from>
    <xdr:to>
      <xdr:col>11</xdr:col>
      <xdr:colOff>136525</xdr:colOff>
      <xdr:row>31</xdr:row>
      <xdr:rowOff>62611</xdr:rowOff>
    </xdr:to>
    <xdr:cxnSp macro="">
      <xdr:nvCxnSpPr>
        <xdr:cNvPr id="88" name="直線コネクタ 87">
          <a:extLst>
            <a:ext uri="{FF2B5EF4-FFF2-40B4-BE49-F238E27FC236}">
              <a16:creationId xmlns:a16="http://schemas.microsoft.com/office/drawing/2014/main" id="{5C315DFA-145C-40DC-81C5-2D52CA98B22E}"/>
            </a:ext>
          </a:extLst>
        </xdr:cNvPr>
        <xdr:cNvCxnSpPr/>
      </xdr:nvCxnSpPr>
      <xdr:spPr>
        <a:xfrm flipV="1">
          <a:off x="1765300" y="6060567"/>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89" name="n_1aveValue有形固定資産減価償却率">
          <a:extLst>
            <a:ext uri="{FF2B5EF4-FFF2-40B4-BE49-F238E27FC236}">
              <a16:creationId xmlns:a16="http://schemas.microsoft.com/office/drawing/2014/main" id="{2A6A3F38-1918-4A95-8DEF-AD9D7C792AA8}"/>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92854</xdr:rowOff>
    </xdr:from>
    <xdr:ext cx="405111" cy="259045"/>
    <xdr:sp macro="" textlink="">
      <xdr:nvSpPr>
        <xdr:cNvPr id="90" name="n_2aveValue有形固定資産減価償却率">
          <a:extLst>
            <a:ext uri="{FF2B5EF4-FFF2-40B4-BE49-F238E27FC236}">
              <a16:creationId xmlns:a16="http://schemas.microsoft.com/office/drawing/2014/main" id="{1A432E6D-8852-4FD3-A823-508661B71E6A}"/>
            </a:ext>
          </a:extLst>
        </xdr:cNvPr>
        <xdr:cNvSpPr txBox="1"/>
      </xdr:nvSpPr>
      <xdr:spPr>
        <a:xfrm>
          <a:off x="3086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71264</xdr:rowOff>
    </xdr:from>
    <xdr:ext cx="405111" cy="259045"/>
    <xdr:sp macro="" textlink="">
      <xdr:nvSpPr>
        <xdr:cNvPr id="91" name="n_3aveValue有形固定資産減価償却率">
          <a:extLst>
            <a:ext uri="{FF2B5EF4-FFF2-40B4-BE49-F238E27FC236}">
              <a16:creationId xmlns:a16="http://schemas.microsoft.com/office/drawing/2014/main" id="{57CF7C3B-A2D7-47E1-A962-1F98A31CB278}"/>
            </a:ext>
          </a:extLst>
        </xdr:cNvPr>
        <xdr:cNvSpPr txBox="1"/>
      </xdr:nvSpPr>
      <xdr:spPr>
        <a:xfrm>
          <a:off x="2324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69105</xdr:rowOff>
    </xdr:from>
    <xdr:ext cx="405111" cy="259045"/>
    <xdr:sp macro="" textlink="">
      <xdr:nvSpPr>
        <xdr:cNvPr id="92" name="n_4aveValue有形固定資産減価償却率">
          <a:extLst>
            <a:ext uri="{FF2B5EF4-FFF2-40B4-BE49-F238E27FC236}">
              <a16:creationId xmlns:a16="http://schemas.microsoft.com/office/drawing/2014/main" id="{F53B539F-A3D0-4FD7-A7CF-A10EC4F738A7}"/>
            </a:ext>
          </a:extLst>
        </xdr:cNvPr>
        <xdr:cNvSpPr txBox="1"/>
      </xdr:nvSpPr>
      <xdr:spPr>
        <a:xfrm>
          <a:off x="1562744" y="632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4716</xdr:rowOff>
    </xdr:from>
    <xdr:ext cx="405111" cy="259045"/>
    <xdr:sp macro="" textlink="">
      <xdr:nvSpPr>
        <xdr:cNvPr id="93" name="n_1mainValue有形固定資産減価償却率">
          <a:extLst>
            <a:ext uri="{FF2B5EF4-FFF2-40B4-BE49-F238E27FC236}">
              <a16:creationId xmlns:a16="http://schemas.microsoft.com/office/drawing/2014/main" id="{E57D0DE1-0D26-4FA9-A5A9-C1DA6433513D}"/>
            </a:ext>
          </a:extLst>
        </xdr:cNvPr>
        <xdr:cNvSpPr txBox="1"/>
      </xdr:nvSpPr>
      <xdr:spPr>
        <a:xfrm>
          <a:off x="3836044" y="57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123461</xdr:rowOff>
    </xdr:from>
    <xdr:ext cx="405111" cy="259045"/>
    <xdr:sp macro="" textlink="">
      <xdr:nvSpPr>
        <xdr:cNvPr id="94" name="n_2mainValue有形固定資産減価償却率">
          <a:extLst>
            <a:ext uri="{FF2B5EF4-FFF2-40B4-BE49-F238E27FC236}">
              <a16:creationId xmlns:a16="http://schemas.microsoft.com/office/drawing/2014/main" id="{F655398A-3643-4CD2-AFA9-97558F142C93}"/>
            </a:ext>
          </a:extLst>
        </xdr:cNvPr>
        <xdr:cNvSpPr txBox="1"/>
      </xdr:nvSpPr>
      <xdr:spPr>
        <a:xfrm>
          <a:off x="3086744" y="58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41419</xdr:rowOff>
    </xdr:from>
    <xdr:ext cx="405111" cy="259045"/>
    <xdr:sp macro="" textlink="">
      <xdr:nvSpPr>
        <xdr:cNvPr id="95" name="n_3mainValue有形固定資産減価償却率">
          <a:extLst>
            <a:ext uri="{FF2B5EF4-FFF2-40B4-BE49-F238E27FC236}">
              <a16:creationId xmlns:a16="http://schemas.microsoft.com/office/drawing/2014/main" id="{5BAC6F01-BB6D-4F89-8D41-0CFF6664AD8E}"/>
            </a:ext>
          </a:extLst>
        </xdr:cNvPr>
        <xdr:cNvSpPr txBox="1"/>
      </xdr:nvSpPr>
      <xdr:spPr>
        <a:xfrm>
          <a:off x="2324744" y="578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129938</xdr:rowOff>
    </xdr:from>
    <xdr:ext cx="405111" cy="259045"/>
    <xdr:sp macro="" textlink="">
      <xdr:nvSpPr>
        <xdr:cNvPr id="96" name="n_4mainValue有形固定資産減価償却率">
          <a:extLst>
            <a:ext uri="{FF2B5EF4-FFF2-40B4-BE49-F238E27FC236}">
              <a16:creationId xmlns:a16="http://schemas.microsoft.com/office/drawing/2014/main" id="{672198DC-6C25-4E99-9BC0-26A4FA94B097}"/>
            </a:ext>
          </a:extLst>
        </xdr:cNvPr>
        <xdr:cNvSpPr txBox="1"/>
      </xdr:nvSpPr>
      <xdr:spPr>
        <a:xfrm>
          <a:off x="156274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0F876B5-44B3-4434-AE67-729CAEA038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9060407-DA17-40C7-975E-F545D8B544E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28CBA75-44A3-4D4F-B27F-12DA54F399C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31D3BCE-76FF-4208-90A0-18750C754A1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D6AC087-FC75-47D6-83A7-91ABBCCE805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2967501-3C7A-4645-B69B-91B53B68991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AC4CFFD-4B6A-4529-99EA-6BABDE43A7E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0EEE8E9-691C-42A4-87D2-7ADD208A024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7DA8769-981F-4113-A3C4-6042348A19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98949CA-C1D7-41D8-9D22-6D4EDCA05D3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835258A-E61F-4C09-95E8-8AB63316563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AD7A470-E03A-4242-8A87-3FD2F5ADC8B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409CBC3F-0F35-40FE-8691-444C5A67AB1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年度の債務償還比率は、類似団体平均</a:t>
          </a:r>
          <a:r>
            <a:rPr kumimoji="1" lang="en-US" altLang="ja-JP" sz="1100">
              <a:latin typeface="ＭＳ Ｐゴシック" panose="020B0600070205080204" pitchFamily="50" charset="-128"/>
              <a:ea typeface="ＭＳ Ｐゴシック" panose="020B0600070205080204" pitchFamily="50" charset="-128"/>
            </a:rPr>
            <a:t>323.4%</a:t>
          </a:r>
          <a:r>
            <a:rPr kumimoji="1" lang="ja-JP" altLang="en-US" sz="1100">
              <a:latin typeface="ＭＳ Ｐゴシック" panose="020B0600070205080204" pitchFamily="50" charset="-128"/>
              <a:ea typeface="ＭＳ Ｐゴシック" panose="020B0600070205080204" pitchFamily="50" charset="-128"/>
            </a:rPr>
            <a:t>を上回る</a:t>
          </a:r>
          <a:r>
            <a:rPr kumimoji="1" lang="en-US" altLang="ja-JP" sz="1100">
              <a:latin typeface="ＭＳ Ｐゴシック" panose="020B0600070205080204" pitchFamily="50" charset="-128"/>
              <a:ea typeface="ＭＳ Ｐゴシック" panose="020B0600070205080204" pitchFamily="50" charset="-128"/>
            </a:rPr>
            <a:t>448.8%</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橋梁、学校施設等の大規模事業を実施してきたこと、病院事業、下水道事業の将来負担額が高いことが主な要因となっている。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償還が進むため、将来負担額の減による債務償還比率の低下が見込まれるが、引き続き交付税算入の有利な起債を活用し、経常一般財源を確保するとともに、公営企業の経営改善に取り組む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127DCE4-E2E1-4FFC-8041-B3F1F5A03FF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AEA9EB2-CB14-48F0-B7B7-DE9CE439A0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3B3389A1-C663-401C-9149-C0B59459257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5A250332-BCC5-4CED-9344-454DA4035C8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95B29EEE-7250-4E85-9C4E-01ED5FE131B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BB07DE56-D3DF-443C-BF7E-A4CF5E0DCC3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B30809CE-B40B-425D-A3A4-4F78C8F71F0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FA2312C8-0C7B-46E2-8B5B-9848EB662F2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66B9FD1C-EE35-4EBA-9B2E-6004EAAED0F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4954A3BD-0972-4F3D-A298-F3881AC25EC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AB862DC9-7545-4BEF-AE87-12A8923856E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780B5C3A-384C-425A-AA03-0017FB80276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5DA75DA5-39AC-4FC2-AFFD-C669D3EE0D4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42C3678A-65D4-4513-AB0F-57EAF5BBF0C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78EE559D-01B0-4713-A123-B1152F57FF8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4F4CB5B-18F4-47BF-B311-0F2B4971ABB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C335F8F-3A29-4D96-ABC2-94419DF46BC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8891D7A4-1F51-4545-BD6B-7A06092AC458}"/>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98A71178-4FBA-4F3A-8A54-DBD4BC8BAF21}"/>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5392EF7F-1F0B-45F6-A303-8477CF9B0372}"/>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C6D870CE-3172-40AF-A765-D324451631E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AAFF16E2-CCB2-477D-9762-9DC095A47B4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3FFAB335-BC68-4DDB-8746-0F9C2770706E}"/>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83464593-AD70-4D7F-AB6F-378D250D269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5025116B-AB53-4768-8B08-33622C19E78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76118</xdr:rowOff>
    </xdr:from>
    <xdr:to>
      <xdr:col>68</xdr:col>
      <xdr:colOff>123825</xdr:colOff>
      <xdr:row>32</xdr:row>
      <xdr:rowOff>6268</xdr:rowOff>
    </xdr:to>
    <xdr:sp macro="" textlink="">
      <xdr:nvSpPr>
        <xdr:cNvPr id="135" name="フローチャート: 判断 134">
          <a:extLst>
            <a:ext uri="{FF2B5EF4-FFF2-40B4-BE49-F238E27FC236}">
              <a16:creationId xmlns:a16="http://schemas.microsoft.com/office/drawing/2014/main" id="{4A121F41-CFEF-4A8B-9991-01497CD0A1E3}"/>
            </a:ext>
          </a:extLst>
        </xdr:cNvPr>
        <xdr:cNvSpPr/>
      </xdr:nvSpPr>
      <xdr:spPr>
        <a:xfrm>
          <a:off x="13271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74422</xdr:rowOff>
    </xdr:from>
    <xdr:to>
      <xdr:col>64</xdr:col>
      <xdr:colOff>123825</xdr:colOff>
      <xdr:row>32</xdr:row>
      <xdr:rowOff>4572</xdr:rowOff>
    </xdr:to>
    <xdr:sp macro="" textlink="">
      <xdr:nvSpPr>
        <xdr:cNvPr id="136" name="フローチャート: 判断 135">
          <a:extLst>
            <a:ext uri="{FF2B5EF4-FFF2-40B4-BE49-F238E27FC236}">
              <a16:creationId xmlns:a16="http://schemas.microsoft.com/office/drawing/2014/main" id="{3223B9FA-5932-4F2A-BCF1-FDE46B64FFA4}"/>
            </a:ext>
          </a:extLst>
        </xdr:cNvPr>
        <xdr:cNvSpPr/>
      </xdr:nvSpPr>
      <xdr:spPr>
        <a:xfrm>
          <a:off x="12509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61931</xdr:rowOff>
    </xdr:from>
    <xdr:to>
      <xdr:col>60</xdr:col>
      <xdr:colOff>123825</xdr:colOff>
      <xdr:row>31</xdr:row>
      <xdr:rowOff>163531</xdr:rowOff>
    </xdr:to>
    <xdr:sp macro="" textlink="">
      <xdr:nvSpPr>
        <xdr:cNvPr id="137" name="フローチャート: 判断 136">
          <a:extLst>
            <a:ext uri="{FF2B5EF4-FFF2-40B4-BE49-F238E27FC236}">
              <a16:creationId xmlns:a16="http://schemas.microsoft.com/office/drawing/2014/main" id="{E53E9065-1E11-48DE-89BC-F05FB5C1232F}"/>
            </a:ext>
          </a:extLst>
        </xdr:cNvPr>
        <xdr:cNvSpPr/>
      </xdr:nvSpPr>
      <xdr:spPr>
        <a:xfrm>
          <a:off x="11747500" y="61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BD8ECC7-BC02-43B2-B20C-B521DD82F0D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7930D30-9506-4EC9-9CE5-C4ED40BC392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C14C2BE-3220-4A6E-84D1-E9AD612DB9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8783657-178D-4AE3-8AB1-27FECB6EC4E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579AFB9-D426-423D-A052-4ABD0D5EE25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159167</xdr:rowOff>
    </xdr:from>
    <xdr:to>
      <xdr:col>76</xdr:col>
      <xdr:colOff>73025</xdr:colOff>
      <xdr:row>30</xdr:row>
      <xdr:rowOff>89317</xdr:rowOff>
    </xdr:to>
    <xdr:sp macro="" textlink="">
      <xdr:nvSpPr>
        <xdr:cNvPr id="143" name="楕円 142">
          <a:extLst>
            <a:ext uri="{FF2B5EF4-FFF2-40B4-BE49-F238E27FC236}">
              <a16:creationId xmlns:a16="http://schemas.microsoft.com/office/drawing/2014/main" id="{D71AECEE-C184-467E-91B9-F93A171FDC96}"/>
            </a:ext>
          </a:extLst>
        </xdr:cNvPr>
        <xdr:cNvSpPr/>
      </xdr:nvSpPr>
      <xdr:spPr>
        <a:xfrm>
          <a:off x="14744700" y="59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137594</xdr:rowOff>
    </xdr:from>
    <xdr:ext cx="469744" cy="259045"/>
    <xdr:sp macro="" textlink="">
      <xdr:nvSpPr>
        <xdr:cNvPr id="144" name="債務償還比率該当値テキスト">
          <a:extLst>
            <a:ext uri="{FF2B5EF4-FFF2-40B4-BE49-F238E27FC236}">
              <a16:creationId xmlns:a16="http://schemas.microsoft.com/office/drawing/2014/main" id="{9F280F9F-BAA7-49CD-8EDE-2539FBF72BBE}"/>
            </a:ext>
          </a:extLst>
        </xdr:cNvPr>
        <xdr:cNvSpPr txBox="1"/>
      </xdr:nvSpPr>
      <xdr:spPr>
        <a:xfrm>
          <a:off x="14846300" y="58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93699</xdr:rowOff>
    </xdr:from>
    <xdr:to>
      <xdr:col>72</xdr:col>
      <xdr:colOff>123825</xdr:colOff>
      <xdr:row>32</xdr:row>
      <xdr:rowOff>23849</xdr:rowOff>
    </xdr:to>
    <xdr:sp macro="" textlink="">
      <xdr:nvSpPr>
        <xdr:cNvPr id="145" name="楕円 144">
          <a:extLst>
            <a:ext uri="{FF2B5EF4-FFF2-40B4-BE49-F238E27FC236}">
              <a16:creationId xmlns:a16="http://schemas.microsoft.com/office/drawing/2014/main" id="{56BA11A3-8D52-4F4E-8050-D48CB5248B64}"/>
            </a:ext>
          </a:extLst>
        </xdr:cNvPr>
        <xdr:cNvSpPr/>
      </xdr:nvSpPr>
      <xdr:spPr>
        <a:xfrm>
          <a:off x="14033500" y="61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38517</xdr:rowOff>
    </xdr:from>
    <xdr:to>
      <xdr:col>76</xdr:col>
      <xdr:colOff>22225</xdr:colOff>
      <xdr:row>31</xdr:row>
      <xdr:rowOff>144499</xdr:rowOff>
    </xdr:to>
    <xdr:cxnSp macro="">
      <xdr:nvCxnSpPr>
        <xdr:cNvPr id="146" name="直線コネクタ 145">
          <a:extLst>
            <a:ext uri="{FF2B5EF4-FFF2-40B4-BE49-F238E27FC236}">
              <a16:creationId xmlns:a16="http://schemas.microsoft.com/office/drawing/2014/main" id="{F9EAB7A6-5933-4751-BF37-FCC4A221BB46}"/>
            </a:ext>
          </a:extLst>
        </xdr:cNvPr>
        <xdr:cNvCxnSpPr/>
      </xdr:nvCxnSpPr>
      <xdr:spPr>
        <a:xfrm flipV="1">
          <a:off x="14084300" y="5953542"/>
          <a:ext cx="711200" cy="27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158315</xdr:rowOff>
    </xdr:from>
    <xdr:to>
      <xdr:col>68</xdr:col>
      <xdr:colOff>123825</xdr:colOff>
      <xdr:row>32</xdr:row>
      <xdr:rowOff>88465</xdr:rowOff>
    </xdr:to>
    <xdr:sp macro="" textlink="">
      <xdr:nvSpPr>
        <xdr:cNvPr id="147" name="楕円 146">
          <a:extLst>
            <a:ext uri="{FF2B5EF4-FFF2-40B4-BE49-F238E27FC236}">
              <a16:creationId xmlns:a16="http://schemas.microsoft.com/office/drawing/2014/main" id="{FCB3B068-4231-4D25-93C4-FFC52C221F41}"/>
            </a:ext>
          </a:extLst>
        </xdr:cNvPr>
        <xdr:cNvSpPr/>
      </xdr:nvSpPr>
      <xdr:spPr>
        <a:xfrm>
          <a:off x="13271500" y="62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144499</xdr:rowOff>
    </xdr:from>
    <xdr:to>
      <xdr:col>72</xdr:col>
      <xdr:colOff>73025</xdr:colOff>
      <xdr:row>32</xdr:row>
      <xdr:rowOff>37665</xdr:rowOff>
    </xdr:to>
    <xdr:cxnSp macro="">
      <xdr:nvCxnSpPr>
        <xdr:cNvPr id="148" name="直線コネクタ 147">
          <a:extLst>
            <a:ext uri="{FF2B5EF4-FFF2-40B4-BE49-F238E27FC236}">
              <a16:creationId xmlns:a16="http://schemas.microsoft.com/office/drawing/2014/main" id="{A103B28A-E5B3-48D9-88E3-7BB5C61E20EE}"/>
            </a:ext>
          </a:extLst>
        </xdr:cNvPr>
        <xdr:cNvCxnSpPr/>
      </xdr:nvCxnSpPr>
      <xdr:spPr>
        <a:xfrm flipV="1">
          <a:off x="13322300" y="6230974"/>
          <a:ext cx="762000" cy="6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148481</xdr:rowOff>
    </xdr:from>
    <xdr:to>
      <xdr:col>64</xdr:col>
      <xdr:colOff>123825</xdr:colOff>
      <xdr:row>33</xdr:row>
      <xdr:rowOff>78631</xdr:rowOff>
    </xdr:to>
    <xdr:sp macro="" textlink="">
      <xdr:nvSpPr>
        <xdr:cNvPr id="149" name="楕円 148">
          <a:extLst>
            <a:ext uri="{FF2B5EF4-FFF2-40B4-BE49-F238E27FC236}">
              <a16:creationId xmlns:a16="http://schemas.microsoft.com/office/drawing/2014/main" id="{BAA7A9F2-A401-42F2-945A-8DB4350E91F5}"/>
            </a:ext>
          </a:extLst>
        </xdr:cNvPr>
        <xdr:cNvSpPr/>
      </xdr:nvSpPr>
      <xdr:spPr>
        <a:xfrm>
          <a:off x="12509500" y="64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37665</xdr:rowOff>
    </xdr:from>
    <xdr:to>
      <xdr:col>68</xdr:col>
      <xdr:colOff>73025</xdr:colOff>
      <xdr:row>33</xdr:row>
      <xdr:rowOff>27831</xdr:rowOff>
    </xdr:to>
    <xdr:cxnSp macro="">
      <xdr:nvCxnSpPr>
        <xdr:cNvPr id="150" name="直線コネクタ 149">
          <a:extLst>
            <a:ext uri="{FF2B5EF4-FFF2-40B4-BE49-F238E27FC236}">
              <a16:creationId xmlns:a16="http://schemas.microsoft.com/office/drawing/2014/main" id="{97965FC2-C9F9-40AE-A6C3-71B2D07E52AF}"/>
            </a:ext>
          </a:extLst>
        </xdr:cNvPr>
        <xdr:cNvCxnSpPr/>
      </xdr:nvCxnSpPr>
      <xdr:spPr>
        <a:xfrm flipV="1">
          <a:off x="12560300" y="6295590"/>
          <a:ext cx="762000" cy="16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92846</xdr:rowOff>
    </xdr:from>
    <xdr:to>
      <xdr:col>60</xdr:col>
      <xdr:colOff>123825</xdr:colOff>
      <xdr:row>34</xdr:row>
      <xdr:rowOff>22996</xdr:rowOff>
    </xdr:to>
    <xdr:sp macro="" textlink="">
      <xdr:nvSpPr>
        <xdr:cNvPr id="151" name="楕円 150">
          <a:extLst>
            <a:ext uri="{FF2B5EF4-FFF2-40B4-BE49-F238E27FC236}">
              <a16:creationId xmlns:a16="http://schemas.microsoft.com/office/drawing/2014/main" id="{126579E2-7526-4EE7-BD3E-5A2C509A0A53}"/>
            </a:ext>
          </a:extLst>
        </xdr:cNvPr>
        <xdr:cNvSpPr/>
      </xdr:nvSpPr>
      <xdr:spPr>
        <a:xfrm>
          <a:off x="11747500" y="65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27831</xdr:rowOff>
    </xdr:from>
    <xdr:to>
      <xdr:col>64</xdr:col>
      <xdr:colOff>73025</xdr:colOff>
      <xdr:row>33</xdr:row>
      <xdr:rowOff>143646</xdr:rowOff>
    </xdr:to>
    <xdr:cxnSp macro="">
      <xdr:nvCxnSpPr>
        <xdr:cNvPr id="152" name="直線コネクタ 151">
          <a:extLst>
            <a:ext uri="{FF2B5EF4-FFF2-40B4-BE49-F238E27FC236}">
              <a16:creationId xmlns:a16="http://schemas.microsoft.com/office/drawing/2014/main" id="{EA3BD121-825F-4B60-B6F6-F42314BE99C6}"/>
            </a:ext>
          </a:extLst>
        </xdr:cNvPr>
        <xdr:cNvCxnSpPr/>
      </xdr:nvCxnSpPr>
      <xdr:spPr>
        <a:xfrm flipV="1">
          <a:off x="11798300" y="6457206"/>
          <a:ext cx="762000" cy="1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51B041BF-6C1C-4538-9FDE-A50F7E9CD436}"/>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22795</xdr:rowOff>
    </xdr:from>
    <xdr:ext cx="469744" cy="259045"/>
    <xdr:sp macro="" textlink="">
      <xdr:nvSpPr>
        <xdr:cNvPr id="154" name="n_2aveValue債務償還比率">
          <a:extLst>
            <a:ext uri="{FF2B5EF4-FFF2-40B4-BE49-F238E27FC236}">
              <a16:creationId xmlns:a16="http://schemas.microsoft.com/office/drawing/2014/main" id="{039B0121-E6E7-411E-8707-E275679A06ED}"/>
            </a:ext>
          </a:extLst>
        </xdr:cNvPr>
        <xdr:cNvSpPr txBox="1"/>
      </xdr:nvSpPr>
      <xdr:spPr>
        <a:xfrm>
          <a:off x="130874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21099</xdr:rowOff>
    </xdr:from>
    <xdr:ext cx="469744" cy="259045"/>
    <xdr:sp macro="" textlink="">
      <xdr:nvSpPr>
        <xdr:cNvPr id="155" name="n_3aveValue債務償還比率">
          <a:extLst>
            <a:ext uri="{FF2B5EF4-FFF2-40B4-BE49-F238E27FC236}">
              <a16:creationId xmlns:a16="http://schemas.microsoft.com/office/drawing/2014/main" id="{95CF1AA3-806A-42DB-BE2C-983D0050E5B9}"/>
            </a:ext>
          </a:extLst>
        </xdr:cNvPr>
        <xdr:cNvSpPr txBox="1"/>
      </xdr:nvSpPr>
      <xdr:spPr>
        <a:xfrm>
          <a:off x="12325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8608</xdr:rowOff>
    </xdr:from>
    <xdr:ext cx="469744" cy="259045"/>
    <xdr:sp macro="" textlink="">
      <xdr:nvSpPr>
        <xdr:cNvPr id="156" name="n_4aveValue債務償還比率">
          <a:extLst>
            <a:ext uri="{FF2B5EF4-FFF2-40B4-BE49-F238E27FC236}">
              <a16:creationId xmlns:a16="http://schemas.microsoft.com/office/drawing/2014/main" id="{0FC36DB6-EEDE-4356-8305-670F1D705A64}"/>
            </a:ext>
          </a:extLst>
        </xdr:cNvPr>
        <xdr:cNvSpPr txBox="1"/>
      </xdr:nvSpPr>
      <xdr:spPr>
        <a:xfrm>
          <a:off x="11563427" y="59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14976</xdr:rowOff>
    </xdr:from>
    <xdr:ext cx="469744" cy="259045"/>
    <xdr:sp macro="" textlink="">
      <xdr:nvSpPr>
        <xdr:cNvPr id="157" name="n_1mainValue債務償還比率">
          <a:extLst>
            <a:ext uri="{FF2B5EF4-FFF2-40B4-BE49-F238E27FC236}">
              <a16:creationId xmlns:a16="http://schemas.microsoft.com/office/drawing/2014/main" id="{35078099-F0A2-4858-86A6-2F690992C372}"/>
            </a:ext>
          </a:extLst>
        </xdr:cNvPr>
        <xdr:cNvSpPr txBox="1"/>
      </xdr:nvSpPr>
      <xdr:spPr>
        <a:xfrm>
          <a:off x="13836727" y="62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79592</xdr:rowOff>
    </xdr:from>
    <xdr:ext cx="469744" cy="259045"/>
    <xdr:sp macro="" textlink="">
      <xdr:nvSpPr>
        <xdr:cNvPr id="158" name="n_2mainValue債務償還比率">
          <a:extLst>
            <a:ext uri="{FF2B5EF4-FFF2-40B4-BE49-F238E27FC236}">
              <a16:creationId xmlns:a16="http://schemas.microsoft.com/office/drawing/2014/main" id="{8BE2C626-9869-4684-9F16-4C2D243FF8A9}"/>
            </a:ext>
          </a:extLst>
        </xdr:cNvPr>
        <xdr:cNvSpPr txBox="1"/>
      </xdr:nvSpPr>
      <xdr:spPr>
        <a:xfrm>
          <a:off x="13087427" y="633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69758</xdr:rowOff>
    </xdr:from>
    <xdr:ext cx="469744" cy="259045"/>
    <xdr:sp macro="" textlink="">
      <xdr:nvSpPr>
        <xdr:cNvPr id="159" name="n_3mainValue債務償還比率">
          <a:extLst>
            <a:ext uri="{FF2B5EF4-FFF2-40B4-BE49-F238E27FC236}">
              <a16:creationId xmlns:a16="http://schemas.microsoft.com/office/drawing/2014/main" id="{843BE4CE-DF47-473E-BDB9-0D7C75461CC6}"/>
            </a:ext>
          </a:extLst>
        </xdr:cNvPr>
        <xdr:cNvSpPr txBox="1"/>
      </xdr:nvSpPr>
      <xdr:spPr>
        <a:xfrm>
          <a:off x="12325427" y="649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14123</xdr:rowOff>
    </xdr:from>
    <xdr:ext cx="469744" cy="259045"/>
    <xdr:sp macro="" textlink="">
      <xdr:nvSpPr>
        <xdr:cNvPr id="160" name="n_4mainValue債務償還比率">
          <a:extLst>
            <a:ext uri="{FF2B5EF4-FFF2-40B4-BE49-F238E27FC236}">
              <a16:creationId xmlns:a16="http://schemas.microsoft.com/office/drawing/2014/main" id="{C1BB953F-3AD9-43AC-884A-103B71E88681}"/>
            </a:ext>
          </a:extLst>
        </xdr:cNvPr>
        <xdr:cNvSpPr txBox="1"/>
      </xdr:nvSpPr>
      <xdr:spPr>
        <a:xfrm>
          <a:off x="11563427" y="66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B86E48D-6024-4FDD-B949-0E6F35AEEBF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126B3D5-DB13-4729-87F7-61D5C39061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0E5A8AE-93A9-4A52-9D1B-897471E2D57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CF21D31-4020-4133-86FB-DD9FDD7527C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9CDB393A-9095-45F7-A0A3-2C9353B152D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F4B7788-9032-41D7-ACE3-A4EE8B1810B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8B89B1-15B2-4AE5-B541-F31B29A51E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736BA9-EADE-4AD2-98F0-E43010C633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A5B29D-8DB7-47F4-AF87-13DADF4B67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A6A529-379C-423E-B46B-571682080D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525E0A-B308-4D84-A58E-CC1F4784EC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3D8C56-A547-4D5E-83CC-30F12A998D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3C78F1-10B7-4AD5-8AA6-116F0AC870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530074-142A-48F9-A6E1-DF29686D46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384F0D-507F-424C-B306-91702F2E24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E79F60-A2C4-48F5-BBAF-BDECC230E2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9,456
9,402
151.79
7,468,441
7,166,614
261,781
4,340,730
6,083,811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2EA7D7-D84C-4A2C-BA73-D481D8E312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74B959-CDF9-4F21-A5AB-156B0F9C48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9FC9AD-C4F7-4A17-A77C-25009DADB6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85F0E9-585B-467C-9239-11F0F59A42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0413E2-8CD4-4150-8A0E-97C4DB99D6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2EBF7FE-0E22-4122-BD66-FCF559D05A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B82878-3BEE-464D-A28A-36BA2EC1AA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AB4B14-F16F-4EF6-A3AB-018162C5B2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F02D0F-A11B-4120-AAA3-500F7E3334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484F4A-2BA3-42A4-9AB9-4E47B6A180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36C3B2-1D96-42CA-8170-35FBE19CAD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97B9F4-2858-44CC-89DE-D6BBF3B318D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DA3E6B-821C-4092-ACAC-DE2F9F7C5E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197C34-4053-4659-A924-DA3F884E7C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DC0584-6ABA-40F3-9C26-240532A3A9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A64B3C-2B41-4B88-80F0-3E249A8147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83AF8D-4B63-4B57-8701-CC6BA81CBF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F8F665-28E7-4F49-9FEC-6D150C4E5B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EB5240-0944-476B-897A-7CD5C0A029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A6E66C4-8E15-4048-821A-91EA90D303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432227-81C7-4702-8D34-C7FE749273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E3CCD1-47C2-4600-A709-010ACCDB7EF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5DC2DF-3B7E-445A-8391-D0942189AB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21283D-8058-43C5-8E3C-3FF43E5531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40448D-B3F5-47D3-9CD0-0E5B1DBE7A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E8D700-990D-4E45-986F-88477970F9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B66A3A-BE60-44E0-AA5E-3223CA8607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E5270C-AAA1-4074-B35F-AAB8BEE7AC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D53F661-7A39-4600-AD18-5ABA5A3F71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258441-5790-4AC6-A73C-93F01B7A384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74DDF9F-1173-41FE-878F-CC49E8C346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67B595-B51E-44F4-B1AE-CFD6F5DAB8C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08E3E6F-6C13-474F-A9A5-7771869CEA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BF5D706-1F48-441C-B8B3-22210E99AB3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D09606E-4D0B-46BA-BFE5-301CF879437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93E5EA7-55BC-4E15-8714-36BA2F30343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C45B59E-A232-43A6-85B3-729A4C79408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33C0EAF-5CBB-4B25-9CC8-CF8DD3D0B52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137537C-2966-480D-8EA3-1B0FB7F911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A888C07-C756-4BCE-9AB1-521DF6C016F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9047A7C-3002-4FCD-8EDE-14364B77802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A9C078F-83F6-4A1E-9637-5463297AAAA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A0C38E0-5B7B-4076-A8DA-263B2ECAF70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FEEC09E-0B32-498B-A7DE-7EB6C89E2DF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7958C9E-0BFE-4194-9D02-5AA5D59E61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0F35B31-1A8A-4B77-B36D-288885BFDA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8F6714BE-9B62-4413-81EF-59AC19AB0F39}"/>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E3C89013-2822-485B-B03F-65E51E6C829F}"/>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47DD657D-5591-497E-8C0A-D18C59549D14}"/>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48A2211E-26EB-4CE2-BA08-FE3F3F5482A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F4876EC3-4250-43EC-AD37-3063C3491C27}"/>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D7DC7844-A3C7-44F6-AC89-EFEF954CC11B}"/>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799A68A1-C7B4-494D-81CE-218C5439DC44}"/>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949C5BD6-3E22-4839-B480-0AB0251BF10C}"/>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136434</xdr:rowOff>
    </xdr:from>
    <xdr:to>
      <xdr:col>15</xdr:col>
      <xdr:colOff>101600</xdr:colOff>
      <xdr:row>39</xdr:row>
      <xdr:rowOff>66584</xdr:rowOff>
    </xdr:to>
    <xdr:sp macro="" textlink="">
      <xdr:nvSpPr>
        <xdr:cNvPr id="66" name="フローチャート: 判断 65">
          <a:extLst>
            <a:ext uri="{FF2B5EF4-FFF2-40B4-BE49-F238E27FC236}">
              <a16:creationId xmlns:a16="http://schemas.microsoft.com/office/drawing/2014/main" id="{B645AA30-3EB5-4838-B0F8-CAAEEFA046A2}"/>
            </a:ext>
          </a:extLst>
        </xdr:cNvPr>
        <xdr:cNvSpPr/>
      </xdr:nvSpPr>
      <xdr:spPr>
        <a:xfrm>
          <a:off x="2857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6D1EFC39-E6B1-486E-92BC-D38BA6D930A6}"/>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111941</xdr:rowOff>
    </xdr:from>
    <xdr:to>
      <xdr:col>6</xdr:col>
      <xdr:colOff>38100</xdr:colOff>
      <xdr:row>39</xdr:row>
      <xdr:rowOff>42091</xdr:rowOff>
    </xdr:to>
    <xdr:sp macro="" textlink="">
      <xdr:nvSpPr>
        <xdr:cNvPr id="68" name="フローチャート: 判断 67">
          <a:extLst>
            <a:ext uri="{FF2B5EF4-FFF2-40B4-BE49-F238E27FC236}">
              <a16:creationId xmlns:a16="http://schemas.microsoft.com/office/drawing/2014/main" id="{A8B05949-EB8B-4880-BFD5-74D3B3A46266}"/>
            </a:ext>
          </a:extLst>
        </xdr:cNvPr>
        <xdr:cNvSpPr/>
      </xdr:nvSpPr>
      <xdr:spPr>
        <a:xfrm>
          <a:off x="1079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5A04F6C-626C-406C-B345-D5E8839674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114B34-04CF-4B9C-B02D-1168FEFA965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2FAF2D-E0A2-4571-9E1B-BC9986C7E3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BAEF4D-123C-43F8-9F19-033DA51DD4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9A5282E-1493-4036-A711-A4342165F6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118473</xdr:rowOff>
    </xdr:from>
    <xdr:to>
      <xdr:col>24</xdr:col>
      <xdr:colOff>114300</xdr:colOff>
      <xdr:row>41</xdr:row>
      <xdr:rowOff>48623</xdr:rowOff>
    </xdr:to>
    <xdr:sp macro="" textlink="">
      <xdr:nvSpPr>
        <xdr:cNvPr id="74" name="楕円 73">
          <a:extLst>
            <a:ext uri="{FF2B5EF4-FFF2-40B4-BE49-F238E27FC236}">
              <a16:creationId xmlns:a16="http://schemas.microsoft.com/office/drawing/2014/main" id="{90C74C90-AB4B-43EE-94A6-89ABA2356556}"/>
            </a:ext>
          </a:extLst>
        </xdr:cNvPr>
        <xdr:cNvSpPr/>
      </xdr:nvSpPr>
      <xdr:spPr>
        <a:xfrm>
          <a:off x="45847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96900</xdr:rowOff>
    </xdr:from>
    <xdr:ext cx="405111" cy="259045"/>
    <xdr:sp macro="" textlink="">
      <xdr:nvSpPr>
        <xdr:cNvPr id="75" name="【道路】&#10;有形固定資産減価償却率該当値テキスト">
          <a:extLst>
            <a:ext uri="{FF2B5EF4-FFF2-40B4-BE49-F238E27FC236}">
              <a16:creationId xmlns:a16="http://schemas.microsoft.com/office/drawing/2014/main" id="{76952AAF-9ACA-4DC4-B051-8281EE0DF12C}"/>
            </a:ext>
          </a:extLst>
        </xdr:cNvPr>
        <xdr:cNvSpPr txBox="1"/>
      </xdr:nvSpPr>
      <xdr:spPr>
        <a:xfrm>
          <a:off x="4673600"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6" name="楕円 75">
          <a:extLst>
            <a:ext uri="{FF2B5EF4-FFF2-40B4-BE49-F238E27FC236}">
              <a16:creationId xmlns:a16="http://schemas.microsoft.com/office/drawing/2014/main" id="{2D741EC1-FE8B-4227-9DF6-EE03BF79AC0A}"/>
            </a:ext>
          </a:extLst>
        </xdr:cNvPr>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7620</xdr:rowOff>
    </xdr:to>
    <xdr:cxnSp macro="">
      <xdr:nvCxnSpPr>
        <xdr:cNvPr id="77" name="直線コネクタ 76">
          <a:extLst>
            <a:ext uri="{FF2B5EF4-FFF2-40B4-BE49-F238E27FC236}">
              <a16:creationId xmlns:a16="http://schemas.microsoft.com/office/drawing/2014/main" id="{E16216CE-1C11-4AD7-A9B4-D40FC12AAF69}"/>
            </a:ext>
          </a:extLst>
        </xdr:cNvPr>
        <xdr:cNvCxnSpPr/>
      </xdr:nvCxnSpPr>
      <xdr:spPr>
        <a:xfrm flipV="1">
          <a:off x="3797300" y="702727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141333</xdr:rowOff>
    </xdr:from>
    <xdr:to>
      <xdr:col>15</xdr:col>
      <xdr:colOff>101600</xdr:colOff>
      <xdr:row>41</xdr:row>
      <xdr:rowOff>71483</xdr:rowOff>
    </xdr:to>
    <xdr:sp macro="" textlink="">
      <xdr:nvSpPr>
        <xdr:cNvPr id="78" name="楕円 77">
          <a:extLst>
            <a:ext uri="{FF2B5EF4-FFF2-40B4-BE49-F238E27FC236}">
              <a16:creationId xmlns:a16="http://schemas.microsoft.com/office/drawing/2014/main" id="{6FF54A30-3ABD-499C-B326-5416BCCC2FFC}"/>
            </a:ext>
          </a:extLst>
        </xdr:cNvPr>
        <xdr:cNvSpPr/>
      </xdr:nvSpPr>
      <xdr:spPr>
        <a:xfrm>
          <a:off x="2857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xdr:rowOff>
    </xdr:from>
    <xdr:to>
      <xdr:col>19</xdr:col>
      <xdr:colOff>177800</xdr:colOff>
      <xdr:row>41</xdr:row>
      <xdr:rowOff>20683</xdr:rowOff>
    </xdr:to>
    <xdr:cxnSp macro="">
      <xdr:nvCxnSpPr>
        <xdr:cNvPr id="79" name="直線コネクタ 78">
          <a:extLst>
            <a:ext uri="{FF2B5EF4-FFF2-40B4-BE49-F238E27FC236}">
              <a16:creationId xmlns:a16="http://schemas.microsoft.com/office/drawing/2014/main" id="{BE0E0C46-FF3A-4A58-B82F-A59A9A51B9E6}"/>
            </a:ext>
          </a:extLst>
        </xdr:cNvPr>
        <xdr:cNvCxnSpPr/>
      </xdr:nvCxnSpPr>
      <xdr:spPr>
        <a:xfrm flipV="1">
          <a:off x="2908300" y="70370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131535</xdr:rowOff>
    </xdr:from>
    <xdr:to>
      <xdr:col>10</xdr:col>
      <xdr:colOff>165100</xdr:colOff>
      <xdr:row>41</xdr:row>
      <xdr:rowOff>61685</xdr:rowOff>
    </xdr:to>
    <xdr:sp macro="" textlink="">
      <xdr:nvSpPr>
        <xdr:cNvPr id="80" name="楕円 79">
          <a:extLst>
            <a:ext uri="{FF2B5EF4-FFF2-40B4-BE49-F238E27FC236}">
              <a16:creationId xmlns:a16="http://schemas.microsoft.com/office/drawing/2014/main" id="{F7AD5207-CF9F-4751-8368-2B0F9595460E}"/>
            </a:ext>
          </a:extLst>
        </xdr:cNvPr>
        <xdr:cNvSpPr/>
      </xdr:nvSpPr>
      <xdr:spPr>
        <a:xfrm>
          <a:off x="1968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10885</xdr:rowOff>
    </xdr:from>
    <xdr:to>
      <xdr:col>15</xdr:col>
      <xdr:colOff>50800</xdr:colOff>
      <xdr:row>41</xdr:row>
      <xdr:rowOff>20683</xdr:rowOff>
    </xdr:to>
    <xdr:cxnSp macro="">
      <xdr:nvCxnSpPr>
        <xdr:cNvPr id="81" name="直線コネクタ 80">
          <a:extLst>
            <a:ext uri="{FF2B5EF4-FFF2-40B4-BE49-F238E27FC236}">
              <a16:creationId xmlns:a16="http://schemas.microsoft.com/office/drawing/2014/main" id="{5362081E-2A8B-4083-B244-469F6A7AA777}"/>
            </a:ext>
          </a:extLst>
        </xdr:cNvPr>
        <xdr:cNvCxnSpPr/>
      </xdr:nvCxnSpPr>
      <xdr:spPr>
        <a:xfrm>
          <a:off x="2019300" y="704033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120106</xdr:rowOff>
    </xdr:from>
    <xdr:to>
      <xdr:col>6</xdr:col>
      <xdr:colOff>38100</xdr:colOff>
      <xdr:row>41</xdr:row>
      <xdr:rowOff>50256</xdr:rowOff>
    </xdr:to>
    <xdr:sp macro="" textlink="">
      <xdr:nvSpPr>
        <xdr:cNvPr id="82" name="楕円 81">
          <a:extLst>
            <a:ext uri="{FF2B5EF4-FFF2-40B4-BE49-F238E27FC236}">
              <a16:creationId xmlns:a16="http://schemas.microsoft.com/office/drawing/2014/main" id="{9D51CF1E-2B9B-462A-8700-D915FF734921}"/>
            </a:ext>
          </a:extLst>
        </xdr:cNvPr>
        <xdr:cNvSpPr/>
      </xdr:nvSpPr>
      <xdr:spPr>
        <a:xfrm>
          <a:off x="1079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170906</xdr:rowOff>
    </xdr:from>
    <xdr:to>
      <xdr:col>10</xdr:col>
      <xdr:colOff>114300</xdr:colOff>
      <xdr:row>41</xdr:row>
      <xdr:rowOff>10885</xdr:rowOff>
    </xdr:to>
    <xdr:cxnSp macro="">
      <xdr:nvCxnSpPr>
        <xdr:cNvPr id="83" name="直線コネクタ 82">
          <a:extLst>
            <a:ext uri="{FF2B5EF4-FFF2-40B4-BE49-F238E27FC236}">
              <a16:creationId xmlns:a16="http://schemas.microsoft.com/office/drawing/2014/main" id="{E282935F-41F6-4E3C-B1C9-BF72BB9543A4}"/>
            </a:ext>
          </a:extLst>
        </xdr:cNvPr>
        <xdr:cNvCxnSpPr/>
      </xdr:nvCxnSpPr>
      <xdr:spPr>
        <a:xfrm>
          <a:off x="1130300" y="70289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E6257586-750F-439E-9608-CE7FEF17FAE9}"/>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83111</xdr:rowOff>
    </xdr:from>
    <xdr:ext cx="405111" cy="259045"/>
    <xdr:sp macro="" textlink="">
      <xdr:nvSpPr>
        <xdr:cNvPr id="85" name="n_2aveValue【道路】&#10;有形固定資産減価償却率">
          <a:extLst>
            <a:ext uri="{FF2B5EF4-FFF2-40B4-BE49-F238E27FC236}">
              <a16:creationId xmlns:a16="http://schemas.microsoft.com/office/drawing/2014/main" id="{E399CAD6-5519-4BAC-88FE-E03255AAA2CC}"/>
            </a:ext>
          </a:extLst>
        </xdr:cNvPr>
        <xdr:cNvSpPr txBox="1"/>
      </xdr:nvSpPr>
      <xdr:spPr>
        <a:xfrm>
          <a:off x="2705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6" name="n_3aveValue【道路】&#10;有形固定資産減価償却率">
          <a:extLst>
            <a:ext uri="{FF2B5EF4-FFF2-40B4-BE49-F238E27FC236}">
              <a16:creationId xmlns:a16="http://schemas.microsoft.com/office/drawing/2014/main" id="{AF528D70-236B-4C00-B986-761C7F39D270}"/>
            </a:ext>
          </a:extLst>
        </xdr:cNvPr>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58619</xdr:rowOff>
    </xdr:from>
    <xdr:ext cx="405111" cy="259045"/>
    <xdr:sp macro="" textlink="">
      <xdr:nvSpPr>
        <xdr:cNvPr id="87" name="n_4aveValue【道路】&#10;有形固定資産減価償却率">
          <a:extLst>
            <a:ext uri="{FF2B5EF4-FFF2-40B4-BE49-F238E27FC236}">
              <a16:creationId xmlns:a16="http://schemas.microsoft.com/office/drawing/2014/main" id="{E2D51A99-7731-4CDA-BBFC-F4D4F57FC1F4}"/>
            </a:ext>
          </a:extLst>
        </xdr:cNvPr>
        <xdr:cNvSpPr txBox="1"/>
      </xdr:nvSpPr>
      <xdr:spPr>
        <a:xfrm>
          <a:off x="927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8" name="n_1mainValue【道路】&#10;有形固定資産減価償却率">
          <a:extLst>
            <a:ext uri="{FF2B5EF4-FFF2-40B4-BE49-F238E27FC236}">
              <a16:creationId xmlns:a16="http://schemas.microsoft.com/office/drawing/2014/main" id="{7AB546F3-A615-4561-8660-800EB841619D}"/>
            </a:ext>
          </a:extLst>
        </xdr:cNvPr>
        <xdr:cNvSpPr txBox="1"/>
      </xdr:nvSpPr>
      <xdr:spPr>
        <a:xfrm>
          <a:off x="3582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62610</xdr:rowOff>
    </xdr:from>
    <xdr:ext cx="405111" cy="259045"/>
    <xdr:sp macro="" textlink="">
      <xdr:nvSpPr>
        <xdr:cNvPr id="89" name="n_2mainValue【道路】&#10;有形固定資産減価償却率">
          <a:extLst>
            <a:ext uri="{FF2B5EF4-FFF2-40B4-BE49-F238E27FC236}">
              <a16:creationId xmlns:a16="http://schemas.microsoft.com/office/drawing/2014/main" id="{54AB85B2-B4B4-41EF-AF12-8E5505F879C6}"/>
            </a:ext>
          </a:extLst>
        </xdr:cNvPr>
        <xdr:cNvSpPr txBox="1"/>
      </xdr:nvSpPr>
      <xdr:spPr>
        <a:xfrm>
          <a:off x="2705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52812</xdr:rowOff>
    </xdr:from>
    <xdr:ext cx="405111" cy="259045"/>
    <xdr:sp macro="" textlink="">
      <xdr:nvSpPr>
        <xdr:cNvPr id="90" name="n_3mainValue【道路】&#10;有形固定資産減価償却率">
          <a:extLst>
            <a:ext uri="{FF2B5EF4-FFF2-40B4-BE49-F238E27FC236}">
              <a16:creationId xmlns:a16="http://schemas.microsoft.com/office/drawing/2014/main" id="{B4246B70-23E7-4559-A028-57A4C956CCF2}"/>
            </a:ext>
          </a:extLst>
        </xdr:cNvPr>
        <xdr:cNvSpPr txBox="1"/>
      </xdr:nvSpPr>
      <xdr:spPr>
        <a:xfrm>
          <a:off x="1816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41383</xdr:rowOff>
    </xdr:from>
    <xdr:ext cx="405111" cy="259045"/>
    <xdr:sp macro="" textlink="">
      <xdr:nvSpPr>
        <xdr:cNvPr id="91" name="n_4mainValue【道路】&#10;有形固定資産減価償却率">
          <a:extLst>
            <a:ext uri="{FF2B5EF4-FFF2-40B4-BE49-F238E27FC236}">
              <a16:creationId xmlns:a16="http://schemas.microsoft.com/office/drawing/2014/main" id="{AAA36B4B-1E05-4BC9-85F3-7297BE32F28D}"/>
            </a:ext>
          </a:extLst>
        </xdr:cNvPr>
        <xdr:cNvSpPr txBox="1"/>
      </xdr:nvSpPr>
      <xdr:spPr>
        <a:xfrm>
          <a:off x="927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6323220-BDFF-43F3-A325-0A337B25A9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F4F765C-D46F-46AC-9C9E-C3356A3472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476913D-BC0E-49EE-B48A-9A5DF7E3AA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9AE9C4B-60E0-434D-8CE4-C4ABD118E7A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66D5AD1-9728-4D12-A5C1-47CAF506F0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CBDB5A0-9BB0-4398-BCA2-BBC0EA32E7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2A16F85-96AD-4298-8B6A-8804693E35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99F3FC3-7546-4EC8-BD8F-C0CBB89A43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FDF173F-D711-4FE3-9717-5A56B1293D5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1EC689A-CF09-48A6-8F8F-B28DEB7C7A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7893519-AF3F-4BCB-84C8-73828B48F83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94F43DF-9763-4887-8CA8-19E9B3FD11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14768D4-B3D7-424B-BF8A-A9EF88EC6C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DDCEA15-FF6B-4A3E-9502-567263E9F2B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8E75A4F-760C-45E5-9C2A-5E71EBBA96B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42A5E22E-3659-44F6-8832-01A6DAAB99C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431D6C4-B3DE-4E11-84BC-D7C5AD050A9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70E062D-309A-4197-B484-9EE3BA6FC2B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636EC9A-665F-481C-9510-3988DDA817E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3C11B95B-8C57-4758-AE76-64CA700EA2B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2B9DC92-E605-44F9-B23E-49D10D82BF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7DDAFEE-3C26-4A55-AA59-47C112E2112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C234199-717A-4454-8AF2-FD1E650C36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270D25F6-2F77-4DF9-B446-4F1338786C4A}"/>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1ACDDFDC-5317-44C4-ACE8-A768A472035C}"/>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256C09EC-1F4D-4C90-8CF8-97FDB31AD3CF}"/>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3F0F14B8-CEFE-4811-98A7-BD64C0D1B41F}"/>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C5404B26-5A30-49B1-B8A9-577E463EC55A}"/>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E0363285-2AC0-47E6-AD8C-183B733973FA}"/>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8391A3B-659A-452F-9700-E1EAA27E8B1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66469400-1F04-495F-86B4-93915D789A94}"/>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112082</xdr:rowOff>
    </xdr:from>
    <xdr:to>
      <xdr:col>46</xdr:col>
      <xdr:colOff>38100</xdr:colOff>
      <xdr:row>42</xdr:row>
      <xdr:rowOff>42232</xdr:rowOff>
    </xdr:to>
    <xdr:sp macro="" textlink="">
      <xdr:nvSpPr>
        <xdr:cNvPr id="123" name="フローチャート: 判断 122">
          <a:extLst>
            <a:ext uri="{FF2B5EF4-FFF2-40B4-BE49-F238E27FC236}">
              <a16:creationId xmlns:a16="http://schemas.microsoft.com/office/drawing/2014/main" id="{AB1725BB-3A75-4F37-BDE4-49B65B71E39E}"/>
            </a:ext>
          </a:extLst>
        </xdr:cNvPr>
        <xdr:cNvSpPr/>
      </xdr:nvSpPr>
      <xdr:spPr>
        <a:xfrm>
          <a:off x="8699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112679</xdr:rowOff>
    </xdr:from>
    <xdr:to>
      <xdr:col>41</xdr:col>
      <xdr:colOff>101600</xdr:colOff>
      <xdr:row>42</xdr:row>
      <xdr:rowOff>42829</xdr:rowOff>
    </xdr:to>
    <xdr:sp macro="" textlink="">
      <xdr:nvSpPr>
        <xdr:cNvPr id="124" name="フローチャート: 判断 123">
          <a:extLst>
            <a:ext uri="{FF2B5EF4-FFF2-40B4-BE49-F238E27FC236}">
              <a16:creationId xmlns:a16="http://schemas.microsoft.com/office/drawing/2014/main" id="{D231A82A-5ED9-4879-B78C-4E32877A6E0E}"/>
            </a:ext>
          </a:extLst>
        </xdr:cNvPr>
        <xdr:cNvSpPr/>
      </xdr:nvSpPr>
      <xdr:spPr>
        <a:xfrm>
          <a:off x="7810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113522</xdr:rowOff>
    </xdr:from>
    <xdr:to>
      <xdr:col>36</xdr:col>
      <xdr:colOff>165100</xdr:colOff>
      <xdr:row>42</xdr:row>
      <xdr:rowOff>43672</xdr:rowOff>
    </xdr:to>
    <xdr:sp macro="" textlink="">
      <xdr:nvSpPr>
        <xdr:cNvPr id="125" name="フローチャート: 判断 124">
          <a:extLst>
            <a:ext uri="{FF2B5EF4-FFF2-40B4-BE49-F238E27FC236}">
              <a16:creationId xmlns:a16="http://schemas.microsoft.com/office/drawing/2014/main" id="{E6F23D02-A955-4B25-A88E-D5ED973F9337}"/>
            </a:ext>
          </a:extLst>
        </xdr:cNvPr>
        <xdr:cNvSpPr/>
      </xdr:nvSpPr>
      <xdr:spPr>
        <a:xfrm>
          <a:off x="6921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9F8C5A6-C2CF-4F96-945A-D14FD3A5BFA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8591F7-9B2E-4854-92CD-2BA8B71292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3A6E788-A51F-4CF1-9E1D-D2D1286084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0617291-D4EB-4616-B2D0-3DA477A8DA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25D5CE9-0AAE-41BE-BD6A-221E711069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97647</xdr:rowOff>
    </xdr:from>
    <xdr:to>
      <xdr:col>55</xdr:col>
      <xdr:colOff>50800</xdr:colOff>
      <xdr:row>42</xdr:row>
      <xdr:rowOff>27797</xdr:rowOff>
    </xdr:to>
    <xdr:sp macro="" textlink="">
      <xdr:nvSpPr>
        <xdr:cNvPr id="131" name="楕円 130">
          <a:extLst>
            <a:ext uri="{FF2B5EF4-FFF2-40B4-BE49-F238E27FC236}">
              <a16:creationId xmlns:a16="http://schemas.microsoft.com/office/drawing/2014/main" id="{FF0F3610-93A4-44DC-A65E-FCF64C6FDD54}"/>
            </a:ext>
          </a:extLst>
        </xdr:cNvPr>
        <xdr:cNvSpPr/>
      </xdr:nvSpPr>
      <xdr:spPr>
        <a:xfrm>
          <a:off x="10426700" y="71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a:extLst>
            <a:ext uri="{FF2B5EF4-FFF2-40B4-BE49-F238E27FC236}">
              <a16:creationId xmlns:a16="http://schemas.microsoft.com/office/drawing/2014/main" id="{9C3A1CE3-F6E4-423D-9544-65325DFC696A}"/>
            </a:ext>
          </a:extLst>
        </xdr:cNvPr>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99073</xdr:rowOff>
    </xdr:from>
    <xdr:to>
      <xdr:col>50</xdr:col>
      <xdr:colOff>165100</xdr:colOff>
      <xdr:row>42</xdr:row>
      <xdr:rowOff>29223</xdr:rowOff>
    </xdr:to>
    <xdr:sp macro="" textlink="">
      <xdr:nvSpPr>
        <xdr:cNvPr id="133" name="楕円 132">
          <a:extLst>
            <a:ext uri="{FF2B5EF4-FFF2-40B4-BE49-F238E27FC236}">
              <a16:creationId xmlns:a16="http://schemas.microsoft.com/office/drawing/2014/main" id="{DBF3120D-C8A9-4B28-B19E-B922FF70B986}"/>
            </a:ext>
          </a:extLst>
        </xdr:cNvPr>
        <xdr:cNvSpPr/>
      </xdr:nvSpPr>
      <xdr:spPr>
        <a:xfrm>
          <a:off x="9588500" y="71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148447</xdr:rowOff>
    </xdr:from>
    <xdr:to>
      <xdr:col>55</xdr:col>
      <xdr:colOff>0</xdr:colOff>
      <xdr:row>41</xdr:row>
      <xdr:rowOff>149873</xdr:rowOff>
    </xdr:to>
    <xdr:cxnSp macro="">
      <xdr:nvCxnSpPr>
        <xdr:cNvPr id="134" name="直線コネクタ 133">
          <a:extLst>
            <a:ext uri="{FF2B5EF4-FFF2-40B4-BE49-F238E27FC236}">
              <a16:creationId xmlns:a16="http://schemas.microsoft.com/office/drawing/2014/main" id="{3F1760FB-835F-42F3-ACDA-30AA2A157385}"/>
            </a:ext>
          </a:extLst>
        </xdr:cNvPr>
        <xdr:cNvCxnSpPr/>
      </xdr:nvCxnSpPr>
      <xdr:spPr>
        <a:xfrm flipV="1">
          <a:off x="9639300" y="7177897"/>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100309</xdr:rowOff>
    </xdr:from>
    <xdr:to>
      <xdr:col>46</xdr:col>
      <xdr:colOff>38100</xdr:colOff>
      <xdr:row>42</xdr:row>
      <xdr:rowOff>30459</xdr:rowOff>
    </xdr:to>
    <xdr:sp macro="" textlink="">
      <xdr:nvSpPr>
        <xdr:cNvPr id="135" name="楕円 134">
          <a:extLst>
            <a:ext uri="{FF2B5EF4-FFF2-40B4-BE49-F238E27FC236}">
              <a16:creationId xmlns:a16="http://schemas.microsoft.com/office/drawing/2014/main" id="{BDD4FDEC-9E6C-4433-BEE2-2DD424513897}"/>
            </a:ext>
          </a:extLst>
        </xdr:cNvPr>
        <xdr:cNvSpPr/>
      </xdr:nvSpPr>
      <xdr:spPr>
        <a:xfrm>
          <a:off x="8699500" y="71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149873</xdr:rowOff>
    </xdr:from>
    <xdr:to>
      <xdr:col>50</xdr:col>
      <xdr:colOff>114300</xdr:colOff>
      <xdr:row>41</xdr:row>
      <xdr:rowOff>151109</xdr:rowOff>
    </xdr:to>
    <xdr:cxnSp macro="">
      <xdr:nvCxnSpPr>
        <xdr:cNvPr id="136" name="直線コネクタ 135">
          <a:extLst>
            <a:ext uri="{FF2B5EF4-FFF2-40B4-BE49-F238E27FC236}">
              <a16:creationId xmlns:a16="http://schemas.microsoft.com/office/drawing/2014/main" id="{B1A9AAAB-F1D7-4281-88DF-AA8AA56824B8}"/>
            </a:ext>
          </a:extLst>
        </xdr:cNvPr>
        <xdr:cNvCxnSpPr/>
      </xdr:nvCxnSpPr>
      <xdr:spPr>
        <a:xfrm flipV="1">
          <a:off x="8750300" y="7179323"/>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101501</xdr:rowOff>
    </xdr:from>
    <xdr:to>
      <xdr:col>41</xdr:col>
      <xdr:colOff>101600</xdr:colOff>
      <xdr:row>42</xdr:row>
      <xdr:rowOff>31651</xdr:rowOff>
    </xdr:to>
    <xdr:sp macro="" textlink="">
      <xdr:nvSpPr>
        <xdr:cNvPr id="137" name="楕円 136">
          <a:extLst>
            <a:ext uri="{FF2B5EF4-FFF2-40B4-BE49-F238E27FC236}">
              <a16:creationId xmlns:a16="http://schemas.microsoft.com/office/drawing/2014/main" id="{8299293A-1DFB-4B40-B01A-753DF4926217}"/>
            </a:ext>
          </a:extLst>
        </xdr:cNvPr>
        <xdr:cNvSpPr/>
      </xdr:nvSpPr>
      <xdr:spPr>
        <a:xfrm>
          <a:off x="7810500" y="71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151109</xdr:rowOff>
    </xdr:from>
    <xdr:to>
      <xdr:col>45</xdr:col>
      <xdr:colOff>177800</xdr:colOff>
      <xdr:row>41</xdr:row>
      <xdr:rowOff>152301</xdr:rowOff>
    </xdr:to>
    <xdr:cxnSp macro="">
      <xdr:nvCxnSpPr>
        <xdr:cNvPr id="138" name="直線コネクタ 137">
          <a:extLst>
            <a:ext uri="{FF2B5EF4-FFF2-40B4-BE49-F238E27FC236}">
              <a16:creationId xmlns:a16="http://schemas.microsoft.com/office/drawing/2014/main" id="{0388DFD9-9E8F-4FCB-BF1E-DAEF4375D910}"/>
            </a:ext>
          </a:extLst>
        </xdr:cNvPr>
        <xdr:cNvCxnSpPr/>
      </xdr:nvCxnSpPr>
      <xdr:spPr>
        <a:xfrm flipV="1">
          <a:off x="7861300" y="7180559"/>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102786</xdr:rowOff>
    </xdr:from>
    <xdr:to>
      <xdr:col>36</xdr:col>
      <xdr:colOff>165100</xdr:colOff>
      <xdr:row>42</xdr:row>
      <xdr:rowOff>32936</xdr:rowOff>
    </xdr:to>
    <xdr:sp macro="" textlink="">
      <xdr:nvSpPr>
        <xdr:cNvPr id="139" name="楕円 138">
          <a:extLst>
            <a:ext uri="{FF2B5EF4-FFF2-40B4-BE49-F238E27FC236}">
              <a16:creationId xmlns:a16="http://schemas.microsoft.com/office/drawing/2014/main" id="{55180B29-AA2A-4493-BD2C-1E744FAB5003}"/>
            </a:ext>
          </a:extLst>
        </xdr:cNvPr>
        <xdr:cNvSpPr/>
      </xdr:nvSpPr>
      <xdr:spPr>
        <a:xfrm>
          <a:off x="6921500" y="71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152301</xdr:rowOff>
    </xdr:from>
    <xdr:to>
      <xdr:col>41</xdr:col>
      <xdr:colOff>50800</xdr:colOff>
      <xdr:row>41</xdr:row>
      <xdr:rowOff>153586</xdr:rowOff>
    </xdr:to>
    <xdr:cxnSp macro="">
      <xdr:nvCxnSpPr>
        <xdr:cNvPr id="140" name="直線コネクタ 139">
          <a:extLst>
            <a:ext uri="{FF2B5EF4-FFF2-40B4-BE49-F238E27FC236}">
              <a16:creationId xmlns:a16="http://schemas.microsoft.com/office/drawing/2014/main" id="{5C9140A0-DB96-45B4-9013-63E316856F81}"/>
            </a:ext>
          </a:extLst>
        </xdr:cNvPr>
        <xdr:cNvCxnSpPr/>
      </xdr:nvCxnSpPr>
      <xdr:spPr>
        <a:xfrm flipV="1">
          <a:off x="6972300" y="7181751"/>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F70334EF-20D0-4F6A-AE6F-FD1B36B4CB97}"/>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33359</xdr:rowOff>
    </xdr:from>
    <xdr:ext cx="534377" cy="259045"/>
    <xdr:sp macro="" textlink="">
      <xdr:nvSpPr>
        <xdr:cNvPr id="142" name="n_2aveValue【道路】&#10;一人当たり延長">
          <a:extLst>
            <a:ext uri="{FF2B5EF4-FFF2-40B4-BE49-F238E27FC236}">
              <a16:creationId xmlns:a16="http://schemas.microsoft.com/office/drawing/2014/main" id="{B4A11028-9808-4144-803B-71B136B92861}"/>
            </a:ext>
          </a:extLst>
        </xdr:cNvPr>
        <xdr:cNvSpPr txBox="1"/>
      </xdr:nvSpPr>
      <xdr:spPr>
        <a:xfrm>
          <a:off x="8483111" y="72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33956</xdr:rowOff>
    </xdr:from>
    <xdr:ext cx="534377" cy="259045"/>
    <xdr:sp macro="" textlink="">
      <xdr:nvSpPr>
        <xdr:cNvPr id="143" name="n_3aveValue【道路】&#10;一人当たり延長">
          <a:extLst>
            <a:ext uri="{FF2B5EF4-FFF2-40B4-BE49-F238E27FC236}">
              <a16:creationId xmlns:a16="http://schemas.microsoft.com/office/drawing/2014/main" id="{BE9A1FD0-3226-4AC4-82B7-8F4B78B4FEF1}"/>
            </a:ext>
          </a:extLst>
        </xdr:cNvPr>
        <xdr:cNvSpPr txBox="1"/>
      </xdr:nvSpPr>
      <xdr:spPr>
        <a:xfrm>
          <a:off x="7594111" y="72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34799</xdr:rowOff>
    </xdr:from>
    <xdr:ext cx="534377" cy="259045"/>
    <xdr:sp macro="" textlink="">
      <xdr:nvSpPr>
        <xdr:cNvPr id="144" name="n_4aveValue【道路】&#10;一人当たり延長">
          <a:extLst>
            <a:ext uri="{FF2B5EF4-FFF2-40B4-BE49-F238E27FC236}">
              <a16:creationId xmlns:a16="http://schemas.microsoft.com/office/drawing/2014/main" id="{FE7B6C21-09E9-4DBF-817F-FE5ECE31870F}"/>
            </a:ext>
          </a:extLst>
        </xdr:cNvPr>
        <xdr:cNvSpPr txBox="1"/>
      </xdr:nvSpPr>
      <xdr:spPr>
        <a:xfrm>
          <a:off x="6705111" y="72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20350</xdr:rowOff>
    </xdr:from>
    <xdr:ext cx="534377" cy="259045"/>
    <xdr:sp macro="" textlink="">
      <xdr:nvSpPr>
        <xdr:cNvPr id="145" name="n_1mainValue【道路】&#10;一人当たり延長">
          <a:extLst>
            <a:ext uri="{FF2B5EF4-FFF2-40B4-BE49-F238E27FC236}">
              <a16:creationId xmlns:a16="http://schemas.microsoft.com/office/drawing/2014/main" id="{14C3AE34-1D86-46C1-B877-227E0213CB1E}"/>
            </a:ext>
          </a:extLst>
        </xdr:cNvPr>
        <xdr:cNvSpPr txBox="1"/>
      </xdr:nvSpPr>
      <xdr:spPr>
        <a:xfrm>
          <a:off x="9359411" y="72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46986</xdr:rowOff>
    </xdr:from>
    <xdr:ext cx="534377" cy="259045"/>
    <xdr:sp macro="" textlink="">
      <xdr:nvSpPr>
        <xdr:cNvPr id="146" name="n_2mainValue【道路】&#10;一人当たり延長">
          <a:extLst>
            <a:ext uri="{FF2B5EF4-FFF2-40B4-BE49-F238E27FC236}">
              <a16:creationId xmlns:a16="http://schemas.microsoft.com/office/drawing/2014/main" id="{314D74E2-7656-4AB5-AFA7-EFF71026B30A}"/>
            </a:ext>
          </a:extLst>
        </xdr:cNvPr>
        <xdr:cNvSpPr txBox="1"/>
      </xdr:nvSpPr>
      <xdr:spPr>
        <a:xfrm>
          <a:off x="8483111" y="69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48178</xdr:rowOff>
    </xdr:from>
    <xdr:ext cx="534377" cy="259045"/>
    <xdr:sp macro="" textlink="">
      <xdr:nvSpPr>
        <xdr:cNvPr id="147" name="n_3mainValue【道路】&#10;一人当たり延長">
          <a:extLst>
            <a:ext uri="{FF2B5EF4-FFF2-40B4-BE49-F238E27FC236}">
              <a16:creationId xmlns:a16="http://schemas.microsoft.com/office/drawing/2014/main" id="{B2F50031-D814-4BCB-B45B-4517781EFA63}"/>
            </a:ext>
          </a:extLst>
        </xdr:cNvPr>
        <xdr:cNvSpPr txBox="1"/>
      </xdr:nvSpPr>
      <xdr:spPr>
        <a:xfrm>
          <a:off x="7594111" y="6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49463</xdr:rowOff>
    </xdr:from>
    <xdr:ext cx="534377" cy="259045"/>
    <xdr:sp macro="" textlink="">
      <xdr:nvSpPr>
        <xdr:cNvPr id="148" name="n_4mainValue【道路】&#10;一人当たり延長">
          <a:extLst>
            <a:ext uri="{FF2B5EF4-FFF2-40B4-BE49-F238E27FC236}">
              <a16:creationId xmlns:a16="http://schemas.microsoft.com/office/drawing/2014/main" id="{FD7EB23C-A1A1-47A1-B02F-BC1E08B5AB48}"/>
            </a:ext>
          </a:extLst>
        </xdr:cNvPr>
        <xdr:cNvSpPr txBox="1"/>
      </xdr:nvSpPr>
      <xdr:spPr>
        <a:xfrm>
          <a:off x="6705111" y="69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67EE232-60E5-465B-A06E-2E284FB4F9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1D32644-8027-41E1-8323-C02CF91B46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66E6B9F-60A2-4C1D-9CB4-202426E3BB2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C2039DE-A1D7-4334-9046-6C5B7250BD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3654457-9E33-49BE-A571-B024EE2125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2FF982A-873A-44F4-B642-ED35173932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7D2D729-850F-4F3D-B57E-FB149D1FF4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6A460F8-8B5C-4759-9553-F0AAF45CC4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0D4DE4D-D21E-45AA-8FC5-AE38065683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64FFA0E-DE4A-4F30-8D7F-7ABEDB4B440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D64B0DE-65EC-4373-91DF-AC4B839578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05FDC96-02DB-4C6E-BDBA-F06C9F0E7B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B49D13D-D5E0-4531-B344-9DE51F8C91D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1C4AB26-C85B-496F-89EB-0D23F605ED1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33F5715-D230-481E-ABC3-617CCB2093F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435964B-559A-4F7F-860E-8CC034F9B73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9681F2C-B144-4D77-BDB0-010F84CC038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304A0DD-3656-40A9-B5F4-496D6A9C1A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E5B24EA-45ED-4970-937B-46F1F29EF2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6D80230-2567-4FA3-BE17-796FCAAB202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7107784-10F0-4347-8AA7-D20AA0D6FA1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E9F1B04-1582-42DC-BE9C-822CB755BD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5B82DAC-7423-4379-BBEF-8596E2F70DF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EBBF826-A97D-47C9-B668-BEEE27899C5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9DB685A-A0AF-45A7-A87E-B203B79E5B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A70CBC7-35EE-42AA-9CD5-89A267EE0E38}"/>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1E63072-01CF-497B-895F-1387788362BF}"/>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F9DE3F06-C4B2-4431-A123-0088D856AAD1}"/>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5026840-6038-4A87-979E-15DAA5AC8B45}"/>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FCBA986E-4E33-41B4-8B3C-63FB487B37F7}"/>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DDB8D9E-25E8-4118-9E60-1AD0EFAD6907}"/>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6F1FED6C-639F-425C-BCC0-7F2057F406F5}"/>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BB2F017D-3B8D-4885-BA0A-3916F6DD4D95}"/>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82" name="フローチャート: 判断 181">
          <a:extLst>
            <a:ext uri="{FF2B5EF4-FFF2-40B4-BE49-F238E27FC236}">
              <a16:creationId xmlns:a16="http://schemas.microsoft.com/office/drawing/2014/main" id="{061F0DDF-19C0-407A-AC6B-6B85EF29B0D5}"/>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83" name="フローチャート: 判断 182">
          <a:extLst>
            <a:ext uri="{FF2B5EF4-FFF2-40B4-BE49-F238E27FC236}">
              <a16:creationId xmlns:a16="http://schemas.microsoft.com/office/drawing/2014/main" id="{20000171-9B48-468E-9A2D-47D1747D0563}"/>
            </a:ext>
          </a:extLst>
        </xdr:cNvPr>
        <xdr:cNvSpPr/>
      </xdr:nvSpPr>
      <xdr:spPr>
        <a:xfrm>
          <a:off x="1968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12881</xdr:rowOff>
    </xdr:from>
    <xdr:to>
      <xdr:col>6</xdr:col>
      <xdr:colOff>38100</xdr:colOff>
      <xdr:row>60</xdr:row>
      <xdr:rowOff>114481</xdr:rowOff>
    </xdr:to>
    <xdr:sp macro="" textlink="">
      <xdr:nvSpPr>
        <xdr:cNvPr id="184" name="フローチャート: 判断 183">
          <a:extLst>
            <a:ext uri="{FF2B5EF4-FFF2-40B4-BE49-F238E27FC236}">
              <a16:creationId xmlns:a16="http://schemas.microsoft.com/office/drawing/2014/main" id="{54106081-B7A3-4D26-830A-A4F2EB739E85}"/>
            </a:ext>
          </a:extLst>
        </xdr:cNvPr>
        <xdr:cNvSpPr/>
      </xdr:nvSpPr>
      <xdr:spPr>
        <a:xfrm>
          <a:off x="1079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2A29A2-377B-4464-B0E9-688A7038C0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B2EA71A-6014-4640-9E10-86263D147E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5FA3A82-AF2B-4E62-9BF3-CD8DB62D33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24EEA00-8A92-456D-8603-A7C8CE8F52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3C0BB76-CFD4-4296-9479-0845F461A0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141877</xdr:rowOff>
    </xdr:from>
    <xdr:to>
      <xdr:col>24</xdr:col>
      <xdr:colOff>114300</xdr:colOff>
      <xdr:row>58</xdr:row>
      <xdr:rowOff>72027</xdr:rowOff>
    </xdr:to>
    <xdr:sp macro="" textlink="">
      <xdr:nvSpPr>
        <xdr:cNvPr id="190" name="楕円 189">
          <a:extLst>
            <a:ext uri="{FF2B5EF4-FFF2-40B4-BE49-F238E27FC236}">
              <a16:creationId xmlns:a16="http://schemas.microsoft.com/office/drawing/2014/main" id="{5F68087A-F2E8-4373-95DD-10C7D3632145}"/>
            </a:ext>
          </a:extLst>
        </xdr:cNvPr>
        <xdr:cNvSpPr/>
      </xdr:nvSpPr>
      <xdr:spPr>
        <a:xfrm>
          <a:off x="45847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164754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2A6E1C4-FF12-44BC-AF47-0229F5F35B4F}"/>
            </a:ext>
          </a:extLst>
        </xdr:cNvPr>
        <xdr:cNvSpPr txBox="1"/>
      </xdr:nvSpPr>
      <xdr:spPr>
        <a:xfrm>
          <a:off x="4673600"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122283</xdr:rowOff>
    </xdr:from>
    <xdr:to>
      <xdr:col>20</xdr:col>
      <xdr:colOff>38100</xdr:colOff>
      <xdr:row>58</xdr:row>
      <xdr:rowOff>52433</xdr:rowOff>
    </xdr:to>
    <xdr:sp macro="" textlink="">
      <xdr:nvSpPr>
        <xdr:cNvPr id="192" name="楕円 191">
          <a:extLst>
            <a:ext uri="{FF2B5EF4-FFF2-40B4-BE49-F238E27FC236}">
              <a16:creationId xmlns:a16="http://schemas.microsoft.com/office/drawing/2014/main" id="{35D6ED65-EDB7-4AA7-9C92-75828C090C4D}"/>
            </a:ext>
          </a:extLst>
        </xdr:cNvPr>
        <xdr:cNvSpPr/>
      </xdr:nvSpPr>
      <xdr:spPr>
        <a:xfrm>
          <a:off x="3746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21227</xdr:rowOff>
    </xdr:to>
    <xdr:cxnSp macro="">
      <xdr:nvCxnSpPr>
        <xdr:cNvPr id="193" name="直線コネクタ 192">
          <a:extLst>
            <a:ext uri="{FF2B5EF4-FFF2-40B4-BE49-F238E27FC236}">
              <a16:creationId xmlns:a16="http://schemas.microsoft.com/office/drawing/2014/main" id="{77B5395C-D9C1-4DB1-9263-7E6A2E7A6D01}"/>
            </a:ext>
          </a:extLst>
        </xdr:cNvPr>
        <xdr:cNvCxnSpPr/>
      </xdr:nvCxnSpPr>
      <xdr:spPr>
        <a:xfrm>
          <a:off x="3797300" y="994573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94" name="楕円 193">
          <a:extLst>
            <a:ext uri="{FF2B5EF4-FFF2-40B4-BE49-F238E27FC236}">
              <a16:creationId xmlns:a16="http://schemas.microsoft.com/office/drawing/2014/main" id="{85473D2D-3BD1-4729-9E01-6DD8812C4C26}"/>
            </a:ext>
          </a:extLst>
        </xdr:cNvPr>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1633</xdr:rowOff>
    </xdr:to>
    <xdr:cxnSp macro="">
      <xdr:nvCxnSpPr>
        <xdr:cNvPr id="195" name="直線コネクタ 194">
          <a:extLst>
            <a:ext uri="{FF2B5EF4-FFF2-40B4-BE49-F238E27FC236}">
              <a16:creationId xmlns:a16="http://schemas.microsoft.com/office/drawing/2014/main" id="{AB3AAA59-B55D-4767-8BA0-A06B48D85305}"/>
            </a:ext>
          </a:extLst>
        </xdr:cNvPr>
        <xdr:cNvCxnSpPr/>
      </xdr:nvCxnSpPr>
      <xdr:spPr>
        <a:xfrm>
          <a:off x="2908300" y="99212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79828</xdr:rowOff>
    </xdr:from>
    <xdr:to>
      <xdr:col>10</xdr:col>
      <xdr:colOff>165100</xdr:colOff>
      <xdr:row>58</xdr:row>
      <xdr:rowOff>9978</xdr:rowOff>
    </xdr:to>
    <xdr:sp macro="" textlink="">
      <xdr:nvSpPr>
        <xdr:cNvPr id="196" name="楕円 195">
          <a:extLst>
            <a:ext uri="{FF2B5EF4-FFF2-40B4-BE49-F238E27FC236}">
              <a16:creationId xmlns:a16="http://schemas.microsoft.com/office/drawing/2014/main" id="{35AE5358-C719-4315-9188-8C39011690A1}"/>
            </a:ext>
          </a:extLst>
        </xdr:cNvPr>
        <xdr:cNvSpPr/>
      </xdr:nvSpPr>
      <xdr:spPr>
        <a:xfrm>
          <a:off x="1968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130628</xdr:rowOff>
    </xdr:from>
    <xdr:to>
      <xdr:col>15</xdr:col>
      <xdr:colOff>50800</xdr:colOff>
      <xdr:row>57</xdr:row>
      <xdr:rowOff>148590</xdr:rowOff>
    </xdr:to>
    <xdr:cxnSp macro="">
      <xdr:nvCxnSpPr>
        <xdr:cNvPr id="197" name="直線コネクタ 196">
          <a:extLst>
            <a:ext uri="{FF2B5EF4-FFF2-40B4-BE49-F238E27FC236}">
              <a16:creationId xmlns:a16="http://schemas.microsoft.com/office/drawing/2014/main" id="{E02FDEDF-026E-4C8E-AF88-40D06C924163}"/>
            </a:ext>
          </a:extLst>
        </xdr:cNvPr>
        <xdr:cNvCxnSpPr/>
      </xdr:nvCxnSpPr>
      <xdr:spPr>
        <a:xfrm>
          <a:off x="2019300" y="99032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52070</xdr:rowOff>
    </xdr:from>
    <xdr:to>
      <xdr:col>6</xdr:col>
      <xdr:colOff>38100</xdr:colOff>
      <xdr:row>57</xdr:row>
      <xdr:rowOff>153670</xdr:rowOff>
    </xdr:to>
    <xdr:sp macro="" textlink="">
      <xdr:nvSpPr>
        <xdr:cNvPr id="198" name="楕円 197">
          <a:extLst>
            <a:ext uri="{FF2B5EF4-FFF2-40B4-BE49-F238E27FC236}">
              <a16:creationId xmlns:a16="http://schemas.microsoft.com/office/drawing/2014/main" id="{164018DF-E67F-40C3-8F77-877BE879835C}"/>
            </a:ext>
          </a:extLst>
        </xdr:cNvPr>
        <xdr:cNvSpPr/>
      </xdr:nvSpPr>
      <xdr:spPr>
        <a:xfrm>
          <a:off x="1079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102870</xdr:rowOff>
    </xdr:from>
    <xdr:to>
      <xdr:col>10</xdr:col>
      <xdr:colOff>114300</xdr:colOff>
      <xdr:row>57</xdr:row>
      <xdr:rowOff>130628</xdr:rowOff>
    </xdr:to>
    <xdr:cxnSp macro="">
      <xdr:nvCxnSpPr>
        <xdr:cNvPr id="199" name="直線コネクタ 198">
          <a:extLst>
            <a:ext uri="{FF2B5EF4-FFF2-40B4-BE49-F238E27FC236}">
              <a16:creationId xmlns:a16="http://schemas.microsoft.com/office/drawing/2014/main" id="{376F4EA8-D3FB-4C0A-B0DE-10B10ACC54CD}"/>
            </a:ext>
          </a:extLst>
        </xdr:cNvPr>
        <xdr:cNvCxnSpPr/>
      </xdr:nvCxnSpPr>
      <xdr:spPr>
        <a:xfrm>
          <a:off x="1130300" y="98755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B5ABFFF-9725-4E27-92F7-54C6B10F8282}"/>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5CFD860-4A8D-49E3-A3A8-22315A9B5BCE}"/>
            </a:ext>
          </a:extLst>
        </xdr:cNvPr>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123570</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921B9CA-355C-4CB7-BC9A-46894266BC85}"/>
            </a:ext>
          </a:extLst>
        </xdr:cNvPr>
        <xdr:cNvSpPr txBox="1"/>
      </xdr:nvSpPr>
      <xdr:spPr>
        <a:xfrm>
          <a:off x="1816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105608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49A05EF-6DFD-402B-9307-5D60DCE6AA62}"/>
            </a:ext>
          </a:extLst>
        </xdr:cNvPr>
        <xdr:cNvSpPr txBox="1"/>
      </xdr:nvSpPr>
      <xdr:spPr>
        <a:xfrm>
          <a:off x="927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68960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9C1380F-D786-4D9A-899D-5C9196010CF1}"/>
            </a:ext>
          </a:extLst>
        </xdr:cNvPr>
        <xdr:cNvSpPr txBox="1"/>
      </xdr:nvSpPr>
      <xdr:spPr>
        <a:xfrm>
          <a:off x="35820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E83E221-7E6C-49A9-8A92-F395758824AA}"/>
            </a:ext>
          </a:extLst>
        </xdr:cNvPr>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26505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143CF55-79D5-4D0A-9329-6D9E54C7452D}"/>
            </a:ext>
          </a:extLst>
        </xdr:cNvPr>
        <xdr:cNvSpPr txBox="1"/>
      </xdr:nvSpPr>
      <xdr:spPr>
        <a:xfrm>
          <a:off x="18167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56E9F8D-F17C-4106-9562-D2C79564CCA6}"/>
            </a:ext>
          </a:extLst>
        </xdr:cNvPr>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7D16B51-4750-432C-81C3-115F08ADBD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61546F9-467F-4122-B827-70E5D01DB7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DB744B9-C781-44E9-84E3-3858188003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F8F858A-82F3-446D-B0C2-3AA7C66BFA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8315077-EAC4-4449-82A3-2C090866C4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A81E92B-4FD1-4025-8A29-8B2C456516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DE44CFC-D3AD-4CBC-936D-DD0B91FC7AA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7E0F1B4-8517-4CFF-8093-E172BB9F5BC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490DF0D-4598-430B-80DE-7CBBD689D5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BD02E8C-370E-4533-A616-0374E7100D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368C38A4-0F65-4267-A6C7-B46E4821348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4E6556E2-7242-42C7-B411-08E66B1D360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B4228515-1ECD-4369-8992-E02ABCF1442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309EA22-15A0-411F-A26B-56A54D86FF9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DDA25D30-77C9-4584-A9F6-8C30E38575A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33DD85A6-0CBF-4FDC-9023-A660B7A5BAC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DD7BF81-98FA-49C1-9868-92E7C718437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EBDBFCE-3C08-496D-BB50-90BC6A98A00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76E5EFA-1FC0-4741-A6A0-AB34BAD493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3EAF0B4-ED10-4075-9D87-06BB746FA3A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5B46D2C-6A95-4E7E-B540-F100729A1F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D67530BB-D716-48D9-8FC4-BF7B58B9A9BC}"/>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344AA146-675D-43FD-825E-1F0B52D9C98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939276AE-A69A-4478-A32B-184088C9DF04}"/>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2C1A88B-99BD-4ED1-B006-46E98A767272}"/>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81D0653C-4561-4C82-8CDB-CB860753113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A378069D-57DB-4FFB-83F0-960F21424C0D}"/>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38E58EC2-5832-4F3F-A9C0-D7B5C7C13E6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AC2976D6-5881-4128-A627-55716979A8A9}"/>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84118</xdr:rowOff>
    </xdr:from>
    <xdr:to>
      <xdr:col>46</xdr:col>
      <xdr:colOff>38100</xdr:colOff>
      <xdr:row>63</xdr:row>
      <xdr:rowOff>14268</xdr:rowOff>
    </xdr:to>
    <xdr:sp macro="" textlink="">
      <xdr:nvSpPr>
        <xdr:cNvPr id="237" name="フローチャート: 判断 236">
          <a:extLst>
            <a:ext uri="{FF2B5EF4-FFF2-40B4-BE49-F238E27FC236}">
              <a16:creationId xmlns:a16="http://schemas.microsoft.com/office/drawing/2014/main" id="{89618221-4722-4DED-8770-58D2F98AF1F5}"/>
            </a:ext>
          </a:extLst>
        </xdr:cNvPr>
        <xdr:cNvSpPr/>
      </xdr:nvSpPr>
      <xdr:spPr>
        <a:xfrm>
          <a:off x="8699500" y="107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94601</xdr:rowOff>
    </xdr:from>
    <xdr:to>
      <xdr:col>41</xdr:col>
      <xdr:colOff>101600</xdr:colOff>
      <xdr:row>63</xdr:row>
      <xdr:rowOff>24751</xdr:rowOff>
    </xdr:to>
    <xdr:sp macro="" textlink="">
      <xdr:nvSpPr>
        <xdr:cNvPr id="238" name="フローチャート: 判断 237">
          <a:extLst>
            <a:ext uri="{FF2B5EF4-FFF2-40B4-BE49-F238E27FC236}">
              <a16:creationId xmlns:a16="http://schemas.microsoft.com/office/drawing/2014/main" id="{7DB308A2-7355-4E9F-986A-A21E97D2D236}"/>
            </a:ext>
          </a:extLst>
        </xdr:cNvPr>
        <xdr:cNvSpPr/>
      </xdr:nvSpPr>
      <xdr:spPr>
        <a:xfrm>
          <a:off x="7810500" y="107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115581</xdr:rowOff>
    </xdr:from>
    <xdr:to>
      <xdr:col>36</xdr:col>
      <xdr:colOff>165100</xdr:colOff>
      <xdr:row>63</xdr:row>
      <xdr:rowOff>45731</xdr:rowOff>
    </xdr:to>
    <xdr:sp macro="" textlink="">
      <xdr:nvSpPr>
        <xdr:cNvPr id="239" name="フローチャート: 判断 238">
          <a:extLst>
            <a:ext uri="{FF2B5EF4-FFF2-40B4-BE49-F238E27FC236}">
              <a16:creationId xmlns:a16="http://schemas.microsoft.com/office/drawing/2014/main" id="{DFD6E8F6-5D38-4920-9939-D097F8246999}"/>
            </a:ext>
          </a:extLst>
        </xdr:cNvPr>
        <xdr:cNvSpPr/>
      </xdr:nvSpPr>
      <xdr:spPr>
        <a:xfrm>
          <a:off x="6921500" y="1074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843B962-4B0E-4B5D-9CB9-ED8644E322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AEB7255-D72C-41E4-8C08-2C68F5C04E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DABE5BA-A2C1-49FA-BC18-94ACE0982F8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FFAFB60-D354-4577-91AC-0B61636708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2A4E1C9-1ACD-44B4-8EFD-37576298C7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67470</xdr:rowOff>
    </xdr:from>
    <xdr:to>
      <xdr:col>55</xdr:col>
      <xdr:colOff>50800</xdr:colOff>
      <xdr:row>62</xdr:row>
      <xdr:rowOff>169070</xdr:rowOff>
    </xdr:to>
    <xdr:sp macro="" textlink="">
      <xdr:nvSpPr>
        <xdr:cNvPr id="245" name="楕円 244">
          <a:extLst>
            <a:ext uri="{FF2B5EF4-FFF2-40B4-BE49-F238E27FC236}">
              <a16:creationId xmlns:a16="http://schemas.microsoft.com/office/drawing/2014/main" id="{479F021E-AE12-40DA-B8B4-68DF29ED7F95}"/>
            </a:ext>
          </a:extLst>
        </xdr:cNvPr>
        <xdr:cNvSpPr/>
      </xdr:nvSpPr>
      <xdr:spPr>
        <a:xfrm>
          <a:off x="10426700" y="106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45897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AAC04F8-E07B-4FF0-9AAD-7335D98A58AD}"/>
            </a:ext>
          </a:extLst>
        </xdr:cNvPr>
        <xdr:cNvSpPr txBox="1"/>
      </xdr:nvSpPr>
      <xdr:spPr>
        <a:xfrm>
          <a:off x="10515600" y="1067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76481</xdr:rowOff>
    </xdr:from>
    <xdr:to>
      <xdr:col>50</xdr:col>
      <xdr:colOff>165100</xdr:colOff>
      <xdr:row>63</xdr:row>
      <xdr:rowOff>6631</xdr:rowOff>
    </xdr:to>
    <xdr:sp macro="" textlink="">
      <xdr:nvSpPr>
        <xdr:cNvPr id="247" name="楕円 246">
          <a:extLst>
            <a:ext uri="{FF2B5EF4-FFF2-40B4-BE49-F238E27FC236}">
              <a16:creationId xmlns:a16="http://schemas.microsoft.com/office/drawing/2014/main" id="{762FEC97-78F7-495F-83F4-F3578BF57957}"/>
            </a:ext>
          </a:extLst>
        </xdr:cNvPr>
        <xdr:cNvSpPr/>
      </xdr:nvSpPr>
      <xdr:spPr>
        <a:xfrm>
          <a:off x="9588500" y="107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118270</xdr:rowOff>
    </xdr:from>
    <xdr:to>
      <xdr:col>55</xdr:col>
      <xdr:colOff>0</xdr:colOff>
      <xdr:row>62</xdr:row>
      <xdr:rowOff>127281</xdr:rowOff>
    </xdr:to>
    <xdr:cxnSp macro="">
      <xdr:nvCxnSpPr>
        <xdr:cNvPr id="248" name="直線コネクタ 247">
          <a:extLst>
            <a:ext uri="{FF2B5EF4-FFF2-40B4-BE49-F238E27FC236}">
              <a16:creationId xmlns:a16="http://schemas.microsoft.com/office/drawing/2014/main" id="{E68A9688-3E3E-45DA-AD13-39BD18A8E63F}"/>
            </a:ext>
          </a:extLst>
        </xdr:cNvPr>
        <xdr:cNvCxnSpPr/>
      </xdr:nvCxnSpPr>
      <xdr:spPr>
        <a:xfrm flipV="1">
          <a:off x="9639300" y="10748170"/>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82731</xdr:rowOff>
    </xdr:from>
    <xdr:to>
      <xdr:col>46</xdr:col>
      <xdr:colOff>38100</xdr:colOff>
      <xdr:row>63</xdr:row>
      <xdr:rowOff>12881</xdr:rowOff>
    </xdr:to>
    <xdr:sp macro="" textlink="">
      <xdr:nvSpPr>
        <xdr:cNvPr id="249" name="楕円 248">
          <a:extLst>
            <a:ext uri="{FF2B5EF4-FFF2-40B4-BE49-F238E27FC236}">
              <a16:creationId xmlns:a16="http://schemas.microsoft.com/office/drawing/2014/main" id="{15F4D15D-8233-4D8A-992C-3E228C3AED0E}"/>
            </a:ext>
          </a:extLst>
        </xdr:cNvPr>
        <xdr:cNvSpPr/>
      </xdr:nvSpPr>
      <xdr:spPr>
        <a:xfrm>
          <a:off x="8699500" y="107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127281</xdr:rowOff>
    </xdr:from>
    <xdr:to>
      <xdr:col>50</xdr:col>
      <xdr:colOff>114300</xdr:colOff>
      <xdr:row>62</xdr:row>
      <xdr:rowOff>133531</xdr:rowOff>
    </xdr:to>
    <xdr:cxnSp macro="">
      <xdr:nvCxnSpPr>
        <xdr:cNvPr id="250" name="直線コネクタ 249">
          <a:extLst>
            <a:ext uri="{FF2B5EF4-FFF2-40B4-BE49-F238E27FC236}">
              <a16:creationId xmlns:a16="http://schemas.microsoft.com/office/drawing/2014/main" id="{273EF2FB-8858-4D2C-97BA-E63E27FEFB26}"/>
            </a:ext>
          </a:extLst>
        </xdr:cNvPr>
        <xdr:cNvCxnSpPr/>
      </xdr:nvCxnSpPr>
      <xdr:spPr>
        <a:xfrm flipV="1">
          <a:off x="8750300" y="10757181"/>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90975</xdr:rowOff>
    </xdr:from>
    <xdr:to>
      <xdr:col>41</xdr:col>
      <xdr:colOff>101600</xdr:colOff>
      <xdr:row>63</xdr:row>
      <xdr:rowOff>21125</xdr:rowOff>
    </xdr:to>
    <xdr:sp macro="" textlink="">
      <xdr:nvSpPr>
        <xdr:cNvPr id="251" name="楕円 250">
          <a:extLst>
            <a:ext uri="{FF2B5EF4-FFF2-40B4-BE49-F238E27FC236}">
              <a16:creationId xmlns:a16="http://schemas.microsoft.com/office/drawing/2014/main" id="{741004BE-6F30-4423-9D82-79B93964EE28}"/>
            </a:ext>
          </a:extLst>
        </xdr:cNvPr>
        <xdr:cNvSpPr/>
      </xdr:nvSpPr>
      <xdr:spPr>
        <a:xfrm>
          <a:off x="7810500" y="107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133531</xdr:rowOff>
    </xdr:from>
    <xdr:to>
      <xdr:col>45</xdr:col>
      <xdr:colOff>177800</xdr:colOff>
      <xdr:row>62</xdr:row>
      <xdr:rowOff>141775</xdr:rowOff>
    </xdr:to>
    <xdr:cxnSp macro="">
      <xdr:nvCxnSpPr>
        <xdr:cNvPr id="252" name="直線コネクタ 251">
          <a:extLst>
            <a:ext uri="{FF2B5EF4-FFF2-40B4-BE49-F238E27FC236}">
              <a16:creationId xmlns:a16="http://schemas.microsoft.com/office/drawing/2014/main" id="{F78F913F-14F7-48DC-8657-4B926E633A41}"/>
            </a:ext>
          </a:extLst>
        </xdr:cNvPr>
        <xdr:cNvCxnSpPr/>
      </xdr:nvCxnSpPr>
      <xdr:spPr>
        <a:xfrm flipV="1">
          <a:off x="7861300" y="10763431"/>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95490</xdr:rowOff>
    </xdr:from>
    <xdr:to>
      <xdr:col>36</xdr:col>
      <xdr:colOff>165100</xdr:colOff>
      <xdr:row>63</xdr:row>
      <xdr:rowOff>25640</xdr:rowOff>
    </xdr:to>
    <xdr:sp macro="" textlink="">
      <xdr:nvSpPr>
        <xdr:cNvPr id="253" name="楕円 252">
          <a:extLst>
            <a:ext uri="{FF2B5EF4-FFF2-40B4-BE49-F238E27FC236}">
              <a16:creationId xmlns:a16="http://schemas.microsoft.com/office/drawing/2014/main" id="{6F349CFC-293D-45B4-A823-A71076507BAC}"/>
            </a:ext>
          </a:extLst>
        </xdr:cNvPr>
        <xdr:cNvSpPr/>
      </xdr:nvSpPr>
      <xdr:spPr>
        <a:xfrm>
          <a:off x="6921500" y="107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141775</xdr:rowOff>
    </xdr:from>
    <xdr:to>
      <xdr:col>41</xdr:col>
      <xdr:colOff>50800</xdr:colOff>
      <xdr:row>62</xdr:row>
      <xdr:rowOff>146290</xdr:rowOff>
    </xdr:to>
    <xdr:cxnSp macro="">
      <xdr:nvCxnSpPr>
        <xdr:cNvPr id="254" name="直線コネクタ 253">
          <a:extLst>
            <a:ext uri="{FF2B5EF4-FFF2-40B4-BE49-F238E27FC236}">
              <a16:creationId xmlns:a16="http://schemas.microsoft.com/office/drawing/2014/main" id="{0D5F4D8D-6493-4F91-A46D-0BCAAA057E38}"/>
            </a:ext>
          </a:extLst>
        </xdr:cNvPr>
        <xdr:cNvCxnSpPr/>
      </xdr:nvCxnSpPr>
      <xdr:spPr>
        <a:xfrm flipV="1">
          <a:off x="6972300" y="10771675"/>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382C9BB4-CB86-43C5-A92E-14E1536B9132}"/>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5395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3ED4259D-FC80-413E-B7E7-4F6B7A21ED72}"/>
            </a:ext>
          </a:extLst>
        </xdr:cNvPr>
        <xdr:cNvSpPr txBox="1"/>
      </xdr:nvSpPr>
      <xdr:spPr>
        <a:xfrm>
          <a:off x="8450795" y="108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15878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72A624C1-E010-4F4E-B632-EEEDDCA2C595}"/>
            </a:ext>
          </a:extLst>
        </xdr:cNvPr>
        <xdr:cNvSpPr txBox="1"/>
      </xdr:nvSpPr>
      <xdr:spPr>
        <a:xfrm>
          <a:off x="7561795" y="1081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36858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9D929D58-173A-4903-95B0-B3CE31AF2659}"/>
            </a:ext>
          </a:extLst>
        </xdr:cNvPr>
        <xdr:cNvSpPr txBox="1"/>
      </xdr:nvSpPr>
      <xdr:spPr>
        <a:xfrm>
          <a:off x="6672795" y="1083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169208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711CF7D-45B2-4D2B-BA7D-094D1D1D7F53}"/>
            </a:ext>
          </a:extLst>
        </xdr:cNvPr>
        <xdr:cNvSpPr txBox="1"/>
      </xdr:nvSpPr>
      <xdr:spPr>
        <a:xfrm>
          <a:off x="9327095" y="1079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29408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1DF5C13F-2482-4034-8EFB-6C5766AAE4B8}"/>
            </a:ext>
          </a:extLst>
        </xdr:cNvPr>
        <xdr:cNvSpPr txBox="1"/>
      </xdr:nvSpPr>
      <xdr:spPr>
        <a:xfrm>
          <a:off x="8450795" y="104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37652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D9160986-14FC-47EA-8D87-2A512059328D}"/>
            </a:ext>
          </a:extLst>
        </xdr:cNvPr>
        <xdr:cNvSpPr txBox="1"/>
      </xdr:nvSpPr>
      <xdr:spPr>
        <a:xfrm>
          <a:off x="7561795" y="1049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42167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599806AD-DE49-4690-A826-2BC7786D18AE}"/>
            </a:ext>
          </a:extLst>
        </xdr:cNvPr>
        <xdr:cNvSpPr txBox="1"/>
      </xdr:nvSpPr>
      <xdr:spPr>
        <a:xfrm>
          <a:off x="6672795" y="1050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3503CD7-A1B6-490A-A6B9-71BE88B7B2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B3A2E32-620A-47A5-B5FD-DB47501CE9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88A139E-4539-4669-8928-F147A0158D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5F88FBD-D1F1-47CC-BB43-CCE790616F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5474708-C025-4A25-8AA0-618FF4FC3B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B7A6AC4-C961-4996-BC73-A459ECFA24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53A1161-C633-4234-ACBE-1F4360A838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C15CF4B-68B4-4082-8876-C4703B5487A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F87887D-D494-4D17-8A61-4E5B563DAD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6484EE5-9445-493D-8CE5-E70FFE97EC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AB84FE49-254C-4987-84E8-2388C08B9C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2F966F4F-A8D4-466D-8742-841BFD5793F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FC0BF427-0D05-4CE6-BABD-28786702CE1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BBB1E558-80B0-44AC-B691-AB4083C470D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94B4AA81-1B12-408F-9CA1-A14BB6E258E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D1A4D3E8-177A-4623-B684-DDF501F03FC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A315F12B-42A1-4AC2-8B1B-6884F05179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C374DB92-77BF-4D65-9246-560C012BC56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B9C48F38-7A33-4EBE-A256-3A32DBB165A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56A61D0B-BA9F-431A-916E-C6D62BD73E7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406B52B3-C8BA-4ABC-AA2D-407046DDFD0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6681907-1DF9-4785-A90A-87509624D4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1E237E32-77DB-405D-903D-C6B1092D9C4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2F6A4A2-A27B-4565-ACDA-47077EFB61D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7915406-7382-41FA-A89E-2AD23AF1E0B4}"/>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D182DC3C-BEFD-4918-9F5E-B2199FA02296}"/>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5BDF50C3-DF65-4EC3-B09D-3B409F124F9B}"/>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5A15B94A-A10C-43F1-BABB-9DD7B30DB579}"/>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84147F8D-8FDC-455B-A0AB-9DD9ECA4A72C}"/>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246864B-BFD1-40A8-AA8D-3B9D9E0B0A1A}"/>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B6B3D466-4352-4153-8E4A-44D9AC687FA6}"/>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B792EE4-ED1A-4BB1-A18B-1AE04D3DC65D}"/>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5" name="フローチャート: 判断 294">
          <a:extLst>
            <a:ext uri="{FF2B5EF4-FFF2-40B4-BE49-F238E27FC236}">
              <a16:creationId xmlns:a16="http://schemas.microsoft.com/office/drawing/2014/main" id="{A5CC8430-685D-4E71-80D0-B82535836912}"/>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6" name="フローチャート: 判断 295">
          <a:extLst>
            <a:ext uri="{FF2B5EF4-FFF2-40B4-BE49-F238E27FC236}">
              <a16:creationId xmlns:a16="http://schemas.microsoft.com/office/drawing/2014/main" id="{D9FFE388-AFC3-4213-8A00-EE10E1442853}"/>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97" name="フローチャート: 判断 296">
          <a:extLst>
            <a:ext uri="{FF2B5EF4-FFF2-40B4-BE49-F238E27FC236}">
              <a16:creationId xmlns:a16="http://schemas.microsoft.com/office/drawing/2014/main" id="{866FA914-DBA0-47E6-ABC0-912B18506832}"/>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F8686FF-1B81-4AEA-ABDB-6B0519E5A3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BD1C41A-BAEF-40AA-AE71-B210C50228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2698B20-DC9C-4D88-A3F9-45EBB547EF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44BD79D-6AFB-4850-95C7-3DF58733AB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07B88FE-011B-4DAD-B6B1-963A97DFF05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130175</xdr:rowOff>
    </xdr:from>
    <xdr:to>
      <xdr:col>24</xdr:col>
      <xdr:colOff>114300</xdr:colOff>
      <xdr:row>86</xdr:row>
      <xdr:rowOff>60325</xdr:rowOff>
    </xdr:to>
    <xdr:sp macro="" textlink="">
      <xdr:nvSpPr>
        <xdr:cNvPr id="303" name="楕円 302">
          <a:extLst>
            <a:ext uri="{FF2B5EF4-FFF2-40B4-BE49-F238E27FC236}">
              <a16:creationId xmlns:a16="http://schemas.microsoft.com/office/drawing/2014/main" id="{9D1A02B5-B917-4475-BAF3-43665BB07A55}"/>
            </a:ext>
          </a:extLst>
        </xdr:cNvPr>
        <xdr:cNvSpPr/>
      </xdr:nvSpPr>
      <xdr:spPr>
        <a:xfrm>
          <a:off x="4584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45102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BD29326-FCAB-49AD-8B75-2E4F8FB727F5}"/>
            </a:ext>
          </a:extLst>
        </xdr:cNvPr>
        <xdr:cNvSpPr txBox="1"/>
      </xdr:nvSpPr>
      <xdr:spPr>
        <a:xfrm>
          <a:off x="4673600" y="1461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99695</xdr:rowOff>
    </xdr:from>
    <xdr:to>
      <xdr:col>20</xdr:col>
      <xdr:colOff>38100</xdr:colOff>
      <xdr:row>86</xdr:row>
      <xdr:rowOff>29845</xdr:rowOff>
    </xdr:to>
    <xdr:sp macro="" textlink="">
      <xdr:nvSpPr>
        <xdr:cNvPr id="305" name="楕円 304">
          <a:extLst>
            <a:ext uri="{FF2B5EF4-FFF2-40B4-BE49-F238E27FC236}">
              <a16:creationId xmlns:a16="http://schemas.microsoft.com/office/drawing/2014/main" id="{DAD1AEB5-8908-49B0-A475-9E30736B73DA}"/>
            </a:ext>
          </a:extLst>
        </xdr:cNvPr>
        <xdr:cNvSpPr/>
      </xdr:nvSpPr>
      <xdr:spPr>
        <a:xfrm>
          <a:off x="3746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150495</xdr:rowOff>
    </xdr:from>
    <xdr:to>
      <xdr:col>24</xdr:col>
      <xdr:colOff>63500</xdr:colOff>
      <xdr:row>86</xdr:row>
      <xdr:rowOff>9525</xdr:rowOff>
    </xdr:to>
    <xdr:cxnSp macro="">
      <xdr:nvCxnSpPr>
        <xdr:cNvPr id="306" name="直線コネクタ 305">
          <a:extLst>
            <a:ext uri="{FF2B5EF4-FFF2-40B4-BE49-F238E27FC236}">
              <a16:creationId xmlns:a16="http://schemas.microsoft.com/office/drawing/2014/main" id="{1343EF8F-5A69-475A-996E-B1EE7F5C45C8}"/>
            </a:ext>
          </a:extLst>
        </xdr:cNvPr>
        <xdr:cNvCxnSpPr/>
      </xdr:nvCxnSpPr>
      <xdr:spPr>
        <a:xfrm>
          <a:off x="3797300" y="147237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59689</xdr:rowOff>
    </xdr:from>
    <xdr:to>
      <xdr:col>15</xdr:col>
      <xdr:colOff>101600</xdr:colOff>
      <xdr:row>85</xdr:row>
      <xdr:rowOff>161289</xdr:rowOff>
    </xdr:to>
    <xdr:sp macro="" textlink="">
      <xdr:nvSpPr>
        <xdr:cNvPr id="307" name="楕円 306">
          <a:extLst>
            <a:ext uri="{FF2B5EF4-FFF2-40B4-BE49-F238E27FC236}">
              <a16:creationId xmlns:a16="http://schemas.microsoft.com/office/drawing/2014/main" id="{FBB7EA56-C9B2-4D3A-9A9F-CE453C8C2846}"/>
            </a:ext>
          </a:extLst>
        </xdr:cNvPr>
        <xdr:cNvSpPr/>
      </xdr:nvSpPr>
      <xdr:spPr>
        <a:xfrm>
          <a:off x="2857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110489</xdr:rowOff>
    </xdr:from>
    <xdr:to>
      <xdr:col>19</xdr:col>
      <xdr:colOff>177800</xdr:colOff>
      <xdr:row>85</xdr:row>
      <xdr:rowOff>150495</xdr:rowOff>
    </xdr:to>
    <xdr:cxnSp macro="">
      <xdr:nvCxnSpPr>
        <xdr:cNvPr id="308" name="直線コネクタ 307">
          <a:extLst>
            <a:ext uri="{FF2B5EF4-FFF2-40B4-BE49-F238E27FC236}">
              <a16:creationId xmlns:a16="http://schemas.microsoft.com/office/drawing/2014/main" id="{081250FD-CC53-4C8E-AA63-9D0C93CA7E47}"/>
            </a:ext>
          </a:extLst>
        </xdr:cNvPr>
        <xdr:cNvCxnSpPr/>
      </xdr:nvCxnSpPr>
      <xdr:spPr>
        <a:xfrm>
          <a:off x="2908300" y="146837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17780</xdr:rowOff>
    </xdr:from>
    <xdr:to>
      <xdr:col>10</xdr:col>
      <xdr:colOff>165100</xdr:colOff>
      <xdr:row>85</xdr:row>
      <xdr:rowOff>119380</xdr:rowOff>
    </xdr:to>
    <xdr:sp macro="" textlink="">
      <xdr:nvSpPr>
        <xdr:cNvPr id="309" name="楕円 308">
          <a:extLst>
            <a:ext uri="{FF2B5EF4-FFF2-40B4-BE49-F238E27FC236}">
              <a16:creationId xmlns:a16="http://schemas.microsoft.com/office/drawing/2014/main" id="{BD81021A-7E0C-40D1-95B3-0C1CA08A8A00}"/>
            </a:ext>
          </a:extLst>
        </xdr:cNvPr>
        <xdr:cNvSpPr/>
      </xdr:nvSpPr>
      <xdr:spPr>
        <a:xfrm>
          <a:off x="1968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68580</xdr:rowOff>
    </xdr:from>
    <xdr:to>
      <xdr:col>15</xdr:col>
      <xdr:colOff>50800</xdr:colOff>
      <xdr:row>85</xdr:row>
      <xdr:rowOff>110489</xdr:rowOff>
    </xdr:to>
    <xdr:cxnSp macro="">
      <xdr:nvCxnSpPr>
        <xdr:cNvPr id="310" name="直線コネクタ 309">
          <a:extLst>
            <a:ext uri="{FF2B5EF4-FFF2-40B4-BE49-F238E27FC236}">
              <a16:creationId xmlns:a16="http://schemas.microsoft.com/office/drawing/2014/main" id="{45D473A1-1702-4CCD-B3F2-80C8E839D3C8}"/>
            </a:ext>
          </a:extLst>
        </xdr:cNvPr>
        <xdr:cNvCxnSpPr/>
      </xdr:nvCxnSpPr>
      <xdr:spPr>
        <a:xfrm>
          <a:off x="2019300" y="14641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151130</xdr:rowOff>
    </xdr:from>
    <xdr:to>
      <xdr:col>6</xdr:col>
      <xdr:colOff>38100</xdr:colOff>
      <xdr:row>85</xdr:row>
      <xdr:rowOff>81280</xdr:rowOff>
    </xdr:to>
    <xdr:sp macro="" textlink="">
      <xdr:nvSpPr>
        <xdr:cNvPr id="311" name="楕円 310">
          <a:extLst>
            <a:ext uri="{FF2B5EF4-FFF2-40B4-BE49-F238E27FC236}">
              <a16:creationId xmlns:a16="http://schemas.microsoft.com/office/drawing/2014/main" id="{EB4C7A52-CD53-405C-90E8-F8FA11DA612B}"/>
            </a:ext>
          </a:extLst>
        </xdr:cNvPr>
        <xdr:cNvSpPr/>
      </xdr:nvSpPr>
      <xdr:spPr>
        <a:xfrm>
          <a:off x="1079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30480</xdr:rowOff>
    </xdr:from>
    <xdr:to>
      <xdr:col>10</xdr:col>
      <xdr:colOff>114300</xdr:colOff>
      <xdr:row>85</xdr:row>
      <xdr:rowOff>68580</xdr:rowOff>
    </xdr:to>
    <xdr:cxnSp macro="">
      <xdr:nvCxnSpPr>
        <xdr:cNvPr id="312" name="直線コネクタ 311">
          <a:extLst>
            <a:ext uri="{FF2B5EF4-FFF2-40B4-BE49-F238E27FC236}">
              <a16:creationId xmlns:a16="http://schemas.microsoft.com/office/drawing/2014/main" id="{51C89D42-98EE-432A-B992-F91332601AFD}"/>
            </a:ext>
          </a:extLst>
        </xdr:cNvPr>
        <xdr:cNvCxnSpPr/>
      </xdr:nvCxnSpPr>
      <xdr:spPr>
        <a:xfrm>
          <a:off x="1130300" y="14603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F96C03D4-211F-46F4-B7E4-5E4848363C21}"/>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4" name="n_2aveValue【公営住宅】&#10;有形固定資産減価償却率">
          <a:extLst>
            <a:ext uri="{FF2B5EF4-FFF2-40B4-BE49-F238E27FC236}">
              <a16:creationId xmlns:a16="http://schemas.microsoft.com/office/drawing/2014/main" id="{7AE0D974-A0F2-4C24-9519-E3F9FC798CC8}"/>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15" name="n_3aveValue【公営住宅】&#10;有形固定資産減価償却率">
          <a:extLst>
            <a:ext uri="{FF2B5EF4-FFF2-40B4-BE49-F238E27FC236}">
              <a16:creationId xmlns:a16="http://schemas.microsoft.com/office/drawing/2014/main" id="{5DF5CDF5-BA97-4D96-B5E7-10C67CBD485D}"/>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16" name="n_4aveValue【公営住宅】&#10;有形固定資産減価償却率">
          <a:extLst>
            <a:ext uri="{FF2B5EF4-FFF2-40B4-BE49-F238E27FC236}">
              <a16:creationId xmlns:a16="http://schemas.microsoft.com/office/drawing/2014/main" id="{1F55E089-6BFC-4CEB-84AF-063901847ADA}"/>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20972</xdr:rowOff>
    </xdr:from>
    <xdr:ext cx="405111" cy="259045"/>
    <xdr:sp macro="" textlink="">
      <xdr:nvSpPr>
        <xdr:cNvPr id="317" name="n_1mainValue【公営住宅】&#10;有形固定資産減価償却率">
          <a:extLst>
            <a:ext uri="{FF2B5EF4-FFF2-40B4-BE49-F238E27FC236}">
              <a16:creationId xmlns:a16="http://schemas.microsoft.com/office/drawing/2014/main" id="{995D13B3-AD52-48A7-A8FA-E0F213F16DAB}"/>
            </a:ext>
          </a:extLst>
        </xdr:cNvPr>
        <xdr:cNvSpPr txBox="1"/>
      </xdr:nvSpPr>
      <xdr:spPr>
        <a:xfrm>
          <a:off x="3582044"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152416</xdr:rowOff>
    </xdr:from>
    <xdr:ext cx="405111" cy="259045"/>
    <xdr:sp macro="" textlink="">
      <xdr:nvSpPr>
        <xdr:cNvPr id="318" name="n_2mainValue【公営住宅】&#10;有形固定資産減価償却率">
          <a:extLst>
            <a:ext uri="{FF2B5EF4-FFF2-40B4-BE49-F238E27FC236}">
              <a16:creationId xmlns:a16="http://schemas.microsoft.com/office/drawing/2014/main" id="{ED472546-C838-4F7C-849A-A74B2CD56AA0}"/>
            </a:ext>
          </a:extLst>
        </xdr:cNvPr>
        <xdr:cNvSpPr txBox="1"/>
      </xdr:nvSpPr>
      <xdr:spPr>
        <a:xfrm>
          <a:off x="2705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110507</xdr:rowOff>
    </xdr:from>
    <xdr:ext cx="405111" cy="259045"/>
    <xdr:sp macro="" textlink="">
      <xdr:nvSpPr>
        <xdr:cNvPr id="319" name="n_3mainValue【公営住宅】&#10;有形固定資産減価償却率">
          <a:extLst>
            <a:ext uri="{FF2B5EF4-FFF2-40B4-BE49-F238E27FC236}">
              <a16:creationId xmlns:a16="http://schemas.microsoft.com/office/drawing/2014/main" id="{4BDAE5F2-B53D-414C-96BC-0625AA420074}"/>
            </a:ext>
          </a:extLst>
        </xdr:cNvPr>
        <xdr:cNvSpPr txBox="1"/>
      </xdr:nvSpPr>
      <xdr:spPr>
        <a:xfrm>
          <a:off x="1816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72407</xdr:rowOff>
    </xdr:from>
    <xdr:ext cx="405111" cy="259045"/>
    <xdr:sp macro="" textlink="">
      <xdr:nvSpPr>
        <xdr:cNvPr id="320" name="n_4mainValue【公営住宅】&#10;有形固定資産減価償却率">
          <a:extLst>
            <a:ext uri="{FF2B5EF4-FFF2-40B4-BE49-F238E27FC236}">
              <a16:creationId xmlns:a16="http://schemas.microsoft.com/office/drawing/2014/main" id="{4DC41CCD-0738-448B-8A3E-B295E12D5F18}"/>
            </a:ext>
          </a:extLst>
        </xdr:cNvPr>
        <xdr:cNvSpPr txBox="1"/>
      </xdr:nvSpPr>
      <xdr:spPr>
        <a:xfrm>
          <a:off x="927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D3BA627-CD62-45A8-AB92-E92F056617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95D04B3-4E54-4247-AFFA-629302E942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34E34A7-C35E-4901-BF46-DA20B84B4C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A788DED-4FFD-4628-A005-5BFB3B0F8F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A8CFEFCE-D860-40D7-B5CE-4228C5D3D8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F933641-37FE-44DB-8A7C-B21B9B1E6D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5824BBB-E6C9-4B5D-952C-7AB17B8608A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053B471-991D-4C50-87B0-D38D8E8C830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ADE80B1-DAB7-4CCB-B54E-22D5848D2B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52492BF-5EBE-4E48-A836-7A43F6DB54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56550EAE-98F8-4DCF-97B1-DAF0AF7C839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8A5C97FD-2E6E-4F33-AB4D-85084727C32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EBB024E0-FA53-4561-A4C1-0E3268E7581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B35401DD-01EE-451D-8789-BF92197231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543D393A-3C36-4DCA-99EA-0D13490647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E2F5A9B1-D697-4B3B-BB1A-73F8886430D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CD6DDF52-64D1-43CC-B5B6-9B6B94F0853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2B46BF1C-80DC-4D48-82E3-0FFA84F3C35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18F4629F-3BFF-4C95-BBBE-7C92C55596F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C553D14E-6D9A-4255-82A3-AAEAEDEDBA0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9D71599-2D27-4B1E-8668-FA2E04F7BF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40214045-D334-40B6-945E-BB415486DE4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86490E33-8B55-4BC4-BA7D-C979B79390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B455B22A-75D8-49F6-AAAF-E40E81DDD54A}"/>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7D7200C7-73BB-4C88-97BA-4D3CF2C6DD12}"/>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6EE241C3-DF22-4F82-9F2F-04B62103AF7F}"/>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3159E87E-579E-4773-991B-0934FFFD8CA6}"/>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C83887E2-7E67-4CD5-AF1F-91D9CB971A14}"/>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E4EF3A2C-CAC3-4294-8EFB-09C984B0B35F}"/>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8B533F0E-98CC-4F52-86D1-212389FFA895}"/>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DF9DDB20-865C-4D5D-8490-4A1FFE2724B5}"/>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85141</xdr:rowOff>
    </xdr:from>
    <xdr:to>
      <xdr:col>46</xdr:col>
      <xdr:colOff>38100</xdr:colOff>
      <xdr:row>86</xdr:row>
      <xdr:rowOff>15291</xdr:rowOff>
    </xdr:to>
    <xdr:sp macro="" textlink="">
      <xdr:nvSpPr>
        <xdr:cNvPr id="352" name="フローチャート: 判断 351">
          <a:extLst>
            <a:ext uri="{FF2B5EF4-FFF2-40B4-BE49-F238E27FC236}">
              <a16:creationId xmlns:a16="http://schemas.microsoft.com/office/drawing/2014/main" id="{B3DB6426-DFEB-4237-B448-E0871C1AB7C2}"/>
            </a:ext>
          </a:extLst>
        </xdr:cNvPr>
        <xdr:cNvSpPr/>
      </xdr:nvSpPr>
      <xdr:spPr>
        <a:xfrm>
          <a:off x="8699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98171</xdr:rowOff>
    </xdr:from>
    <xdr:to>
      <xdr:col>41</xdr:col>
      <xdr:colOff>101600</xdr:colOff>
      <xdr:row>86</xdr:row>
      <xdr:rowOff>28321</xdr:rowOff>
    </xdr:to>
    <xdr:sp macro="" textlink="">
      <xdr:nvSpPr>
        <xdr:cNvPr id="353" name="フローチャート: 判断 352">
          <a:extLst>
            <a:ext uri="{FF2B5EF4-FFF2-40B4-BE49-F238E27FC236}">
              <a16:creationId xmlns:a16="http://schemas.microsoft.com/office/drawing/2014/main" id="{768728AF-6E21-4107-86E0-5B9360301B8F}"/>
            </a:ext>
          </a:extLst>
        </xdr:cNvPr>
        <xdr:cNvSpPr/>
      </xdr:nvSpPr>
      <xdr:spPr>
        <a:xfrm>
          <a:off x="7810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103124</xdr:rowOff>
    </xdr:from>
    <xdr:to>
      <xdr:col>36</xdr:col>
      <xdr:colOff>165100</xdr:colOff>
      <xdr:row>86</xdr:row>
      <xdr:rowOff>33274</xdr:rowOff>
    </xdr:to>
    <xdr:sp macro="" textlink="">
      <xdr:nvSpPr>
        <xdr:cNvPr id="354" name="フローチャート: 判断 353">
          <a:extLst>
            <a:ext uri="{FF2B5EF4-FFF2-40B4-BE49-F238E27FC236}">
              <a16:creationId xmlns:a16="http://schemas.microsoft.com/office/drawing/2014/main" id="{8095ECC8-1AE4-4BBD-9302-F26F39DE51F6}"/>
            </a:ext>
          </a:extLst>
        </xdr:cNvPr>
        <xdr:cNvSpPr/>
      </xdr:nvSpPr>
      <xdr:spPr>
        <a:xfrm>
          <a:off x="6921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70C1DAD-B879-492B-A3AF-FF2CB486832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1F8ED27-20EB-4ED1-8782-D7BADECF60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AE0D5F6-4A87-4FCF-98E2-4ADE1298300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153A919-257C-4537-A028-A095EFFD10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05F70C4-F539-4C20-B310-F0187D2EBA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170714</xdr:rowOff>
    </xdr:from>
    <xdr:to>
      <xdr:col>55</xdr:col>
      <xdr:colOff>50800</xdr:colOff>
      <xdr:row>86</xdr:row>
      <xdr:rowOff>100864</xdr:rowOff>
    </xdr:to>
    <xdr:sp macro="" textlink="">
      <xdr:nvSpPr>
        <xdr:cNvPr id="360" name="楕円 359">
          <a:extLst>
            <a:ext uri="{FF2B5EF4-FFF2-40B4-BE49-F238E27FC236}">
              <a16:creationId xmlns:a16="http://schemas.microsoft.com/office/drawing/2014/main" id="{84B1749F-A223-4A23-B23F-CDCA1274EB43}"/>
            </a:ext>
          </a:extLst>
        </xdr:cNvPr>
        <xdr:cNvSpPr/>
      </xdr:nvSpPr>
      <xdr:spPr>
        <a:xfrm>
          <a:off x="10426700" y="147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85641</xdr:rowOff>
    </xdr:from>
    <xdr:ext cx="469744" cy="259045"/>
    <xdr:sp macro="" textlink="">
      <xdr:nvSpPr>
        <xdr:cNvPr id="361" name="【公営住宅】&#10;一人当たり面積該当値テキスト">
          <a:extLst>
            <a:ext uri="{FF2B5EF4-FFF2-40B4-BE49-F238E27FC236}">
              <a16:creationId xmlns:a16="http://schemas.microsoft.com/office/drawing/2014/main" id="{4B383E42-DDD6-4651-B8CC-D1D75D04FC30}"/>
            </a:ext>
          </a:extLst>
        </xdr:cNvPr>
        <xdr:cNvSpPr txBox="1"/>
      </xdr:nvSpPr>
      <xdr:spPr>
        <a:xfrm>
          <a:off x="10515600" y="146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788</xdr:rowOff>
    </xdr:from>
    <xdr:to>
      <xdr:col>50</xdr:col>
      <xdr:colOff>165100</xdr:colOff>
      <xdr:row>86</xdr:row>
      <xdr:rowOff>102388</xdr:rowOff>
    </xdr:to>
    <xdr:sp macro="" textlink="">
      <xdr:nvSpPr>
        <xdr:cNvPr id="362" name="楕円 361">
          <a:extLst>
            <a:ext uri="{FF2B5EF4-FFF2-40B4-BE49-F238E27FC236}">
              <a16:creationId xmlns:a16="http://schemas.microsoft.com/office/drawing/2014/main" id="{868898C4-8C2C-4768-920E-7C97E3BD9010}"/>
            </a:ext>
          </a:extLst>
        </xdr:cNvPr>
        <xdr:cNvSpPr/>
      </xdr:nvSpPr>
      <xdr:spPr>
        <a:xfrm>
          <a:off x="9588500" y="147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50064</xdr:rowOff>
    </xdr:from>
    <xdr:to>
      <xdr:col>55</xdr:col>
      <xdr:colOff>0</xdr:colOff>
      <xdr:row>86</xdr:row>
      <xdr:rowOff>51588</xdr:rowOff>
    </xdr:to>
    <xdr:cxnSp macro="">
      <xdr:nvCxnSpPr>
        <xdr:cNvPr id="363" name="直線コネクタ 362">
          <a:extLst>
            <a:ext uri="{FF2B5EF4-FFF2-40B4-BE49-F238E27FC236}">
              <a16:creationId xmlns:a16="http://schemas.microsoft.com/office/drawing/2014/main" id="{F5CAAEC2-817E-4958-9CB9-16D46E29637F}"/>
            </a:ext>
          </a:extLst>
        </xdr:cNvPr>
        <xdr:cNvCxnSpPr/>
      </xdr:nvCxnSpPr>
      <xdr:spPr>
        <a:xfrm flipV="1">
          <a:off x="9639300" y="147947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788</xdr:rowOff>
    </xdr:from>
    <xdr:to>
      <xdr:col>46</xdr:col>
      <xdr:colOff>38100</xdr:colOff>
      <xdr:row>86</xdr:row>
      <xdr:rowOff>102388</xdr:rowOff>
    </xdr:to>
    <xdr:sp macro="" textlink="">
      <xdr:nvSpPr>
        <xdr:cNvPr id="364" name="楕円 363">
          <a:extLst>
            <a:ext uri="{FF2B5EF4-FFF2-40B4-BE49-F238E27FC236}">
              <a16:creationId xmlns:a16="http://schemas.microsoft.com/office/drawing/2014/main" id="{896EF6EC-479B-4E1D-B606-5A84172E2C0F}"/>
            </a:ext>
          </a:extLst>
        </xdr:cNvPr>
        <xdr:cNvSpPr/>
      </xdr:nvSpPr>
      <xdr:spPr>
        <a:xfrm>
          <a:off x="8699500" y="147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51588</xdr:rowOff>
    </xdr:from>
    <xdr:to>
      <xdr:col>50</xdr:col>
      <xdr:colOff>114300</xdr:colOff>
      <xdr:row>86</xdr:row>
      <xdr:rowOff>51588</xdr:rowOff>
    </xdr:to>
    <xdr:cxnSp macro="">
      <xdr:nvCxnSpPr>
        <xdr:cNvPr id="365" name="直線コネクタ 364">
          <a:extLst>
            <a:ext uri="{FF2B5EF4-FFF2-40B4-BE49-F238E27FC236}">
              <a16:creationId xmlns:a16="http://schemas.microsoft.com/office/drawing/2014/main" id="{4F866733-4123-4865-86E1-6507BE15AEA4}"/>
            </a:ext>
          </a:extLst>
        </xdr:cNvPr>
        <xdr:cNvCxnSpPr/>
      </xdr:nvCxnSpPr>
      <xdr:spPr>
        <a:xfrm>
          <a:off x="8750300" y="14796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2006</xdr:rowOff>
    </xdr:from>
    <xdr:to>
      <xdr:col>41</xdr:col>
      <xdr:colOff>101600</xdr:colOff>
      <xdr:row>86</xdr:row>
      <xdr:rowOff>103606</xdr:rowOff>
    </xdr:to>
    <xdr:sp macro="" textlink="">
      <xdr:nvSpPr>
        <xdr:cNvPr id="366" name="楕円 365">
          <a:extLst>
            <a:ext uri="{FF2B5EF4-FFF2-40B4-BE49-F238E27FC236}">
              <a16:creationId xmlns:a16="http://schemas.microsoft.com/office/drawing/2014/main" id="{E62EA9C0-E490-43D1-80C1-1B6500C3FFB4}"/>
            </a:ext>
          </a:extLst>
        </xdr:cNvPr>
        <xdr:cNvSpPr/>
      </xdr:nvSpPr>
      <xdr:spPr>
        <a:xfrm>
          <a:off x="7810500" y="147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51588</xdr:rowOff>
    </xdr:from>
    <xdr:to>
      <xdr:col>45</xdr:col>
      <xdr:colOff>177800</xdr:colOff>
      <xdr:row>86</xdr:row>
      <xdr:rowOff>52806</xdr:rowOff>
    </xdr:to>
    <xdr:cxnSp macro="">
      <xdr:nvCxnSpPr>
        <xdr:cNvPr id="367" name="直線コネクタ 366">
          <a:extLst>
            <a:ext uri="{FF2B5EF4-FFF2-40B4-BE49-F238E27FC236}">
              <a16:creationId xmlns:a16="http://schemas.microsoft.com/office/drawing/2014/main" id="{0643E219-BE90-4A1D-968B-659E7F661E0E}"/>
            </a:ext>
          </a:extLst>
        </xdr:cNvPr>
        <xdr:cNvCxnSpPr/>
      </xdr:nvCxnSpPr>
      <xdr:spPr>
        <a:xfrm flipV="1">
          <a:off x="7861300" y="14796288"/>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3454</xdr:rowOff>
    </xdr:from>
    <xdr:to>
      <xdr:col>36</xdr:col>
      <xdr:colOff>165100</xdr:colOff>
      <xdr:row>86</xdr:row>
      <xdr:rowOff>105054</xdr:rowOff>
    </xdr:to>
    <xdr:sp macro="" textlink="">
      <xdr:nvSpPr>
        <xdr:cNvPr id="368" name="楕円 367">
          <a:extLst>
            <a:ext uri="{FF2B5EF4-FFF2-40B4-BE49-F238E27FC236}">
              <a16:creationId xmlns:a16="http://schemas.microsoft.com/office/drawing/2014/main" id="{064171C4-4DE8-4C45-B928-F99E8D42B69C}"/>
            </a:ext>
          </a:extLst>
        </xdr:cNvPr>
        <xdr:cNvSpPr/>
      </xdr:nvSpPr>
      <xdr:spPr>
        <a:xfrm>
          <a:off x="6921500" y="147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52806</xdr:rowOff>
    </xdr:from>
    <xdr:to>
      <xdr:col>41</xdr:col>
      <xdr:colOff>50800</xdr:colOff>
      <xdr:row>86</xdr:row>
      <xdr:rowOff>54254</xdr:rowOff>
    </xdr:to>
    <xdr:cxnSp macro="">
      <xdr:nvCxnSpPr>
        <xdr:cNvPr id="369" name="直線コネクタ 368">
          <a:extLst>
            <a:ext uri="{FF2B5EF4-FFF2-40B4-BE49-F238E27FC236}">
              <a16:creationId xmlns:a16="http://schemas.microsoft.com/office/drawing/2014/main" id="{97281CFE-3102-4334-94CD-39FFEC48ECF3}"/>
            </a:ext>
          </a:extLst>
        </xdr:cNvPr>
        <xdr:cNvCxnSpPr/>
      </xdr:nvCxnSpPr>
      <xdr:spPr>
        <a:xfrm flipV="1">
          <a:off x="6972300" y="1479750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B1251D67-98D5-47D0-84FE-43D217666A85}"/>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31818</xdr:rowOff>
    </xdr:from>
    <xdr:ext cx="469744" cy="259045"/>
    <xdr:sp macro="" textlink="">
      <xdr:nvSpPr>
        <xdr:cNvPr id="371" name="n_2aveValue【公営住宅】&#10;一人当たり面積">
          <a:extLst>
            <a:ext uri="{FF2B5EF4-FFF2-40B4-BE49-F238E27FC236}">
              <a16:creationId xmlns:a16="http://schemas.microsoft.com/office/drawing/2014/main" id="{6AC4A6CF-61BC-4B9B-9A1F-A6C4CE20C3F5}"/>
            </a:ext>
          </a:extLst>
        </xdr:cNvPr>
        <xdr:cNvSpPr txBox="1"/>
      </xdr:nvSpPr>
      <xdr:spPr>
        <a:xfrm>
          <a:off x="85154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44848</xdr:rowOff>
    </xdr:from>
    <xdr:ext cx="469744" cy="259045"/>
    <xdr:sp macro="" textlink="">
      <xdr:nvSpPr>
        <xdr:cNvPr id="372" name="n_3aveValue【公営住宅】&#10;一人当たり面積">
          <a:extLst>
            <a:ext uri="{FF2B5EF4-FFF2-40B4-BE49-F238E27FC236}">
              <a16:creationId xmlns:a16="http://schemas.microsoft.com/office/drawing/2014/main" id="{A8ED7452-D2C5-4662-9059-A72E3EFF943D}"/>
            </a:ext>
          </a:extLst>
        </xdr:cNvPr>
        <xdr:cNvSpPr txBox="1"/>
      </xdr:nvSpPr>
      <xdr:spPr>
        <a:xfrm>
          <a:off x="762642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49801</xdr:rowOff>
    </xdr:from>
    <xdr:ext cx="469744" cy="259045"/>
    <xdr:sp macro="" textlink="">
      <xdr:nvSpPr>
        <xdr:cNvPr id="373" name="n_4aveValue【公営住宅】&#10;一人当たり面積">
          <a:extLst>
            <a:ext uri="{FF2B5EF4-FFF2-40B4-BE49-F238E27FC236}">
              <a16:creationId xmlns:a16="http://schemas.microsoft.com/office/drawing/2014/main" id="{EE1DDC43-2428-42C0-9C11-F8795323A6BE}"/>
            </a:ext>
          </a:extLst>
        </xdr:cNvPr>
        <xdr:cNvSpPr txBox="1"/>
      </xdr:nvSpPr>
      <xdr:spPr>
        <a:xfrm>
          <a:off x="6737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93515</xdr:rowOff>
    </xdr:from>
    <xdr:ext cx="469744" cy="259045"/>
    <xdr:sp macro="" textlink="">
      <xdr:nvSpPr>
        <xdr:cNvPr id="374" name="n_1mainValue【公営住宅】&#10;一人当たり面積">
          <a:extLst>
            <a:ext uri="{FF2B5EF4-FFF2-40B4-BE49-F238E27FC236}">
              <a16:creationId xmlns:a16="http://schemas.microsoft.com/office/drawing/2014/main" id="{3B1E176F-FD01-4A18-8BCA-EF8E2A358DC4}"/>
            </a:ext>
          </a:extLst>
        </xdr:cNvPr>
        <xdr:cNvSpPr txBox="1"/>
      </xdr:nvSpPr>
      <xdr:spPr>
        <a:xfrm>
          <a:off x="9391727" y="1483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93515</xdr:rowOff>
    </xdr:from>
    <xdr:ext cx="469744" cy="259045"/>
    <xdr:sp macro="" textlink="">
      <xdr:nvSpPr>
        <xdr:cNvPr id="375" name="n_2mainValue【公営住宅】&#10;一人当たり面積">
          <a:extLst>
            <a:ext uri="{FF2B5EF4-FFF2-40B4-BE49-F238E27FC236}">
              <a16:creationId xmlns:a16="http://schemas.microsoft.com/office/drawing/2014/main" id="{C44E10CA-E3AF-402A-8F54-17F595BB8302}"/>
            </a:ext>
          </a:extLst>
        </xdr:cNvPr>
        <xdr:cNvSpPr txBox="1"/>
      </xdr:nvSpPr>
      <xdr:spPr>
        <a:xfrm>
          <a:off x="8515427" y="1483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94733</xdr:rowOff>
    </xdr:from>
    <xdr:ext cx="469744" cy="259045"/>
    <xdr:sp macro="" textlink="">
      <xdr:nvSpPr>
        <xdr:cNvPr id="376" name="n_3mainValue【公営住宅】&#10;一人当たり面積">
          <a:extLst>
            <a:ext uri="{FF2B5EF4-FFF2-40B4-BE49-F238E27FC236}">
              <a16:creationId xmlns:a16="http://schemas.microsoft.com/office/drawing/2014/main" id="{3E57C22D-4FF9-4031-BD1B-D81301AEE55D}"/>
            </a:ext>
          </a:extLst>
        </xdr:cNvPr>
        <xdr:cNvSpPr txBox="1"/>
      </xdr:nvSpPr>
      <xdr:spPr>
        <a:xfrm>
          <a:off x="7626427" y="1483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96181</xdr:rowOff>
    </xdr:from>
    <xdr:ext cx="469744" cy="259045"/>
    <xdr:sp macro="" textlink="">
      <xdr:nvSpPr>
        <xdr:cNvPr id="377" name="n_4mainValue【公営住宅】&#10;一人当たり面積">
          <a:extLst>
            <a:ext uri="{FF2B5EF4-FFF2-40B4-BE49-F238E27FC236}">
              <a16:creationId xmlns:a16="http://schemas.microsoft.com/office/drawing/2014/main" id="{9CBEFF88-FA0D-4207-B91E-978654195E37}"/>
            </a:ext>
          </a:extLst>
        </xdr:cNvPr>
        <xdr:cNvSpPr txBox="1"/>
      </xdr:nvSpPr>
      <xdr:spPr>
        <a:xfrm>
          <a:off x="6737427" y="1484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532A2BB-6D20-46CC-9A0B-C682E4210A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EC6C13B-A518-451F-88FA-D8ED478DED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5A1BDF4-A928-4E0C-AB28-38B4534006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7FBEB65-67E9-4469-8B16-1E6C7DFFE0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E38A2F97-7F10-4E34-ADC5-38D51425B5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A7E63F45-9FE4-47B2-9204-3A45C279DF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06F7E3A-1DA3-4557-A737-E83CA948E7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8EC828A-00B1-4A7D-BE45-73DF5027B99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E9BD632-F86F-411E-ABD5-50E6AF0F35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3F828776-C9B8-41CA-8D57-949FEBAAC5D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9E832123-DE73-4AD8-9106-07B89A7197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31C38165-41BD-45E9-BB91-6C93F595EEA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F56BBD84-3548-4EA0-A0F7-2EB5CEB1D8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B83A433E-6E35-44EA-B9B2-A055B605B7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930C1958-FF38-4951-8524-9DEA84C11D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FB727808-3666-4F5F-9973-4597E55CDF8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49712CB-AF6F-4960-AD30-C8457727AD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3F73013C-CB72-4A72-A297-20A174906D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155DFA8C-4426-4420-804D-C584F5E1EF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E63AD549-705F-4B55-8121-D3A3017214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B2DF2EBC-CF8F-4BC4-A88C-E0DD66B588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F02A065C-BAF9-4A67-AFC8-E2A0B411FA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D231CD49-16D7-4321-A89F-CFCDEDA6BA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FA9EF12-6EFC-4342-9BF6-D50E9F35D6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4387AD09-BE58-4F27-AFE7-7A91BD37F8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5DD65DDE-5931-4D3D-9DDB-03C62A68F9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EA7E41FC-910A-4C6D-87E1-891A15B63C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5C866190-FD5A-4009-915A-B61690DFB6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EC8E8CFC-916F-4923-AD66-8CB733E2F58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C3F2E161-F703-426A-9A77-385CD6E481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197E9528-8A9E-47E5-B4A1-B77C2B03196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60C59D76-6460-40C4-8047-767897B8C15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BBEF8F73-94C8-4D1D-894C-B5A54955F1E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1F44FF43-4FDA-4F1D-AF97-B6718AE2AE4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D5668BCA-D3A7-43A3-B1E8-58FBA866059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443FDDCA-0BCE-45BF-8F4C-5207809F5C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38CD5C0B-681D-4761-AA46-B65BC725D51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4A3EA90F-609F-4BFB-9C14-AEAC1CF4D5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DF87E70B-AFD7-47C5-92A4-6B174D02885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57165909-FF94-4E00-A3B0-3F54E0DCDE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74EB5694-A556-4BC9-A32F-F82717C833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EA9AA995-389D-48E2-9ECE-47B90626A511}"/>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503E8CD5-5BEB-43A7-B878-E07E779B804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B7AAACA6-6B0C-4950-97EC-A9FF253EE14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191EA69B-84E2-4C77-9CD5-B0B529C93187}"/>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B95B8C2B-72F0-4309-A9AA-72B60D29D41E}"/>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31FBF6C4-CE5F-4ADF-8E2F-96AD589634D6}"/>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962AFC6E-18B4-49D5-814D-BE87FE914A2E}"/>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9F495B83-72F2-4969-B85D-760CF375963A}"/>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7" name="フローチャート: 判断 426">
          <a:extLst>
            <a:ext uri="{FF2B5EF4-FFF2-40B4-BE49-F238E27FC236}">
              <a16:creationId xmlns:a16="http://schemas.microsoft.com/office/drawing/2014/main" id="{5FAF6C67-10F1-444B-B286-2CCF6242230B}"/>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8" name="フローチャート: 判断 427">
          <a:extLst>
            <a:ext uri="{FF2B5EF4-FFF2-40B4-BE49-F238E27FC236}">
              <a16:creationId xmlns:a16="http://schemas.microsoft.com/office/drawing/2014/main" id="{D1BC13F6-5A28-48D1-9559-0A2C87C7F90B}"/>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429" name="フローチャート: 判断 428">
          <a:extLst>
            <a:ext uri="{FF2B5EF4-FFF2-40B4-BE49-F238E27FC236}">
              <a16:creationId xmlns:a16="http://schemas.microsoft.com/office/drawing/2014/main" id="{2D1E08B7-F2B8-43D2-A2CF-CABF5EA12C81}"/>
            </a:ext>
          </a:extLst>
        </xdr:cNvPr>
        <xdr:cNvSpPr/>
      </xdr:nvSpPr>
      <xdr:spPr>
        <a:xfrm>
          <a:off x="1276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62E6575-D23B-426C-8CD4-403147B3168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8C11D32-42B9-4086-9877-63FBB4937B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06D2F63-816D-4618-A17E-1493F0BBA8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A54CAF3-1432-4B5C-ACE1-FFB728DBA02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C32F57C-A163-4BDB-AD03-B55A6D6C332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5" name="楕円 434">
          <a:extLst>
            <a:ext uri="{FF2B5EF4-FFF2-40B4-BE49-F238E27FC236}">
              <a16:creationId xmlns:a16="http://schemas.microsoft.com/office/drawing/2014/main" id="{4251F583-A345-4C4B-932B-EF03E8CB4A84}"/>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6" name="【認定こども園・幼稚園・保育所】&#10;有形固定資産減価償却率該当値テキスト">
          <a:extLst>
            <a:ext uri="{FF2B5EF4-FFF2-40B4-BE49-F238E27FC236}">
              <a16:creationId xmlns:a16="http://schemas.microsoft.com/office/drawing/2014/main" id="{61715385-0367-43D2-AB7D-B9680D7294AE}"/>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7" name="楕円 436">
          <a:extLst>
            <a:ext uri="{FF2B5EF4-FFF2-40B4-BE49-F238E27FC236}">
              <a16:creationId xmlns:a16="http://schemas.microsoft.com/office/drawing/2014/main" id="{4F892792-13AF-49C4-AEB2-377CDCB3DE13}"/>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38" name="直線コネクタ 437">
          <a:extLst>
            <a:ext uri="{FF2B5EF4-FFF2-40B4-BE49-F238E27FC236}">
              <a16:creationId xmlns:a16="http://schemas.microsoft.com/office/drawing/2014/main" id="{B4F75E70-295C-42D5-9646-F53ECCE7EAD7}"/>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9" name="楕円 438">
          <a:extLst>
            <a:ext uri="{FF2B5EF4-FFF2-40B4-BE49-F238E27FC236}">
              <a16:creationId xmlns:a16="http://schemas.microsoft.com/office/drawing/2014/main" id="{016FF678-6F74-46B8-A0FB-FC4AC11148B2}"/>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0" name="直線コネクタ 439">
          <a:extLst>
            <a:ext uri="{FF2B5EF4-FFF2-40B4-BE49-F238E27FC236}">
              <a16:creationId xmlns:a16="http://schemas.microsoft.com/office/drawing/2014/main" id="{A9025849-12F5-45C0-8783-C52561FC6FD5}"/>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1" name="楕円 440">
          <a:extLst>
            <a:ext uri="{FF2B5EF4-FFF2-40B4-BE49-F238E27FC236}">
              <a16:creationId xmlns:a16="http://schemas.microsoft.com/office/drawing/2014/main" id="{AC4B8A04-6E01-4B60-B69F-6C7096A20A54}"/>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2" name="直線コネクタ 441">
          <a:extLst>
            <a:ext uri="{FF2B5EF4-FFF2-40B4-BE49-F238E27FC236}">
              <a16:creationId xmlns:a16="http://schemas.microsoft.com/office/drawing/2014/main" id="{53666212-4FAC-403F-838C-557C8527C65C}"/>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3" name="楕円 442">
          <a:extLst>
            <a:ext uri="{FF2B5EF4-FFF2-40B4-BE49-F238E27FC236}">
              <a16:creationId xmlns:a16="http://schemas.microsoft.com/office/drawing/2014/main" id="{5C867DE1-436C-4DF5-9D30-8491B47D5F79}"/>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4" name="直線コネクタ 443">
          <a:extLst>
            <a:ext uri="{FF2B5EF4-FFF2-40B4-BE49-F238E27FC236}">
              <a16:creationId xmlns:a16="http://schemas.microsoft.com/office/drawing/2014/main" id="{D6D78705-E8A0-4D03-8990-E7A54A6AEA42}"/>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FD4E4DC7-847D-43E6-9560-89A4EDFE4402}"/>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306461FF-A87A-45E7-92B9-420062DA49AE}"/>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A1F2D264-40E3-4558-BE9E-5E98C4B8CB2D}"/>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512C889F-3058-4B8C-A6A6-5AB95A2ABC73}"/>
            </a:ext>
          </a:extLst>
        </xdr:cNvPr>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9" name="n_1mainValue【認定こども園・幼稚園・保育所】&#10;有形固定資産減価償却率">
          <a:extLst>
            <a:ext uri="{FF2B5EF4-FFF2-40B4-BE49-F238E27FC236}">
              <a16:creationId xmlns:a16="http://schemas.microsoft.com/office/drawing/2014/main" id="{FC7A15B6-2898-4E83-B1B8-CB63ECA58833}"/>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0" name="n_2mainValue【認定こども園・幼稚園・保育所】&#10;有形固定資産減価償却率">
          <a:extLst>
            <a:ext uri="{FF2B5EF4-FFF2-40B4-BE49-F238E27FC236}">
              <a16:creationId xmlns:a16="http://schemas.microsoft.com/office/drawing/2014/main" id="{FB7113BD-17BE-4846-97F2-B4374C065CEF}"/>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1" name="n_3mainValue【認定こども園・幼稚園・保育所】&#10;有形固定資産減価償却率">
          <a:extLst>
            <a:ext uri="{FF2B5EF4-FFF2-40B4-BE49-F238E27FC236}">
              <a16:creationId xmlns:a16="http://schemas.microsoft.com/office/drawing/2014/main" id="{53126A0B-CA6D-434D-A7A1-4B11265C3475}"/>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2" name="n_4mainValue【認定こども園・幼稚園・保育所】&#10;有形固定資産減価償却率">
          <a:extLst>
            <a:ext uri="{FF2B5EF4-FFF2-40B4-BE49-F238E27FC236}">
              <a16:creationId xmlns:a16="http://schemas.microsoft.com/office/drawing/2014/main" id="{E184AED8-07FF-465D-9723-39D12652174E}"/>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2A367063-B4C7-40CF-9BA0-665FC2B869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F320413F-F4D7-44E9-AEB3-7FEF66447A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96BF3664-D98F-4DC6-A8A3-BE195D25C5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B81DC2D9-9EEF-4912-9E96-09DE96E2C2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B5F64903-78FC-4273-918B-E9FEC0EA28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2C8D82B5-B9D7-48E9-B5B4-7287FBCDC16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E53F95E6-A291-4C0E-85FB-F18FA2DEC5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40DCADA8-4F3A-42AA-AC61-2DB7639EAE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B5236B8E-B0CB-4425-A19A-89DA5E6807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9EB7709-DF79-4EE3-8908-5570E6D2B8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ECD268D-2303-4813-8F98-CB4BA85EB73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DBDC2AE6-C08B-477C-A0D1-CE83144B875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D4D82B3A-72D0-4034-AE5C-77B7CE1098C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1AD05C40-9956-4060-A65E-9243BCD2F09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54CFB14-5FCC-40F4-84C9-D523D16F234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ED3B0C5-3356-4922-986C-24B9EC8C0EE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688F009B-B320-453B-9E42-CAD65F95A69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B39CBD53-2038-4129-AD1F-F54033679C3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EA012C0-732C-402E-90D8-8B83A9F0D9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36DBC6F1-C8A7-47A2-94F7-718E7EC83C6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94BBD9B8-84A6-41A1-8A4E-49CD30F864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53357AFC-1390-4984-89B3-17C1417A7048}"/>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775C4C8-27A6-47D1-82A9-D22CE3EFF087}"/>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B408BD37-5245-4AAE-A8CA-3C80FC13C062}"/>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8BF4DF64-C3DE-4476-A0B1-FF4D1B6179E6}"/>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133F4EAD-6DB0-4F38-A21A-4159B139FFB1}"/>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36FB7155-EA69-4159-BCEC-0FE28EF1185D}"/>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B00CB105-D3EF-4D63-A3E9-E3F8BE277B73}"/>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5562FFB3-BA82-440B-BDA6-F1D9E5D22302}"/>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9855</xdr:rowOff>
    </xdr:from>
    <xdr:to>
      <xdr:col>107</xdr:col>
      <xdr:colOff>101600</xdr:colOff>
      <xdr:row>40</xdr:row>
      <xdr:rowOff>111455</xdr:rowOff>
    </xdr:to>
    <xdr:sp macro="" textlink="">
      <xdr:nvSpPr>
        <xdr:cNvPr id="482" name="フローチャート: 判断 481">
          <a:extLst>
            <a:ext uri="{FF2B5EF4-FFF2-40B4-BE49-F238E27FC236}">
              <a16:creationId xmlns:a16="http://schemas.microsoft.com/office/drawing/2014/main" id="{25ED5501-214C-4EBB-92CB-046D2EF95BFD}"/>
            </a:ext>
          </a:extLst>
        </xdr:cNvPr>
        <xdr:cNvSpPr/>
      </xdr:nvSpPr>
      <xdr:spPr>
        <a:xfrm>
          <a:off x="20383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12598</xdr:rowOff>
    </xdr:from>
    <xdr:to>
      <xdr:col>102</xdr:col>
      <xdr:colOff>165100</xdr:colOff>
      <xdr:row>40</xdr:row>
      <xdr:rowOff>114198</xdr:rowOff>
    </xdr:to>
    <xdr:sp macro="" textlink="">
      <xdr:nvSpPr>
        <xdr:cNvPr id="483" name="フローチャート: 判断 482">
          <a:extLst>
            <a:ext uri="{FF2B5EF4-FFF2-40B4-BE49-F238E27FC236}">
              <a16:creationId xmlns:a16="http://schemas.microsoft.com/office/drawing/2014/main" id="{A4E1056C-8FFF-46EF-9294-33B5DDF235A5}"/>
            </a:ext>
          </a:extLst>
        </xdr:cNvPr>
        <xdr:cNvSpPr/>
      </xdr:nvSpPr>
      <xdr:spPr>
        <a:xfrm>
          <a:off x="19494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20828</xdr:rowOff>
    </xdr:from>
    <xdr:to>
      <xdr:col>98</xdr:col>
      <xdr:colOff>38100</xdr:colOff>
      <xdr:row>40</xdr:row>
      <xdr:rowOff>122428</xdr:rowOff>
    </xdr:to>
    <xdr:sp macro="" textlink="">
      <xdr:nvSpPr>
        <xdr:cNvPr id="484" name="フローチャート: 判断 483">
          <a:extLst>
            <a:ext uri="{FF2B5EF4-FFF2-40B4-BE49-F238E27FC236}">
              <a16:creationId xmlns:a16="http://schemas.microsoft.com/office/drawing/2014/main" id="{B81251EA-9BDA-4FBA-8202-E9C9D23C46F1}"/>
            </a:ext>
          </a:extLst>
        </xdr:cNvPr>
        <xdr:cNvSpPr/>
      </xdr:nvSpPr>
      <xdr:spPr>
        <a:xfrm>
          <a:off x="18605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8032551-8CAC-4759-9858-4F2A2806C6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DACF34A-D428-43C3-A64E-8EC0BDCB4B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916C2F4-5631-483B-A285-33E96519A1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F54257A-5842-4C19-8BF0-D49EA65F30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BC13A69-C502-4A06-8D95-030B1214AB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31344</xdr:rowOff>
    </xdr:from>
    <xdr:to>
      <xdr:col>116</xdr:col>
      <xdr:colOff>114300</xdr:colOff>
      <xdr:row>41</xdr:row>
      <xdr:rowOff>132944</xdr:rowOff>
    </xdr:to>
    <xdr:sp macro="" textlink="">
      <xdr:nvSpPr>
        <xdr:cNvPr id="490" name="楕円 489">
          <a:extLst>
            <a:ext uri="{FF2B5EF4-FFF2-40B4-BE49-F238E27FC236}">
              <a16:creationId xmlns:a16="http://schemas.microsoft.com/office/drawing/2014/main" id="{53B37B9A-C1AC-4007-8137-9E90F85F46AE}"/>
            </a:ext>
          </a:extLst>
        </xdr:cNvPr>
        <xdr:cNvSpPr/>
      </xdr:nvSpPr>
      <xdr:spPr>
        <a:xfrm>
          <a:off x="22110700" y="70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117721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2C2AC893-D9BA-476D-8337-00AD8D2DA47B}"/>
            </a:ext>
          </a:extLst>
        </xdr:cNvPr>
        <xdr:cNvSpPr txBox="1"/>
      </xdr:nvSpPr>
      <xdr:spPr>
        <a:xfrm>
          <a:off x="22199600" y="69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33172</xdr:rowOff>
    </xdr:from>
    <xdr:to>
      <xdr:col>112</xdr:col>
      <xdr:colOff>38100</xdr:colOff>
      <xdr:row>41</xdr:row>
      <xdr:rowOff>134772</xdr:rowOff>
    </xdr:to>
    <xdr:sp macro="" textlink="">
      <xdr:nvSpPr>
        <xdr:cNvPr id="492" name="楕円 491">
          <a:extLst>
            <a:ext uri="{FF2B5EF4-FFF2-40B4-BE49-F238E27FC236}">
              <a16:creationId xmlns:a16="http://schemas.microsoft.com/office/drawing/2014/main" id="{0B460683-1D0E-4791-8515-51537D98F7EE}"/>
            </a:ext>
          </a:extLst>
        </xdr:cNvPr>
        <xdr:cNvSpPr/>
      </xdr:nvSpPr>
      <xdr:spPr>
        <a:xfrm>
          <a:off x="21272500" y="70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82144</xdr:rowOff>
    </xdr:from>
    <xdr:to>
      <xdr:col>116</xdr:col>
      <xdr:colOff>63500</xdr:colOff>
      <xdr:row>41</xdr:row>
      <xdr:rowOff>83972</xdr:rowOff>
    </xdr:to>
    <xdr:cxnSp macro="">
      <xdr:nvCxnSpPr>
        <xdr:cNvPr id="493" name="直線コネクタ 492">
          <a:extLst>
            <a:ext uri="{FF2B5EF4-FFF2-40B4-BE49-F238E27FC236}">
              <a16:creationId xmlns:a16="http://schemas.microsoft.com/office/drawing/2014/main" id="{3E307351-9861-459A-BECB-E2404A98E993}"/>
            </a:ext>
          </a:extLst>
        </xdr:cNvPr>
        <xdr:cNvCxnSpPr/>
      </xdr:nvCxnSpPr>
      <xdr:spPr>
        <a:xfrm flipV="1">
          <a:off x="21323300" y="711159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34087</xdr:rowOff>
    </xdr:from>
    <xdr:to>
      <xdr:col>107</xdr:col>
      <xdr:colOff>101600</xdr:colOff>
      <xdr:row>41</xdr:row>
      <xdr:rowOff>135687</xdr:rowOff>
    </xdr:to>
    <xdr:sp macro="" textlink="">
      <xdr:nvSpPr>
        <xdr:cNvPr id="494" name="楕円 493">
          <a:extLst>
            <a:ext uri="{FF2B5EF4-FFF2-40B4-BE49-F238E27FC236}">
              <a16:creationId xmlns:a16="http://schemas.microsoft.com/office/drawing/2014/main" id="{14F8CCDA-6B53-4207-B9F3-FDD525E80A6A}"/>
            </a:ext>
          </a:extLst>
        </xdr:cNvPr>
        <xdr:cNvSpPr/>
      </xdr:nvSpPr>
      <xdr:spPr>
        <a:xfrm>
          <a:off x="20383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83972</xdr:rowOff>
    </xdr:from>
    <xdr:to>
      <xdr:col>111</xdr:col>
      <xdr:colOff>177800</xdr:colOff>
      <xdr:row>41</xdr:row>
      <xdr:rowOff>84887</xdr:rowOff>
    </xdr:to>
    <xdr:cxnSp macro="">
      <xdr:nvCxnSpPr>
        <xdr:cNvPr id="495" name="直線コネクタ 494">
          <a:extLst>
            <a:ext uri="{FF2B5EF4-FFF2-40B4-BE49-F238E27FC236}">
              <a16:creationId xmlns:a16="http://schemas.microsoft.com/office/drawing/2014/main" id="{2A32E624-2A4A-44F4-BA42-CCE1A81D038D}"/>
            </a:ext>
          </a:extLst>
        </xdr:cNvPr>
        <xdr:cNvCxnSpPr/>
      </xdr:nvCxnSpPr>
      <xdr:spPr>
        <a:xfrm flipV="1">
          <a:off x="20434300" y="711342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35001</xdr:rowOff>
    </xdr:from>
    <xdr:to>
      <xdr:col>102</xdr:col>
      <xdr:colOff>165100</xdr:colOff>
      <xdr:row>41</xdr:row>
      <xdr:rowOff>136601</xdr:rowOff>
    </xdr:to>
    <xdr:sp macro="" textlink="">
      <xdr:nvSpPr>
        <xdr:cNvPr id="496" name="楕円 495">
          <a:extLst>
            <a:ext uri="{FF2B5EF4-FFF2-40B4-BE49-F238E27FC236}">
              <a16:creationId xmlns:a16="http://schemas.microsoft.com/office/drawing/2014/main" id="{A2E6E57E-8C41-49B1-B17C-182CC5D143C4}"/>
            </a:ext>
          </a:extLst>
        </xdr:cNvPr>
        <xdr:cNvSpPr/>
      </xdr:nvSpPr>
      <xdr:spPr>
        <a:xfrm>
          <a:off x="19494500" y="70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84887</xdr:rowOff>
    </xdr:from>
    <xdr:to>
      <xdr:col>107</xdr:col>
      <xdr:colOff>50800</xdr:colOff>
      <xdr:row>41</xdr:row>
      <xdr:rowOff>85801</xdr:rowOff>
    </xdr:to>
    <xdr:cxnSp macro="">
      <xdr:nvCxnSpPr>
        <xdr:cNvPr id="497" name="直線コネクタ 496">
          <a:extLst>
            <a:ext uri="{FF2B5EF4-FFF2-40B4-BE49-F238E27FC236}">
              <a16:creationId xmlns:a16="http://schemas.microsoft.com/office/drawing/2014/main" id="{DD5BA89C-7E56-4CBC-A1AC-0C354DE86E66}"/>
            </a:ext>
          </a:extLst>
        </xdr:cNvPr>
        <xdr:cNvCxnSpPr/>
      </xdr:nvCxnSpPr>
      <xdr:spPr>
        <a:xfrm flipV="1">
          <a:off x="19545300" y="71143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35916</xdr:rowOff>
    </xdr:from>
    <xdr:to>
      <xdr:col>98</xdr:col>
      <xdr:colOff>38100</xdr:colOff>
      <xdr:row>41</xdr:row>
      <xdr:rowOff>137516</xdr:rowOff>
    </xdr:to>
    <xdr:sp macro="" textlink="">
      <xdr:nvSpPr>
        <xdr:cNvPr id="498" name="楕円 497">
          <a:extLst>
            <a:ext uri="{FF2B5EF4-FFF2-40B4-BE49-F238E27FC236}">
              <a16:creationId xmlns:a16="http://schemas.microsoft.com/office/drawing/2014/main" id="{F6E163F8-DB39-4B5E-8411-F41EAB99F0C8}"/>
            </a:ext>
          </a:extLst>
        </xdr:cNvPr>
        <xdr:cNvSpPr/>
      </xdr:nvSpPr>
      <xdr:spPr>
        <a:xfrm>
          <a:off x="18605500" y="70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85801</xdr:rowOff>
    </xdr:from>
    <xdr:to>
      <xdr:col>102</xdr:col>
      <xdr:colOff>114300</xdr:colOff>
      <xdr:row>41</xdr:row>
      <xdr:rowOff>86716</xdr:rowOff>
    </xdr:to>
    <xdr:cxnSp macro="">
      <xdr:nvCxnSpPr>
        <xdr:cNvPr id="499" name="直線コネクタ 498">
          <a:extLst>
            <a:ext uri="{FF2B5EF4-FFF2-40B4-BE49-F238E27FC236}">
              <a16:creationId xmlns:a16="http://schemas.microsoft.com/office/drawing/2014/main" id="{B21BE954-854B-4812-BB95-FE14FDE16FA9}"/>
            </a:ext>
          </a:extLst>
        </xdr:cNvPr>
        <xdr:cNvCxnSpPr/>
      </xdr:nvCxnSpPr>
      <xdr:spPr>
        <a:xfrm flipV="1">
          <a:off x="18656300" y="711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E0874D4B-95D2-4DED-8488-8156D215E207}"/>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127982</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D86E2E73-0A73-449E-95FA-38B1777FE176}"/>
            </a:ext>
          </a:extLst>
        </xdr:cNvPr>
        <xdr:cNvSpPr txBox="1"/>
      </xdr:nvSpPr>
      <xdr:spPr>
        <a:xfrm>
          <a:off x="201994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130725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563FA19D-75B8-4DBB-8D37-6C8641636646}"/>
            </a:ext>
          </a:extLst>
        </xdr:cNvPr>
        <xdr:cNvSpPr txBox="1"/>
      </xdr:nvSpPr>
      <xdr:spPr>
        <a:xfrm>
          <a:off x="19310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138955</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45FD4F40-A598-4B1E-BC61-864C3723AA98}"/>
            </a:ext>
          </a:extLst>
        </xdr:cNvPr>
        <xdr:cNvSpPr txBox="1"/>
      </xdr:nvSpPr>
      <xdr:spPr>
        <a:xfrm>
          <a:off x="18421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125899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30577161-08AD-44BC-8C3E-2B22E9DB047E}"/>
            </a:ext>
          </a:extLst>
        </xdr:cNvPr>
        <xdr:cNvSpPr txBox="1"/>
      </xdr:nvSpPr>
      <xdr:spPr>
        <a:xfrm>
          <a:off x="21075727" y="71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126814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39F62A7-AF7E-4834-A17D-2A553BD7DFF2}"/>
            </a:ext>
          </a:extLst>
        </xdr:cNvPr>
        <xdr:cNvSpPr txBox="1"/>
      </xdr:nvSpPr>
      <xdr:spPr>
        <a:xfrm>
          <a:off x="201994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127728</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AB835C5-474E-4699-992F-F1BE472D73D8}"/>
            </a:ext>
          </a:extLst>
        </xdr:cNvPr>
        <xdr:cNvSpPr txBox="1"/>
      </xdr:nvSpPr>
      <xdr:spPr>
        <a:xfrm>
          <a:off x="19310427" y="71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128643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379B360-2A90-4460-BE11-1DA115B2E71E}"/>
            </a:ext>
          </a:extLst>
        </xdr:cNvPr>
        <xdr:cNvSpPr txBox="1"/>
      </xdr:nvSpPr>
      <xdr:spPr>
        <a:xfrm>
          <a:off x="18421427" y="71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36D5862-DB8E-45FE-AF22-DCD599DC3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74CF56F9-25A0-47C0-8EB9-213CCAF30A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5D2998E-8459-415B-ACD8-1A63CB9FF1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B3824BD-14DE-4DB6-872B-D2777727666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7E857FE4-C77D-47D6-A723-08C7265226F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F8A40680-1D14-42CB-9635-2C9F646D9A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57DC04AC-8D03-4267-A5E8-CB2243ABB0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89ED251F-34A2-4222-A290-B7CB7B9E42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9190E265-EB97-453E-8541-B0099AD125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70C979C-D85F-40BA-A1D6-174E4FB21F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8696F0D3-1A57-418B-AB36-50B0B84F82B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B7FE76A0-4C8B-4598-B4F9-99D7351F552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F288092D-9B1A-4DF4-8B47-AC18CAA7FA1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5F4324B3-A69B-4FA9-AAAE-7DD08BC88A9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3D2B6980-534C-4EC2-A8BB-5F458709627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ECED4DFE-CCE6-45A0-9797-1F5D6253E05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436F8DA5-EF52-412D-BAE1-D6007B86DFD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88FC6C6D-5D4A-4987-B964-F1725339D2B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581E69CD-BD77-4985-A70E-B56459795D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F30C4864-C9F5-45EF-90A3-0B1BCC0D6FA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B4ABF138-BC12-43AD-B344-4B51A6FCBF7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1E65D9B0-EBB9-42D8-ABD9-B1874733AC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17BE6DD2-A8E1-4A6A-AA9B-9957D511609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F1E4C55A-6913-4AB6-8816-CDAFB2DDA4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A9E9A894-1090-4E03-A732-FF24137E5764}"/>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4E980F54-E5E2-4896-9C52-B6EC8B3332C9}"/>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5F83E993-E762-49CD-A46E-52F220F35F51}"/>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B16ADCA8-899C-486B-AB9D-D5C4D5E1A045}"/>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ED99CD1B-3C01-4174-9F88-A8C25CAF0DF6}"/>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97CFED7-04F4-46D4-9B86-A330DE0940D5}"/>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F31648C6-D112-4705-828B-912DE164999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124B9E31-C993-430F-A73B-DBB041BFD3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40" name="フローチャート: 判断 539">
          <a:extLst>
            <a:ext uri="{FF2B5EF4-FFF2-40B4-BE49-F238E27FC236}">
              <a16:creationId xmlns:a16="http://schemas.microsoft.com/office/drawing/2014/main" id="{E1F896D5-9F08-4D6A-9421-649FB4E064F9}"/>
            </a:ext>
          </a:extLst>
        </xdr:cNvPr>
        <xdr:cNvSpPr/>
      </xdr:nvSpPr>
      <xdr:spPr>
        <a:xfrm>
          <a:off x="14541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1" name="フローチャート: 判断 540">
          <a:extLst>
            <a:ext uri="{FF2B5EF4-FFF2-40B4-BE49-F238E27FC236}">
              <a16:creationId xmlns:a16="http://schemas.microsoft.com/office/drawing/2014/main" id="{03480334-9133-476E-8100-F68AEC5EE971}"/>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42" name="フローチャート: 判断 541">
          <a:extLst>
            <a:ext uri="{FF2B5EF4-FFF2-40B4-BE49-F238E27FC236}">
              <a16:creationId xmlns:a16="http://schemas.microsoft.com/office/drawing/2014/main" id="{C5A9C12C-D81F-4C0B-BEF7-53D2E30F7070}"/>
            </a:ext>
          </a:extLst>
        </xdr:cNvPr>
        <xdr:cNvSpPr/>
      </xdr:nvSpPr>
      <xdr:spPr>
        <a:xfrm>
          <a:off x="12763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91DDBCD-E222-445C-88FE-C59CAD62683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ED41601-C088-474E-8A94-D1D1A1BB9A8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9BF1C68-AE9A-4210-8922-15C98D8A47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A16B0D0-14CC-48A8-8AC3-7B9ACDBEE7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B6977AD-3F22-4096-9FBD-6AAFD63CE1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8" name="楕円 547">
          <a:extLst>
            <a:ext uri="{FF2B5EF4-FFF2-40B4-BE49-F238E27FC236}">
              <a16:creationId xmlns:a16="http://schemas.microsoft.com/office/drawing/2014/main" id="{BF768E7E-5854-4404-BE45-048C515380D9}"/>
            </a:ext>
          </a:extLst>
        </xdr:cNvPr>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F72DC47A-52F8-452B-AE44-AAEF1240B34D}"/>
            </a:ext>
          </a:extLst>
        </xdr:cNvPr>
        <xdr:cNvSpPr txBox="1"/>
      </xdr:nvSpPr>
      <xdr:spPr>
        <a:xfrm>
          <a:off x="16357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550" name="楕円 549">
          <a:extLst>
            <a:ext uri="{FF2B5EF4-FFF2-40B4-BE49-F238E27FC236}">
              <a16:creationId xmlns:a16="http://schemas.microsoft.com/office/drawing/2014/main" id="{E2202B19-953E-4C41-9412-B14713EE1FF1}"/>
            </a:ext>
          </a:extLst>
        </xdr:cNvPr>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30480</xdr:rowOff>
    </xdr:to>
    <xdr:cxnSp macro="">
      <xdr:nvCxnSpPr>
        <xdr:cNvPr id="551" name="直線コネクタ 550">
          <a:extLst>
            <a:ext uri="{FF2B5EF4-FFF2-40B4-BE49-F238E27FC236}">
              <a16:creationId xmlns:a16="http://schemas.microsoft.com/office/drawing/2014/main" id="{2E851A6C-CB59-48A5-870D-09B4920634CF}"/>
            </a:ext>
          </a:extLst>
        </xdr:cNvPr>
        <xdr:cNvCxnSpPr/>
      </xdr:nvCxnSpPr>
      <xdr:spPr>
        <a:xfrm>
          <a:off x="15481300" y="102698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65405</xdr:rowOff>
    </xdr:from>
    <xdr:to>
      <xdr:col>76</xdr:col>
      <xdr:colOff>165100</xdr:colOff>
      <xdr:row>59</xdr:row>
      <xdr:rowOff>167005</xdr:rowOff>
    </xdr:to>
    <xdr:sp macro="" textlink="">
      <xdr:nvSpPr>
        <xdr:cNvPr id="552" name="楕円 551">
          <a:extLst>
            <a:ext uri="{FF2B5EF4-FFF2-40B4-BE49-F238E27FC236}">
              <a16:creationId xmlns:a16="http://schemas.microsoft.com/office/drawing/2014/main" id="{E9518FE9-05D0-4319-9F38-494A97158C1B}"/>
            </a:ext>
          </a:extLst>
        </xdr:cNvPr>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116205</xdr:rowOff>
    </xdr:from>
    <xdr:to>
      <xdr:col>81</xdr:col>
      <xdr:colOff>50800</xdr:colOff>
      <xdr:row>59</xdr:row>
      <xdr:rowOff>154305</xdr:rowOff>
    </xdr:to>
    <xdr:cxnSp macro="">
      <xdr:nvCxnSpPr>
        <xdr:cNvPr id="553" name="直線コネクタ 552">
          <a:extLst>
            <a:ext uri="{FF2B5EF4-FFF2-40B4-BE49-F238E27FC236}">
              <a16:creationId xmlns:a16="http://schemas.microsoft.com/office/drawing/2014/main" id="{B42E2F8B-ED0B-454C-8F98-B88478458FE9}"/>
            </a:ext>
          </a:extLst>
        </xdr:cNvPr>
        <xdr:cNvCxnSpPr/>
      </xdr:nvCxnSpPr>
      <xdr:spPr>
        <a:xfrm>
          <a:off x="14592300" y="10231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54" name="楕円 553">
          <a:extLst>
            <a:ext uri="{FF2B5EF4-FFF2-40B4-BE49-F238E27FC236}">
              <a16:creationId xmlns:a16="http://schemas.microsoft.com/office/drawing/2014/main" id="{225A6D30-AF31-473C-B0EC-2D83215C889E}"/>
            </a:ext>
          </a:extLst>
        </xdr:cNvPr>
        <xdr:cNvSpPr/>
      </xdr:nvSpPr>
      <xdr:spPr>
        <a:xfrm>
          <a:off x="13652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70485</xdr:rowOff>
    </xdr:from>
    <xdr:to>
      <xdr:col>76</xdr:col>
      <xdr:colOff>114300</xdr:colOff>
      <xdr:row>59</xdr:row>
      <xdr:rowOff>116205</xdr:rowOff>
    </xdr:to>
    <xdr:cxnSp macro="">
      <xdr:nvCxnSpPr>
        <xdr:cNvPr id="555" name="直線コネクタ 554">
          <a:extLst>
            <a:ext uri="{FF2B5EF4-FFF2-40B4-BE49-F238E27FC236}">
              <a16:creationId xmlns:a16="http://schemas.microsoft.com/office/drawing/2014/main" id="{FEF9324D-2C40-4CF9-85F0-CB653F84D20C}"/>
            </a:ext>
          </a:extLst>
        </xdr:cNvPr>
        <xdr:cNvCxnSpPr/>
      </xdr:nvCxnSpPr>
      <xdr:spPr>
        <a:xfrm>
          <a:off x="13703300" y="10186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145415</xdr:rowOff>
    </xdr:from>
    <xdr:to>
      <xdr:col>67</xdr:col>
      <xdr:colOff>101600</xdr:colOff>
      <xdr:row>59</xdr:row>
      <xdr:rowOff>75565</xdr:rowOff>
    </xdr:to>
    <xdr:sp macro="" textlink="">
      <xdr:nvSpPr>
        <xdr:cNvPr id="556" name="楕円 555">
          <a:extLst>
            <a:ext uri="{FF2B5EF4-FFF2-40B4-BE49-F238E27FC236}">
              <a16:creationId xmlns:a16="http://schemas.microsoft.com/office/drawing/2014/main" id="{C1566F62-8A66-46F2-89B7-38356F169EC0}"/>
            </a:ext>
          </a:extLst>
        </xdr:cNvPr>
        <xdr:cNvSpPr/>
      </xdr:nvSpPr>
      <xdr:spPr>
        <a:xfrm>
          <a:off x="12763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24765</xdr:rowOff>
    </xdr:from>
    <xdr:to>
      <xdr:col>71</xdr:col>
      <xdr:colOff>177800</xdr:colOff>
      <xdr:row>59</xdr:row>
      <xdr:rowOff>70485</xdr:rowOff>
    </xdr:to>
    <xdr:cxnSp macro="">
      <xdr:nvCxnSpPr>
        <xdr:cNvPr id="557" name="直線コネクタ 556">
          <a:extLst>
            <a:ext uri="{FF2B5EF4-FFF2-40B4-BE49-F238E27FC236}">
              <a16:creationId xmlns:a16="http://schemas.microsoft.com/office/drawing/2014/main" id="{629FAA94-EA9F-45AA-BDC7-B0A2A6C0FCAD}"/>
            </a:ext>
          </a:extLst>
        </xdr:cNvPr>
        <xdr:cNvCxnSpPr/>
      </xdr:nvCxnSpPr>
      <xdr:spPr>
        <a:xfrm>
          <a:off x="12814300" y="101403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8" name="n_1aveValue【学校施設】&#10;有形固定資産減価償却率">
          <a:extLst>
            <a:ext uri="{FF2B5EF4-FFF2-40B4-BE49-F238E27FC236}">
              <a16:creationId xmlns:a16="http://schemas.microsoft.com/office/drawing/2014/main" id="{CEE163F8-8EBC-464F-AB58-94C20E16AED9}"/>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559" name="n_2aveValue【学校施設】&#10;有形固定資産減価償却率">
          <a:extLst>
            <a:ext uri="{FF2B5EF4-FFF2-40B4-BE49-F238E27FC236}">
              <a16:creationId xmlns:a16="http://schemas.microsoft.com/office/drawing/2014/main" id="{DC092917-ABB7-4A9F-B073-06A7F308FE49}"/>
            </a:ext>
          </a:extLst>
        </xdr:cNvPr>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0" name="n_3aveValue【学校施設】&#10;有形固定資産減価償却率">
          <a:extLst>
            <a:ext uri="{FF2B5EF4-FFF2-40B4-BE49-F238E27FC236}">
              <a16:creationId xmlns:a16="http://schemas.microsoft.com/office/drawing/2014/main" id="{B2B67E2A-66EB-4B04-97E7-7BEA4742A877}"/>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561" name="n_4aveValue【学校施設】&#10;有形固定資産減価償却率">
          <a:extLst>
            <a:ext uri="{FF2B5EF4-FFF2-40B4-BE49-F238E27FC236}">
              <a16:creationId xmlns:a16="http://schemas.microsoft.com/office/drawing/2014/main" id="{74CCB06B-5D09-42C5-A007-158F72049B06}"/>
            </a:ext>
          </a:extLst>
        </xdr:cNvPr>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562" name="n_1mainValue【学校施設】&#10;有形固定資産減価償却率">
          <a:extLst>
            <a:ext uri="{FF2B5EF4-FFF2-40B4-BE49-F238E27FC236}">
              <a16:creationId xmlns:a16="http://schemas.microsoft.com/office/drawing/2014/main" id="{5F10E0D7-9AD6-4FFB-AD37-08B4A8E35983}"/>
            </a:ext>
          </a:extLst>
        </xdr:cNvPr>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12082</xdr:rowOff>
    </xdr:from>
    <xdr:ext cx="405111" cy="259045"/>
    <xdr:sp macro="" textlink="">
      <xdr:nvSpPr>
        <xdr:cNvPr id="563" name="n_2mainValue【学校施設】&#10;有形固定資産減価償却率">
          <a:extLst>
            <a:ext uri="{FF2B5EF4-FFF2-40B4-BE49-F238E27FC236}">
              <a16:creationId xmlns:a16="http://schemas.microsoft.com/office/drawing/2014/main" id="{730476B8-F71B-4579-80F2-40559A05AC51}"/>
            </a:ext>
          </a:extLst>
        </xdr:cNvPr>
        <xdr:cNvSpPr txBox="1"/>
      </xdr:nvSpPr>
      <xdr:spPr>
        <a:xfrm>
          <a:off x="14389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564" name="n_3mainValue【学校施設】&#10;有形固定資産減価償却率">
          <a:extLst>
            <a:ext uri="{FF2B5EF4-FFF2-40B4-BE49-F238E27FC236}">
              <a16:creationId xmlns:a16="http://schemas.microsoft.com/office/drawing/2014/main" id="{880EA09A-E5D5-41F4-A3D8-1D128D1328CC}"/>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92092</xdr:rowOff>
    </xdr:from>
    <xdr:ext cx="405111" cy="259045"/>
    <xdr:sp macro="" textlink="">
      <xdr:nvSpPr>
        <xdr:cNvPr id="565" name="n_4mainValue【学校施設】&#10;有形固定資産減価償却率">
          <a:extLst>
            <a:ext uri="{FF2B5EF4-FFF2-40B4-BE49-F238E27FC236}">
              <a16:creationId xmlns:a16="http://schemas.microsoft.com/office/drawing/2014/main" id="{232E171F-DB6B-4D71-813F-8852CB0CC4BC}"/>
            </a:ext>
          </a:extLst>
        </xdr:cNvPr>
        <xdr:cNvSpPr txBox="1"/>
      </xdr:nvSpPr>
      <xdr:spPr>
        <a:xfrm>
          <a:off x="12611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18B43C4-DB3E-4DE7-B949-471F2BEF4B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1529C2E9-338B-4447-86B4-2E4574720F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21CE132B-752A-4346-8174-030749B73C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2D5E3B5E-13F0-4F23-9AF1-BC3FB3ABFD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B1FD29F-C277-406B-9E48-ECC1570F4B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28B89C80-FACE-4A25-8502-BC67A66CF96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35F456D-86EA-4B83-BD91-91EE366803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CCA56F39-5886-4E41-9F95-EB398B2BFB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6B84A08-2102-42B2-A63D-2A17ADAD26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EDC6290F-BF40-4B04-8B26-0CF6CEA1AA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DABE8253-66C7-44DD-BB39-E8EE410A4C4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737F8BAC-3592-4BEA-A174-215492F0C4B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D26F85F5-FFE3-41FF-83B6-3AA617FCA22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70309FE2-037E-4D21-B4D8-BC141C6E29A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15A2D26-1C33-41EF-8B74-001208E7974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6BA75C0D-644A-4AE7-84E5-6DB5C784EF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F2F18137-CE23-40AF-A1BD-197F48AD91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29B58CE1-00FB-4455-A66C-5101B2FDB5F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D4E86CCE-B872-463D-BEFD-F7ACF4457EF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E2E1255E-8606-40C6-B105-3EC335FD901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DBAF886-FCD1-465C-B3CF-CC761CC3E4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67499C-3774-4AF2-9FA3-850E6F51A6D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5A064C3-D625-4D11-BE7A-B5F1CCA1B83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5D32D171-5302-4CF0-95E4-960E3E895BCB}"/>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9CF50AC8-EEB2-4D76-996F-EDB8D3B7BFEC}"/>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F74BBF32-4FA8-41F5-A0FB-B2D422AFB3B9}"/>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AFB92AE7-C058-44F4-A0A7-7071B983DF62}"/>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00167CAE-F4A0-4BED-A33D-39FE5B4FF084}"/>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a:extLst>
            <a:ext uri="{FF2B5EF4-FFF2-40B4-BE49-F238E27FC236}">
              <a16:creationId xmlns:a16="http://schemas.microsoft.com/office/drawing/2014/main" id="{52099285-4193-42DB-8278-75323B73C9BB}"/>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ADE6AB08-10F9-4400-B8CF-F486F094957A}"/>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C85567EF-5C49-45CF-B765-DDAB92673CA6}"/>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148768</xdr:rowOff>
    </xdr:from>
    <xdr:to>
      <xdr:col>107</xdr:col>
      <xdr:colOff>101600</xdr:colOff>
      <xdr:row>63</xdr:row>
      <xdr:rowOff>78918</xdr:rowOff>
    </xdr:to>
    <xdr:sp macro="" textlink="">
      <xdr:nvSpPr>
        <xdr:cNvPr id="597" name="フローチャート: 判断 596">
          <a:extLst>
            <a:ext uri="{FF2B5EF4-FFF2-40B4-BE49-F238E27FC236}">
              <a16:creationId xmlns:a16="http://schemas.microsoft.com/office/drawing/2014/main" id="{B177CE22-D793-4B23-85F7-8FCFA4F2F7C7}"/>
            </a:ext>
          </a:extLst>
        </xdr:cNvPr>
        <xdr:cNvSpPr/>
      </xdr:nvSpPr>
      <xdr:spPr>
        <a:xfrm>
          <a:off x="20383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153797</xdr:rowOff>
    </xdr:from>
    <xdr:to>
      <xdr:col>102</xdr:col>
      <xdr:colOff>165100</xdr:colOff>
      <xdr:row>63</xdr:row>
      <xdr:rowOff>83947</xdr:rowOff>
    </xdr:to>
    <xdr:sp macro="" textlink="">
      <xdr:nvSpPr>
        <xdr:cNvPr id="598" name="フローチャート: 判断 597">
          <a:extLst>
            <a:ext uri="{FF2B5EF4-FFF2-40B4-BE49-F238E27FC236}">
              <a16:creationId xmlns:a16="http://schemas.microsoft.com/office/drawing/2014/main" id="{326E3E02-0B4B-4B93-9BF5-7B9F67A88D2F}"/>
            </a:ext>
          </a:extLst>
        </xdr:cNvPr>
        <xdr:cNvSpPr/>
      </xdr:nvSpPr>
      <xdr:spPr>
        <a:xfrm>
          <a:off x="19494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148082</xdr:rowOff>
    </xdr:from>
    <xdr:to>
      <xdr:col>98</xdr:col>
      <xdr:colOff>38100</xdr:colOff>
      <xdr:row>63</xdr:row>
      <xdr:rowOff>78232</xdr:rowOff>
    </xdr:to>
    <xdr:sp macro="" textlink="">
      <xdr:nvSpPr>
        <xdr:cNvPr id="599" name="フローチャート: 判断 598">
          <a:extLst>
            <a:ext uri="{FF2B5EF4-FFF2-40B4-BE49-F238E27FC236}">
              <a16:creationId xmlns:a16="http://schemas.microsoft.com/office/drawing/2014/main" id="{9921F1CA-15D9-46E4-A1FB-5A2EA05CC2F8}"/>
            </a:ext>
          </a:extLst>
        </xdr:cNvPr>
        <xdr:cNvSpPr/>
      </xdr:nvSpPr>
      <xdr:spPr>
        <a:xfrm>
          <a:off x="18605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2E17742-8FF3-4E47-9B31-53FB4F3084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CE86FB3-E60D-4CD2-ADFF-5E37954E48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802BF33-C453-464B-B8AC-C600BFE43E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F53DB0B-61F9-484F-ABD3-3D10E62E46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393648C-9554-41DA-85F3-37CCD274A3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605" name="楕円 604">
          <a:extLst>
            <a:ext uri="{FF2B5EF4-FFF2-40B4-BE49-F238E27FC236}">
              <a16:creationId xmlns:a16="http://schemas.microsoft.com/office/drawing/2014/main" id="{8F57B9C9-9E61-45D9-A0EF-CA529F94E126}"/>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606" name="【学校施設】&#10;一人当たり面積該当値テキスト">
          <a:extLst>
            <a:ext uri="{FF2B5EF4-FFF2-40B4-BE49-F238E27FC236}">
              <a16:creationId xmlns:a16="http://schemas.microsoft.com/office/drawing/2014/main" id="{0FBC010D-546E-4941-AF8A-1A4CAC1380CD}"/>
            </a:ext>
          </a:extLst>
        </xdr:cNvPr>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19914</xdr:rowOff>
    </xdr:from>
    <xdr:to>
      <xdr:col>112</xdr:col>
      <xdr:colOff>38100</xdr:colOff>
      <xdr:row>63</xdr:row>
      <xdr:rowOff>121514</xdr:rowOff>
    </xdr:to>
    <xdr:sp macro="" textlink="">
      <xdr:nvSpPr>
        <xdr:cNvPr id="607" name="楕円 606">
          <a:extLst>
            <a:ext uri="{FF2B5EF4-FFF2-40B4-BE49-F238E27FC236}">
              <a16:creationId xmlns:a16="http://schemas.microsoft.com/office/drawing/2014/main" id="{537261E1-8126-4679-BDE3-AA93BC8A43A3}"/>
            </a:ext>
          </a:extLst>
        </xdr:cNvPr>
        <xdr:cNvSpPr/>
      </xdr:nvSpPr>
      <xdr:spPr>
        <a:xfrm>
          <a:off x="21272500" y="108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70714</xdr:rowOff>
    </xdr:to>
    <xdr:cxnSp macro="">
      <xdr:nvCxnSpPr>
        <xdr:cNvPr id="608" name="直線コネクタ 607">
          <a:extLst>
            <a:ext uri="{FF2B5EF4-FFF2-40B4-BE49-F238E27FC236}">
              <a16:creationId xmlns:a16="http://schemas.microsoft.com/office/drawing/2014/main" id="{DC6162FF-07EC-4D23-9EB5-AC06563D93BB}"/>
            </a:ext>
          </a:extLst>
        </xdr:cNvPr>
        <xdr:cNvCxnSpPr/>
      </xdr:nvCxnSpPr>
      <xdr:spPr>
        <a:xfrm flipV="1">
          <a:off x="21323300" y="10867644"/>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23571</xdr:rowOff>
    </xdr:from>
    <xdr:to>
      <xdr:col>107</xdr:col>
      <xdr:colOff>101600</xdr:colOff>
      <xdr:row>63</xdr:row>
      <xdr:rowOff>125171</xdr:rowOff>
    </xdr:to>
    <xdr:sp macro="" textlink="">
      <xdr:nvSpPr>
        <xdr:cNvPr id="609" name="楕円 608">
          <a:extLst>
            <a:ext uri="{FF2B5EF4-FFF2-40B4-BE49-F238E27FC236}">
              <a16:creationId xmlns:a16="http://schemas.microsoft.com/office/drawing/2014/main" id="{F900F55E-7C90-48F3-BF81-556255BD1128}"/>
            </a:ext>
          </a:extLst>
        </xdr:cNvPr>
        <xdr:cNvSpPr/>
      </xdr:nvSpPr>
      <xdr:spPr>
        <a:xfrm>
          <a:off x="20383500" y="1082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70714</xdr:rowOff>
    </xdr:from>
    <xdr:to>
      <xdr:col>111</xdr:col>
      <xdr:colOff>177800</xdr:colOff>
      <xdr:row>63</xdr:row>
      <xdr:rowOff>74371</xdr:rowOff>
    </xdr:to>
    <xdr:cxnSp macro="">
      <xdr:nvCxnSpPr>
        <xdr:cNvPr id="610" name="直線コネクタ 609">
          <a:extLst>
            <a:ext uri="{FF2B5EF4-FFF2-40B4-BE49-F238E27FC236}">
              <a16:creationId xmlns:a16="http://schemas.microsoft.com/office/drawing/2014/main" id="{0BE75F7C-A463-403E-826F-5A2ECE8E6F5F}"/>
            </a:ext>
          </a:extLst>
        </xdr:cNvPr>
        <xdr:cNvCxnSpPr/>
      </xdr:nvCxnSpPr>
      <xdr:spPr>
        <a:xfrm flipV="1">
          <a:off x="20434300" y="108720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27077</xdr:rowOff>
    </xdr:from>
    <xdr:to>
      <xdr:col>102</xdr:col>
      <xdr:colOff>165100</xdr:colOff>
      <xdr:row>63</xdr:row>
      <xdr:rowOff>128677</xdr:rowOff>
    </xdr:to>
    <xdr:sp macro="" textlink="">
      <xdr:nvSpPr>
        <xdr:cNvPr id="611" name="楕円 610">
          <a:extLst>
            <a:ext uri="{FF2B5EF4-FFF2-40B4-BE49-F238E27FC236}">
              <a16:creationId xmlns:a16="http://schemas.microsoft.com/office/drawing/2014/main" id="{BE41173D-1E92-43D7-A731-6C45180AF901}"/>
            </a:ext>
          </a:extLst>
        </xdr:cNvPr>
        <xdr:cNvSpPr/>
      </xdr:nvSpPr>
      <xdr:spPr>
        <a:xfrm>
          <a:off x="19494500" y="108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74371</xdr:rowOff>
    </xdr:from>
    <xdr:to>
      <xdr:col>107</xdr:col>
      <xdr:colOff>50800</xdr:colOff>
      <xdr:row>63</xdr:row>
      <xdr:rowOff>77877</xdr:rowOff>
    </xdr:to>
    <xdr:cxnSp macro="">
      <xdr:nvCxnSpPr>
        <xdr:cNvPr id="612" name="直線コネクタ 611">
          <a:extLst>
            <a:ext uri="{FF2B5EF4-FFF2-40B4-BE49-F238E27FC236}">
              <a16:creationId xmlns:a16="http://schemas.microsoft.com/office/drawing/2014/main" id="{B99C9DE3-C5BB-48D1-AF64-175E5D2CC093}"/>
            </a:ext>
          </a:extLst>
        </xdr:cNvPr>
        <xdr:cNvCxnSpPr/>
      </xdr:nvCxnSpPr>
      <xdr:spPr>
        <a:xfrm flipV="1">
          <a:off x="19545300" y="10875721"/>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30886</xdr:rowOff>
    </xdr:from>
    <xdr:to>
      <xdr:col>98</xdr:col>
      <xdr:colOff>38100</xdr:colOff>
      <xdr:row>63</xdr:row>
      <xdr:rowOff>132486</xdr:rowOff>
    </xdr:to>
    <xdr:sp macro="" textlink="">
      <xdr:nvSpPr>
        <xdr:cNvPr id="613" name="楕円 612">
          <a:extLst>
            <a:ext uri="{FF2B5EF4-FFF2-40B4-BE49-F238E27FC236}">
              <a16:creationId xmlns:a16="http://schemas.microsoft.com/office/drawing/2014/main" id="{7CE1A1B4-93C1-4E1F-BAFF-48BB439DB3FA}"/>
            </a:ext>
          </a:extLst>
        </xdr:cNvPr>
        <xdr:cNvSpPr/>
      </xdr:nvSpPr>
      <xdr:spPr>
        <a:xfrm>
          <a:off x="18605500" y="10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77877</xdr:rowOff>
    </xdr:from>
    <xdr:to>
      <xdr:col>102</xdr:col>
      <xdr:colOff>114300</xdr:colOff>
      <xdr:row>63</xdr:row>
      <xdr:rowOff>81686</xdr:rowOff>
    </xdr:to>
    <xdr:cxnSp macro="">
      <xdr:nvCxnSpPr>
        <xdr:cNvPr id="614" name="直線コネクタ 613">
          <a:extLst>
            <a:ext uri="{FF2B5EF4-FFF2-40B4-BE49-F238E27FC236}">
              <a16:creationId xmlns:a16="http://schemas.microsoft.com/office/drawing/2014/main" id="{199CEB89-20F8-4F91-AE66-84E8FFCE0478}"/>
            </a:ext>
          </a:extLst>
        </xdr:cNvPr>
        <xdr:cNvCxnSpPr/>
      </xdr:nvCxnSpPr>
      <xdr:spPr>
        <a:xfrm flipV="1">
          <a:off x="18656300" y="1087922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a:extLst>
            <a:ext uri="{FF2B5EF4-FFF2-40B4-BE49-F238E27FC236}">
              <a16:creationId xmlns:a16="http://schemas.microsoft.com/office/drawing/2014/main" id="{B00EB521-0318-4FA2-B4DE-6BEE3F7EC7EB}"/>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95445</xdr:rowOff>
    </xdr:from>
    <xdr:ext cx="469744" cy="259045"/>
    <xdr:sp macro="" textlink="">
      <xdr:nvSpPr>
        <xdr:cNvPr id="616" name="n_2aveValue【学校施設】&#10;一人当たり面積">
          <a:extLst>
            <a:ext uri="{FF2B5EF4-FFF2-40B4-BE49-F238E27FC236}">
              <a16:creationId xmlns:a16="http://schemas.microsoft.com/office/drawing/2014/main" id="{F03F4802-F18A-42D3-87BA-7AB7A3C59A98}"/>
            </a:ext>
          </a:extLst>
        </xdr:cNvPr>
        <xdr:cNvSpPr txBox="1"/>
      </xdr:nvSpPr>
      <xdr:spPr>
        <a:xfrm>
          <a:off x="20199427" y="105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100474</xdr:rowOff>
    </xdr:from>
    <xdr:ext cx="469744" cy="259045"/>
    <xdr:sp macro="" textlink="">
      <xdr:nvSpPr>
        <xdr:cNvPr id="617" name="n_3aveValue【学校施設】&#10;一人当たり面積">
          <a:extLst>
            <a:ext uri="{FF2B5EF4-FFF2-40B4-BE49-F238E27FC236}">
              <a16:creationId xmlns:a16="http://schemas.microsoft.com/office/drawing/2014/main" id="{771EA5FA-AF74-4826-9918-D9C938CF3471}"/>
            </a:ext>
          </a:extLst>
        </xdr:cNvPr>
        <xdr:cNvSpPr txBox="1"/>
      </xdr:nvSpPr>
      <xdr:spPr>
        <a:xfrm>
          <a:off x="193104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94759</xdr:rowOff>
    </xdr:from>
    <xdr:ext cx="469744" cy="259045"/>
    <xdr:sp macro="" textlink="">
      <xdr:nvSpPr>
        <xdr:cNvPr id="618" name="n_4aveValue【学校施設】&#10;一人当たり面積">
          <a:extLst>
            <a:ext uri="{FF2B5EF4-FFF2-40B4-BE49-F238E27FC236}">
              <a16:creationId xmlns:a16="http://schemas.microsoft.com/office/drawing/2014/main" id="{2B5F6CF2-BA28-4A9A-94F4-0775DD155C3B}"/>
            </a:ext>
          </a:extLst>
        </xdr:cNvPr>
        <xdr:cNvSpPr txBox="1"/>
      </xdr:nvSpPr>
      <xdr:spPr>
        <a:xfrm>
          <a:off x="1842142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112641</xdr:rowOff>
    </xdr:from>
    <xdr:ext cx="469744" cy="259045"/>
    <xdr:sp macro="" textlink="">
      <xdr:nvSpPr>
        <xdr:cNvPr id="619" name="n_1mainValue【学校施設】&#10;一人当たり面積">
          <a:extLst>
            <a:ext uri="{FF2B5EF4-FFF2-40B4-BE49-F238E27FC236}">
              <a16:creationId xmlns:a16="http://schemas.microsoft.com/office/drawing/2014/main" id="{AA23F555-5081-4148-88D1-FB46CAD80CE5}"/>
            </a:ext>
          </a:extLst>
        </xdr:cNvPr>
        <xdr:cNvSpPr txBox="1"/>
      </xdr:nvSpPr>
      <xdr:spPr>
        <a:xfrm>
          <a:off x="21075727" y="109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116298</xdr:rowOff>
    </xdr:from>
    <xdr:ext cx="469744" cy="259045"/>
    <xdr:sp macro="" textlink="">
      <xdr:nvSpPr>
        <xdr:cNvPr id="620" name="n_2mainValue【学校施設】&#10;一人当たり面積">
          <a:extLst>
            <a:ext uri="{FF2B5EF4-FFF2-40B4-BE49-F238E27FC236}">
              <a16:creationId xmlns:a16="http://schemas.microsoft.com/office/drawing/2014/main" id="{586545BD-7192-440D-9317-02D68AE9F582}"/>
            </a:ext>
          </a:extLst>
        </xdr:cNvPr>
        <xdr:cNvSpPr txBox="1"/>
      </xdr:nvSpPr>
      <xdr:spPr>
        <a:xfrm>
          <a:off x="20199427" y="1091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119804</xdr:rowOff>
    </xdr:from>
    <xdr:ext cx="469744" cy="259045"/>
    <xdr:sp macro="" textlink="">
      <xdr:nvSpPr>
        <xdr:cNvPr id="621" name="n_3mainValue【学校施設】&#10;一人当たり面積">
          <a:extLst>
            <a:ext uri="{FF2B5EF4-FFF2-40B4-BE49-F238E27FC236}">
              <a16:creationId xmlns:a16="http://schemas.microsoft.com/office/drawing/2014/main" id="{8BC71C7E-6E20-43A9-AA74-C039020271D1}"/>
            </a:ext>
          </a:extLst>
        </xdr:cNvPr>
        <xdr:cNvSpPr txBox="1"/>
      </xdr:nvSpPr>
      <xdr:spPr>
        <a:xfrm>
          <a:off x="19310427" y="109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123613</xdr:rowOff>
    </xdr:from>
    <xdr:ext cx="469744" cy="259045"/>
    <xdr:sp macro="" textlink="">
      <xdr:nvSpPr>
        <xdr:cNvPr id="622" name="n_4mainValue【学校施設】&#10;一人当たり面積">
          <a:extLst>
            <a:ext uri="{FF2B5EF4-FFF2-40B4-BE49-F238E27FC236}">
              <a16:creationId xmlns:a16="http://schemas.microsoft.com/office/drawing/2014/main" id="{FD4DDE3E-8D23-4694-BC76-3CFC7FD43DB1}"/>
            </a:ext>
          </a:extLst>
        </xdr:cNvPr>
        <xdr:cNvSpPr txBox="1"/>
      </xdr:nvSpPr>
      <xdr:spPr>
        <a:xfrm>
          <a:off x="18421427" y="1092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0F8CF29-5C16-4418-BA94-9F7A9B452D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80A7746-ABC1-429D-A7F0-51DB95709F4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927DA267-AD47-4D5F-9F1D-59B308BE97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DEA9FCA5-A4D4-4410-8BCD-A76B5C089D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7CD2F7F-2010-42D5-96DB-75397CACD4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60DBB0C-EF7E-4433-8F85-E587ADD7DB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91A76FF4-E58B-4CAA-AE0A-B99D9C642F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5DE070B8-21CB-41FE-96DF-D3E37A4E17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AA1F78F2-B63C-423C-A016-A8B6E81DC29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F8D6D850-3672-4D2C-B2EA-6963DD8A88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B27370FB-946B-4EA1-A029-F719C152086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D4241A4B-F389-4116-948E-1EAB12D2FC9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3FA814B9-3BAD-48E4-843B-996C80AE552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B4D0E608-E4DA-4566-BDE9-A7D841A0C88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CE5D0FB5-FFD3-4EAE-8737-B2D582FA87D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CEAC45F0-E1F2-4539-A382-BF86CC95DC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5868EEE5-67F6-40CF-87DB-92BDF0DA0E0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88A2D15E-A30F-4CB7-A800-7700848D1FF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A48B7E7A-3C1D-4FCC-A192-08D6D6E5ECB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960C53B7-7456-42A2-BFDD-0FF39C3F632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8C52595A-0F42-4964-9119-49600711FA4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4EE358E3-25AC-41BB-B58C-4EDC1207564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BCA5567C-F544-4CC1-9B5A-807894B6B0A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2626F226-6E40-4764-B433-07FBBF6209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1E3A642-4560-4521-A82D-13CE93BEC9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199D73E3-C9F5-4233-AA45-F5446AFFEB60}"/>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97154C92-8AB1-4480-8FA2-A568E9691F6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73D13C30-4F0A-459C-9678-3AF6A28A89A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51" name="【児童館】&#10;有形固定資産減価償却率最大値テキスト">
          <a:extLst>
            <a:ext uri="{FF2B5EF4-FFF2-40B4-BE49-F238E27FC236}">
              <a16:creationId xmlns:a16="http://schemas.microsoft.com/office/drawing/2014/main" id="{37D8972C-CABC-471E-ACAE-5D3D9ADB77C4}"/>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52" name="直線コネクタ 651">
          <a:extLst>
            <a:ext uri="{FF2B5EF4-FFF2-40B4-BE49-F238E27FC236}">
              <a16:creationId xmlns:a16="http://schemas.microsoft.com/office/drawing/2014/main" id="{91D4AC3B-D117-47E1-A2DD-11EF939FE805}"/>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3646</xdr:rowOff>
    </xdr:from>
    <xdr:ext cx="405111" cy="259045"/>
    <xdr:sp macro="" textlink="">
      <xdr:nvSpPr>
        <xdr:cNvPr id="653" name="【児童館】&#10;有形固定資産減価償却率平均値テキスト">
          <a:extLst>
            <a:ext uri="{FF2B5EF4-FFF2-40B4-BE49-F238E27FC236}">
              <a16:creationId xmlns:a16="http://schemas.microsoft.com/office/drawing/2014/main" id="{836F7792-441E-4572-AA90-B368ECA59BDD}"/>
            </a:ext>
          </a:extLst>
        </xdr:cNvPr>
        <xdr:cNvSpPr txBox="1"/>
      </xdr:nvSpPr>
      <xdr:spPr>
        <a:xfrm>
          <a:off x="16357600" y="1423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4" name="フローチャート: 判断 653">
          <a:extLst>
            <a:ext uri="{FF2B5EF4-FFF2-40B4-BE49-F238E27FC236}">
              <a16:creationId xmlns:a16="http://schemas.microsoft.com/office/drawing/2014/main" id="{60D80A01-7A05-4ECE-AF77-572BC8F8E318}"/>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55" name="フローチャート: 判断 654">
          <a:extLst>
            <a:ext uri="{FF2B5EF4-FFF2-40B4-BE49-F238E27FC236}">
              <a16:creationId xmlns:a16="http://schemas.microsoft.com/office/drawing/2014/main" id="{B143BB78-19C9-446C-972E-F9545A8A54CF}"/>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56" name="フローチャート: 判断 655">
          <a:extLst>
            <a:ext uri="{FF2B5EF4-FFF2-40B4-BE49-F238E27FC236}">
              <a16:creationId xmlns:a16="http://schemas.microsoft.com/office/drawing/2014/main" id="{1BF1C887-DA04-415B-A246-011CC05A4D52}"/>
            </a:ext>
          </a:extLst>
        </xdr:cNvPr>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57" name="フローチャート: 判断 656">
          <a:extLst>
            <a:ext uri="{FF2B5EF4-FFF2-40B4-BE49-F238E27FC236}">
              <a16:creationId xmlns:a16="http://schemas.microsoft.com/office/drawing/2014/main" id="{18FC7443-6EFF-4677-92F4-E3A521DB2F78}"/>
            </a:ext>
          </a:extLst>
        </xdr:cNvPr>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658" name="フローチャート: 判断 657">
          <a:extLst>
            <a:ext uri="{FF2B5EF4-FFF2-40B4-BE49-F238E27FC236}">
              <a16:creationId xmlns:a16="http://schemas.microsoft.com/office/drawing/2014/main" id="{476D8260-7C79-4470-A72D-1AB203286488}"/>
            </a:ext>
          </a:extLst>
        </xdr:cNvPr>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D0C52B1-3D1D-4914-B4EC-A484E968B9A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EA30DB7-786E-4557-95FD-875421FDE1D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AD37122-61CC-4B57-BB78-4D42252426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37FC93A-550F-4A5A-A30D-181F565ED3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EEA20B9-FAE3-4634-8B0D-95501281D29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62412</xdr:rowOff>
    </xdr:from>
    <xdr:to>
      <xdr:col>85</xdr:col>
      <xdr:colOff>177800</xdr:colOff>
      <xdr:row>85</xdr:row>
      <xdr:rowOff>164012</xdr:rowOff>
    </xdr:to>
    <xdr:sp macro="" textlink="">
      <xdr:nvSpPr>
        <xdr:cNvPr id="664" name="楕円 663">
          <a:extLst>
            <a:ext uri="{FF2B5EF4-FFF2-40B4-BE49-F238E27FC236}">
              <a16:creationId xmlns:a16="http://schemas.microsoft.com/office/drawing/2014/main" id="{B2219EE4-68FE-4CD6-8A56-0C63E96CB3F4}"/>
            </a:ext>
          </a:extLst>
        </xdr:cNvPr>
        <xdr:cNvSpPr/>
      </xdr:nvSpPr>
      <xdr:spPr>
        <a:xfrm>
          <a:off x="162687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40839</xdr:rowOff>
    </xdr:from>
    <xdr:ext cx="405111" cy="259045"/>
    <xdr:sp macro="" textlink="">
      <xdr:nvSpPr>
        <xdr:cNvPr id="665" name="【児童館】&#10;有形固定資産減価償却率該当値テキスト">
          <a:extLst>
            <a:ext uri="{FF2B5EF4-FFF2-40B4-BE49-F238E27FC236}">
              <a16:creationId xmlns:a16="http://schemas.microsoft.com/office/drawing/2014/main" id="{3814F496-8F6B-4DEE-9FAA-5C19F0306C12}"/>
            </a:ext>
          </a:extLst>
        </xdr:cNvPr>
        <xdr:cNvSpPr txBox="1"/>
      </xdr:nvSpPr>
      <xdr:spPr>
        <a:xfrm>
          <a:off x="16357600"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121194</xdr:rowOff>
    </xdr:from>
    <xdr:to>
      <xdr:col>81</xdr:col>
      <xdr:colOff>101600</xdr:colOff>
      <xdr:row>86</xdr:row>
      <xdr:rowOff>51344</xdr:rowOff>
    </xdr:to>
    <xdr:sp macro="" textlink="">
      <xdr:nvSpPr>
        <xdr:cNvPr id="666" name="楕円 665">
          <a:extLst>
            <a:ext uri="{FF2B5EF4-FFF2-40B4-BE49-F238E27FC236}">
              <a16:creationId xmlns:a16="http://schemas.microsoft.com/office/drawing/2014/main" id="{044B33AA-04D2-4241-9DF4-CE790619BE9D}"/>
            </a:ext>
          </a:extLst>
        </xdr:cNvPr>
        <xdr:cNvSpPr/>
      </xdr:nvSpPr>
      <xdr:spPr>
        <a:xfrm>
          <a:off x="15430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113212</xdr:rowOff>
    </xdr:from>
    <xdr:to>
      <xdr:col>85</xdr:col>
      <xdr:colOff>127000</xdr:colOff>
      <xdr:row>86</xdr:row>
      <xdr:rowOff>544</xdr:rowOff>
    </xdr:to>
    <xdr:cxnSp macro="">
      <xdr:nvCxnSpPr>
        <xdr:cNvPr id="667" name="直線コネクタ 666">
          <a:extLst>
            <a:ext uri="{FF2B5EF4-FFF2-40B4-BE49-F238E27FC236}">
              <a16:creationId xmlns:a16="http://schemas.microsoft.com/office/drawing/2014/main" id="{386AC4A4-6B21-47DE-89F8-C605637A259D}"/>
            </a:ext>
          </a:extLst>
        </xdr:cNvPr>
        <xdr:cNvCxnSpPr/>
      </xdr:nvCxnSpPr>
      <xdr:spPr>
        <a:xfrm flipV="1">
          <a:off x="15481300" y="1468646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106499</xdr:rowOff>
    </xdr:from>
    <xdr:to>
      <xdr:col>76</xdr:col>
      <xdr:colOff>165100</xdr:colOff>
      <xdr:row>86</xdr:row>
      <xdr:rowOff>36649</xdr:rowOff>
    </xdr:to>
    <xdr:sp macro="" textlink="">
      <xdr:nvSpPr>
        <xdr:cNvPr id="668" name="楕円 667">
          <a:extLst>
            <a:ext uri="{FF2B5EF4-FFF2-40B4-BE49-F238E27FC236}">
              <a16:creationId xmlns:a16="http://schemas.microsoft.com/office/drawing/2014/main" id="{C7CE4A14-DBA7-46D0-9FF9-5575FA61482E}"/>
            </a:ext>
          </a:extLst>
        </xdr:cNvPr>
        <xdr:cNvSpPr/>
      </xdr:nvSpPr>
      <xdr:spPr>
        <a:xfrm>
          <a:off x="14541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157299</xdr:rowOff>
    </xdr:from>
    <xdr:to>
      <xdr:col>81</xdr:col>
      <xdr:colOff>50800</xdr:colOff>
      <xdr:row>86</xdr:row>
      <xdr:rowOff>544</xdr:rowOff>
    </xdr:to>
    <xdr:cxnSp macro="">
      <xdr:nvCxnSpPr>
        <xdr:cNvPr id="669" name="直線コネクタ 668">
          <a:extLst>
            <a:ext uri="{FF2B5EF4-FFF2-40B4-BE49-F238E27FC236}">
              <a16:creationId xmlns:a16="http://schemas.microsoft.com/office/drawing/2014/main" id="{9B8C0E59-7DD4-4CDF-A35B-C16E7FF59D09}"/>
            </a:ext>
          </a:extLst>
        </xdr:cNvPr>
        <xdr:cNvCxnSpPr/>
      </xdr:nvCxnSpPr>
      <xdr:spPr>
        <a:xfrm>
          <a:off x="14592300" y="147305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670" name="楕円 669">
          <a:extLst>
            <a:ext uri="{FF2B5EF4-FFF2-40B4-BE49-F238E27FC236}">
              <a16:creationId xmlns:a16="http://schemas.microsoft.com/office/drawing/2014/main" id="{8D21E2B0-E58E-45AA-BDFE-FAE63F6713B1}"/>
            </a:ext>
          </a:extLst>
        </xdr:cNvPr>
        <xdr:cNvSpPr/>
      </xdr:nvSpPr>
      <xdr:spPr>
        <a:xfrm>
          <a:off x="1365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140970</xdr:rowOff>
    </xdr:from>
    <xdr:to>
      <xdr:col>76</xdr:col>
      <xdr:colOff>114300</xdr:colOff>
      <xdr:row>85</xdr:row>
      <xdr:rowOff>157299</xdr:rowOff>
    </xdr:to>
    <xdr:cxnSp macro="">
      <xdr:nvCxnSpPr>
        <xdr:cNvPr id="671" name="直線コネクタ 670">
          <a:extLst>
            <a:ext uri="{FF2B5EF4-FFF2-40B4-BE49-F238E27FC236}">
              <a16:creationId xmlns:a16="http://schemas.microsoft.com/office/drawing/2014/main" id="{DF6E69BD-C262-4299-A7B7-51FE7CE67BEC}"/>
            </a:ext>
          </a:extLst>
        </xdr:cNvPr>
        <xdr:cNvCxnSpPr/>
      </xdr:nvCxnSpPr>
      <xdr:spPr>
        <a:xfrm>
          <a:off x="13703300" y="147142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49349</xdr:rowOff>
    </xdr:from>
    <xdr:to>
      <xdr:col>67</xdr:col>
      <xdr:colOff>101600</xdr:colOff>
      <xdr:row>85</xdr:row>
      <xdr:rowOff>150949</xdr:rowOff>
    </xdr:to>
    <xdr:sp macro="" textlink="">
      <xdr:nvSpPr>
        <xdr:cNvPr id="672" name="楕円 671">
          <a:extLst>
            <a:ext uri="{FF2B5EF4-FFF2-40B4-BE49-F238E27FC236}">
              <a16:creationId xmlns:a16="http://schemas.microsoft.com/office/drawing/2014/main" id="{52D56315-1FAD-4342-A59D-84611AB8FD52}"/>
            </a:ext>
          </a:extLst>
        </xdr:cNvPr>
        <xdr:cNvSpPr/>
      </xdr:nvSpPr>
      <xdr:spPr>
        <a:xfrm>
          <a:off x="12763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100149</xdr:rowOff>
    </xdr:from>
    <xdr:to>
      <xdr:col>71</xdr:col>
      <xdr:colOff>177800</xdr:colOff>
      <xdr:row>85</xdr:row>
      <xdr:rowOff>140970</xdr:rowOff>
    </xdr:to>
    <xdr:cxnSp macro="">
      <xdr:nvCxnSpPr>
        <xdr:cNvPr id="673" name="直線コネクタ 672">
          <a:extLst>
            <a:ext uri="{FF2B5EF4-FFF2-40B4-BE49-F238E27FC236}">
              <a16:creationId xmlns:a16="http://schemas.microsoft.com/office/drawing/2014/main" id="{3CBE47F1-32C0-4174-9F8A-849EBF9638E8}"/>
            </a:ext>
          </a:extLst>
        </xdr:cNvPr>
        <xdr:cNvCxnSpPr/>
      </xdr:nvCxnSpPr>
      <xdr:spPr>
        <a:xfrm>
          <a:off x="12814300" y="146733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674" name="n_1aveValue【児童館】&#10;有形固定資産減価償却率">
          <a:extLst>
            <a:ext uri="{FF2B5EF4-FFF2-40B4-BE49-F238E27FC236}">
              <a16:creationId xmlns:a16="http://schemas.microsoft.com/office/drawing/2014/main" id="{891B5F63-383E-46A8-AD81-13BED2BCDF06}"/>
            </a:ext>
          </a:extLst>
        </xdr:cNvPr>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675" name="n_2aveValue【児童館】&#10;有形固定資産減価償却率">
          <a:extLst>
            <a:ext uri="{FF2B5EF4-FFF2-40B4-BE49-F238E27FC236}">
              <a16:creationId xmlns:a16="http://schemas.microsoft.com/office/drawing/2014/main" id="{C50FE539-5491-4BE1-B242-808C3B3D1A4C}"/>
            </a:ext>
          </a:extLst>
        </xdr:cNvPr>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676" name="n_3aveValue【児童館】&#10;有形固定資産減価償却率">
          <a:extLst>
            <a:ext uri="{FF2B5EF4-FFF2-40B4-BE49-F238E27FC236}">
              <a16:creationId xmlns:a16="http://schemas.microsoft.com/office/drawing/2014/main" id="{C81E71B2-D04C-4349-906C-BD3F7579D11A}"/>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677" name="n_4aveValue【児童館】&#10;有形固定資産減価償却率">
          <a:extLst>
            <a:ext uri="{FF2B5EF4-FFF2-40B4-BE49-F238E27FC236}">
              <a16:creationId xmlns:a16="http://schemas.microsoft.com/office/drawing/2014/main" id="{5CF0A9D9-D571-4D1E-9555-D091DB0385B5}"/>
            </a:ext>
          </a:extLst>
        </xdr:cNvPr>
        <xdr:cNvSpPr txBox="1"/>
      </xdr:nvSpPr>
      <xdr:spPr>
        <a:xfrm>
          <a:off x="12611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42471</xdr:rowOff>
    </xdr:from>
    <xdr:ext cx="405111" cy="259045"/>
    <xdr:sp macro="" textlink="">
      <xdr:nvSpPr>
        <xdr:cNvPr id="678" name="n_1mainValue【児童館】&#10;有形固定資産減価償却率">
          <a:extLst>
            <a:ext uri="{FF2B5EF4-FFF2-40B4-BE49-F238E27FC236}">
              <a16:creationId xmlns:a16="http://schemas.microsoft.com/office/drawing/2014/main" id="{17AA4DE3-1AB2-4346-B4B7-85252BA7D415}"/>
            </a:ext>
          </a:extLst>
        </xdr:cNvPr>
        <xdr:cNvSpPr txBox="1"/>
      </xdr:nvSpPr>
      <xdr:spPr>
        <a:xfrm>
          <a:off x="152660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27776</xdr:rowOff>
    </xdr:from>
    <xdr:ext cx="405111" cy="259045"/>
    <xdr:sp macro="" textlink="">
      <xdr:nvSpPr>
        <xdr:cNvPr id="679" name="n_2mainValue【児童館】&#10;有形固定資産減価償却率">
          <a:extLst>
            <a:ext uri="{FF2B5EF4-FFF2-40B4-BE49-F238E27FC236}">
              <a16:creationId xmlns:a16="http://schemas.microsoft.com/office/drawing/2014/main" id="{E493E221-56D6-4A65-B647-F4D600C3F5C6}"/>
            </a:ext>
          </a:extLst>
        </xdr:cNvPr>
        <xdr:cNvSpPr txBox="1"/>
      </xdr:nvSpPr>
      <xdr:spPr>
        <a:xfrm>
          <a:off x="14389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680" name="n_3mainValue【児童館】&#10;有形固定資産減価償却率">
          <a:extLst>
            <a:ext uri="{FF2B5EF4-FFF2-40B4-BE49-F238E27FC236}">
              <a16:creationId xmlns:a16="http://schemas.microsoft.com/office/drawing/2014/main" id="{3AF109B1-A420-4BE6-856D-71D085C43E53}"/>
            </a:ext>
          </a:extLst>
        </xdr:cNvPr>
        <xdr:cNvSpPr txBox="1"/>
      </xdr:nvSpPr>
      <xdr:spPr>
        <a:xfrm>
          <a:off x="13500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142076</xdr:rowOff>
    </xdr:from>
    <xdr:ext cx="405111" cy="259045"/>
    <xdr:sp macro="" textlink="">
      <xdr:nvSpPr>
        <xdr:cNvPr id="681" name="n_4mainValue【児童館】&#10;有形固定資産減価償却率">
          <a:extLst>
            <a:ext uri="{FF2B5EF4-FFF2-40B4-BE49-F238E27FC236}">
              <a16:creationId xmlns:a16="http://schemas.microsoft.com/office/drawing/2014/main" id="{7EFCEBE3-36FA-486B-B343-C8300B27E64E}"/>
            </a:ext>
          </a:extLst>
        </xdr:cNvPr>
        <xdr:cNvSpPr txBox="1"/>
      </xdr:nvSpPr>
      <xdr:spPr>
        <a:xfrm>
          <a:off x="12611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3C8B5C8-3D4C-41B8-B8A8-2EC951FCFE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2207650A-EE48-4BB9-A909-3DF59C3695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26AF9D2-5EDA-4FB7-9C0D-CB294CFCBF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FCB4DD67-127F-4107-BDD4-262E432E1A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FFFFCE28-2EF3-4D5D-BC60-ECD3A3962B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F3BA257B-144A-4DB0-A632-BFFF3E20B7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C4F130BE-4A10-438F-AD36-D5C49DE0BE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56DB6F6E-2E5F-48FA-9EF6-5ECE16B7B5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138EBA86-513C-496A-9725-259D1CC7B1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56EBC305-F982-468A-8D3C-6DABEB0CEF0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ECE11B8B-F3E9-4009-8E48-4D0D9CCAB1F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A5231716-8445-4C5E-8FA7-608282ECE3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C024ECED-231F-4196-B337-E58EA60F048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BFEEC6CE-8C15-4EE8-867D-93ED37BC0C4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6855F2EB-5990-4C83-90DF-AE177872145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B2E17E5-1D2F-4208-B830-27848037DDE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99976801-4C64-42BE-9083-38B4E12497A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52BF3E33-AE42-45C2-BFD0-ED9C8770145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1153837F-AD4B-476B-85BB-4BBAEB221C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8A747B70-5129-42E2-8222-5C44D9C360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727ADC00-D2A1-4E0A-A747-419C735479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3" name="直線コネクタ 702">
          <a:extLst>
            <a:ext uri="{FF2B5EF4-FFF2-40B4-BE49-F238E27FC236}">
              <a16:creationId xmlns:a16="http://schemas.microsoft.com/office/drawing/2014/main" id="{506205A2-6499-4D68-988A-CE49A07274BA}"/>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児童館】&#10;一人当たり面積最小値テキスト">
          <a:extLst>
            <a:ext uri="{FF2B5EF4-FFF2-40B4-BE49-F238E27FC236}">
              <a16:creationId xmlns:a16="http://schemas.microsoft.com/office/drawing/2014/main" id="{244D5BF9-92EA-40D6-9DB9-AAA92C11C14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a:extLst>
            <a:ext uri="{FF2B5EF4-FFF2-40B4-BE49-F238E27FC236}">
              <a16:creationId xmlns:a16="http://schemas.microsoft.com/office/drawing/2014/main" id="{59767874-BF35-4612-AE65-098D8587C5C3}"/>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6" name="【児童館】&#10;一人当たり面積最大値テキスト">
          <a:extLst>
            <a:ext uri="{FF2B5EF4-FFF2-40B4-BE49-F238E27FC236}">
              <a16:creationId xmlns:a16="http://schemas.microsoft.com/office/drawing/2014/main" id="{D21AE0F9-EAA2-4569-BD39-27AB9F04DB99}"/>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7" name="直線コネクタ 706">
          <a:extLst>
            <a:ext uri="{FF2B5EF4-FFF2-40B4-BE49-F238E27FC236}">
              <a16:creationId xmlns:a16="http://schemas.microsoft.com/office/drawing/2014/main" id="{1B8E57BB-E22E-44EA-B9B7-5C66A774A52C}"/>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08" name="【児童館】&#10;一人当たり面積平均値テキスト">
          <a:extLst>
            <a:ext uri="{FF2B5EF4-FFF2-40B4-BE49-F238E27FC236}">
              <a16:creationId xmlns:a16="http://schemas.microsoft.com/office/drawing/2014/main" id="{734E3958-FA41-442D-B45B-4C59276F9F0B}"/>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9" name="フローチャート: 判断 708">
          <a:extLst>
            <a:ext uri="{FF2B5EF4-FFF2-40B4-BE49-F238E27FC236}">
              <a16:creationId xmlns:a16="http://schemas.microsoft.com/office/drawing/2014/main" id="{669E79C7-9671-431D-BAEB-82701F1EF1FD}"/>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0" name="フローチャート: 判断 709">
          <a:extLst>
            <a:ext uri="{FF2B5EF4-FFF2-40B4-BE49-F238E27FC236}">
              <a16:creationId xmlns:a16="http://schemas.microsoft.com/office/drawing/2014/main" id="{48F1F1FA-B44F-4548-B260-C989B1DF2C13}"/>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711" name="フローチャート: 判断 710">
          <a:extLst>
            <a:ext uri="{FF2B5EF4-FFF2-40B4-BE49-F238E27FC236}">
              <a16:creationId xmlns:a16="http://schemas.microsoft.com/office/drawing/2014/main" id="{9064CECD-3F7A-4316-B2F3-BF15D5C0BEE8}"/>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12" name="フローチャート: 判断 711">
          <a:extLst>
            <a:ext uri="{FF2B5EF4-FFF2-40B4-BE49-F238E27FC236}">
              <a16:creationId xmlns:a16="http://schemas.microsoft.com/office/drawing/2014/main" id="{D9C8E800-DC76-496F-A161-9E9A9D59E537}"/>
            </a:ext>
          </a:extLst>
        </xdr:cNvPr>
        <xdr:cNvSpPr/>
      </xdr:nvSpPr>
      <xdr:spPr>
        <a:xfrm>
          <a:off x="19494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3" name="フローチャート: 判断 712">
          <a:extLst>
            <a:ext uri="{FF2B5EF4-FFF2-40B4-BE49-F238E27FC236}">
              <a16:creationId xmlns:a16="http://schemas.microsoft.com/office/drawing/2014/main" id="{351CF1B3-0207-4334-9B66-03E6F4EF37CB}"/>
            </a:ext>
          </a:extLst>
        </xdr:cNvPr>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2B05650-31E2-40F8-AF06-B835E819F82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CD04292-74E5-47D4-945F-226DD4A23C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7F5A4B9-5731-4832-AA0A-D72E55A9F3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F0B96F7-CC5D-47F6-8A4F-53F3011F08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5775FD9-27FB-4DAF-8BCA-10D3FDA102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719" name="楕円 718">
          <a:extLst>
            <a:ext uri="{FF2B5EF4-FFF2-40B4-BE49-F238E27FC236}">
              <a16:creationId xmlns:a16="http://schemas.microsoft.com/office/drawing/2014/main" id="{18C965E1-961F-4EEF-81A3-243B863CC6FA}"/>
            </a:ext>
          </a:extLst>
        </xdr:cNvPr>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109745</xdr:rowOff>
    </xdr:from>
    <xdr:ext cx="469744" cy="259045"/>
    <xdr:sp macro="" textlink="">
      <xdr:nvSpPr>
        <xdr:cNvPr id="720" name="【児童館】&#10;一人当たり面積該当値テキスト">
          <a:extLst>
            <a:ext uri="{FF2B5EF4-FFF2-40B4-BE49-F238E27FC236}">
              <a16:creationId xmlns:a16="http://schemas.microsoft.com/office/drawing/2014/main" id="{613CE7E6-7E7C-4F9E-BCE4-4F8C0077EDF7}"/>
            </a:ext>
          </a:extLst>
        </xdr:cNvPr>
        <xdr:cNvSpPr txBox="1"/>
      </xdr:nvSpPr>
      <xdr:spPr>
        <a:xfrm>
          <a:off x="22199600"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721" name="楕円 720">
          <a:extLst>
            <a:ext uri="{FF2B5EF4-FFF2-40B4-BE49-F238E27FC236}">
              <a16:creationId xmlns:a16="http://schemas.microsoft.com/office/drawing/2014/main" id="{F7569486-3EE9-47CC-9727-D02E0936B4FA}"/>
            </a:ext>
          </a:extLst>
        </xdr:cNvPr>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19813</xdr:rowOff>
    </xdr:to>
    <xdr:cxnSp macro="">
      <xdr:nvCxnSpPr>
        <xdr:cNvPr id="722" name="直線コネクタ 721">
          <a:extLst>
            <a:ext uri="{FF2B5EF4-FFF2-40B4-BE49-F238E27FC236}">
              <a16:creationId xmlns:a16="http://schemas.microsoft.com/office/drawing/2014/main" id="{9AD2A6A9-F59B-4608-88FC-FEE02BA34D99}"/>
            </a:ext>
          </a:extLst>
        </xdr:cNvPr>
        <xdr:cNvCxnSpPr/>
      </xdr:nvCxnSpPr>
      <xdr:spPr>
        <a:xfrm flipV="1">
          <a:off x="21323300" y="144124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145035</xdr:rowOff>
    </xdr:from>
    <xdr:to>
      <xdr:col>107</xdr:col>
      <xdr:colOff>101600</xdr:colOff>
      <xdr:row>84</xdr:row>
      <xdr:rowOff>75185</xdr:rowOff>
    </xdr:to>
    <xdr:sp macro="" textlink="">
      <xdr:nvSpPr>
        <xdr:cNvPr id="723" name="楕円 722">
          <a:extLst>
            <a:ext uri="{FF2B5EF4-FFF2-40B4-BE49-F238E27FC236}">
              <a16:creationId xmlns:a16="http://schemas.microsoft.com/office/drawing/2014/main" id="{E0EC7A96-5330-4131-9D4F-8E0E1B7623EA}"/>
            </a:ext>
          </a:extLst>
        </xdr:cNvPr>
        <xdr:cNvSpPr/>
      </xdr:nvSpPr>
      <xdr:spPr>
        <a:xfrm>
          <a:off x="20383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24385</xdr:rowOff>
    </xdr:to>
    <xdr:cxnSp macro="">
      <xdr:nvCxnSpPr>
        <xdr:cNvPr id="724" name="直線コネクタ 723">
          <a:extLst>
            <a:ext uri="{FF2B5EF4-FFF2-40B4-BE49-F238E27FC236}">
              <a16:creationId xmlns:a16="http://schemas.microsoft.com/office/drawing/2014/main" id="{16C657C8-3F0A-442D-89F4-FDC6741888A9}"/>
            </a:ext>
          </a:extLst>
        </xdr:cNvPr>
        <xdr:cNvCxnSpPr/>
      </xdr:nvCxnSpPr>
      <xdr:spPr>
        <a:xfrm flipV="1">
          <a:off x="20434300" y="1442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25" name="楕円 724">
          <a:extLst>
            <a:ext uri="{FF2B5EF4-FFF2-40B4-BE49-F238E27FC236}">
              <a16:creationId xmlns:a16="http://schemas.microsoft.com/office/drawing/2014/main" id="{49952F99-5D74-49E3-A9D3-D8CA198BC273}"/>
            </a:ext>
          </a:extLst>
        </xdr:cNvPr>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24385</xdr:rowOff>
    </xdr:from>
    <xdr:to>
      <xdr:col>107</xdr:col>
      <xdr:colOff>50800</xdr:colOff>
      <xdr:row>84</xdr:row>
      <xdr:rowOff>33528</xdr:rowOff>
    </xdr:to>
    <xdr:cxnSp macro="">
      <xdr:nvCxnSpPr>
        <xdr:cNvPr id="726" name="直線コネクタ 725">
          <a:extLst>
            <a:ext uri="{FF2B5EF4-FFF2-40B4-BE49-F238E27FC236}">
              <a16:creationId xmlns:a16="http://schemas.microsoft.com/office/drawing/2014/main" id="{DA19A0A3-C647-49FA-A190-8BE0B82DB761}"/>
            </a:ext>
          </a:extLst>
        </xdr:cNvPr>
        <xdr:cNvCxnSpPr/>
      </xdr:nvCxnSpPr>
      <xdr:spPr>
        <a:xfrm flipV="1">
          <a:off x="19545300" y="14426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163322</xdr:rowOff>
    </xdr:from>
    <xdr:to>
      <xdr:col>98</xdr:col>
      <xdr:colOff>38100</xdr:colOff>
      <xdr:row>84</xdr:row>
      <xdr:rowOff>93472</xdr:rowOff>
    </xdr:to>
    <xdr:sp macro="" textlink="">
      <xdr:nvSpPr>
        <xdr:cNvPr id="727" name="楕円 726">
          <a:extLst>
            <a:ext uri="{FF2B5EF4-FFF2-40B4-BE49-F238E27FC236}">
              <a16:creationId xmlns:a16="http://schemas.microsoft.com/office/drawing/2014/main" id="{AF61C771-CADF-4554-BEE1-7B192DD43FAA}"/>
            </a:ext>
          </a:extLst>
        </xdr:cNvPr>
        <xdr:cNvSpPr/>
      </xdr:nvSpPr>
      <xdr:spPr>
        <a:xfrm>
          <a:off x="18605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42672</xdr:rowOff>
    </xdr:to>
    <xdr:cxnSp macro="">
      <xdr:nvCxnSpPr>
        <xdr:cNvPr id="728" name="直線コネクタ 727">
          <a:extLst>
            <a:ext uri="{FF2B5EF4-FFF2-40B4-BE49-F238E27FC236}">
              <a16:creationId xmlns:a16="http://schemas.microsoft.com/office/drawing/2014/main" id="{EC3F2165-5853-454F-9B5E-188AB31E055E}"/>
            </a:ext>
          </a:extLst>
        </xdr:cNvPr>
        <xdr:cNvCxnSpPr/>
      </xdr:nvCxnSpPr>
      <xdr:spPr>
        <a:xfrm flipV="1">
          <a:off x="18656300" y="1443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29" name="n_1aveValue【児童館】&#10;一人当たり面積">
          <a:extLst>
            <a:ext uri="{FF2B5EF4-FFF2-40B4-BE49-F238E27FC236}">
              <a16:creationId xmlns:a16="http://schemas.microsoft.com/office/drawing/2014/main" id="{F50618E6-7515-4D4E-A849-633CC1A2D35D}"/>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730" name="n_2aveValue【児童館】&#10;一人当たり面積">
          <a:extLst>
            <a:ext uri="{FF2B5EF4-FFF2-40B4-BE49-F238E27FC236}">
              <a16:creationId xmlns:a16="http://schemas.microsoft.com/office/drawing/2014/main" id="{DA4609F2-4B62-45C6-A92A-2BF8D7158C2A}"/>
            </a:ext>
          </a:extLst>
        </xdr:cNvPr>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1" name="n_3aveValue【児童館】&#10;一人当たり面積">
          <a:extLst>
            <a:ext uri="{FF2B5EF4-FFF2-40B4-BE49-F238E27FC236}">
              <a16:creationId xmlns:a16="http://schemas.microsoft.com/office/drawing/2014/main" id="{5AA179D6-B000-4382-86FD-B6E0F0BE2DB3}"/>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32" name="n_4aveValue【児童館】&#10;一人当たり面積">
          <a:extLst>
            <a:ext uri="{FF2B5EF4-FFF2-40B4-BE49-F238E27FC236}">
              <a16:creationId xmlns:a16="http://schemas.microsoft.com/office/drawing/2014/main" id="{D8A3A1C4-A689-48FD-812C-5937B093B1F8}"/>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61740</xdr:rowOff>
    </xdr:from>
    <xdr:ext cx="469744" cy="259045"/>
    <xdr:sp macro="" textlink="">
      <xdr:nvSpPr>
        <xdr:cNvPr id="733" name="n_1mainValue【児童館】&#10;一人当たり面積">
          <a:extLst>
            <a:ext uri="{FF2B5EF4-FFF2-40B4-BE49-F238E27FC236}">
              <a16:creationId xmlns:a16="http://schemas.microsoft.com/office/drawing/2014/main" id="{ACB2B5F1-92A2-4277-8126-8A6DF007D117}"/>
            </a:ext>
          </a:extLst>
        </xdr:cNvPr>
        <xdr:cNvSpPr txBox="1"/>
      </xdr:nvSpPr>
      <xdr:spPr>
        <a:xfrm>
          <a:off x="21075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734" name="n_2mainValue【児童館】&#10;一人当たり面積">
          <a:extLst>
            <a:ext uri="{FF2B5EF4-FFF2-40B4-BE49-F238E27FC236}">
              <a16:creationId xmlns:a16="http://schemas.microsoft.com/office/drawing/2014/main" id="{3B272A50-85FA-4ECB-9149-FCCFC8D10C42}"/>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35" name="n_3mainValue【児童館】&#10;一人当たり面積">
          <a:extLst>
            <a:ext uri="{FF2B5EF4-FFF2-40B4-BE49-F238E27FC236}">
              <a16:creationId xmlns:a16="http://schemas.microsoft.com/office/drawing/2014/main" id="{BBE37E1C-08A3-409E-9313-6180CC93D725}"/>
            </a:ext>
          </a:extLst>
        </xdr:cNvPr>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109999</xdr:rowOff>
    </xdr:from>
    <xdr:ext cx="469744" cy="259045"/>
    <xdr:sp macro="" textlink="">
      <xdr:nvSpPr>
        <xdr:cNvPr id="736" name="n_4mainValue【児童館】&#10;一人当たり面積">
          <a:extLst>
            <a:ext uri="{FF2B5EF4-FFF2-40B4-BE49-F238E27FC236}">
              <a16:creationId xmlns:a16="http://schemas.microsoft.com/office/drawing/2014/main" id="{50D77FA1-0749-45B7-94A3-84A4741E3404}"/>
            </a:ext>
          </a:extLst>
        </xdr:cNvPr>
        <xdr:cNvSpPr txBox="1"/>
      </xdr:nvSpPr>
      <xdr:spPr>
        <a:xfrm>
          <a:off x="18421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8DCCF5EB-37B3-49BE-BB8B-D86E56CC61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17E706A-E745-41A8-8115-09B9F31B1E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A2B384C2-86FC-4ADB-8D58-C08C67D884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1E028A31-E131-4B32-8D8A-7F3ADDDB18A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CD8C73B4-B013-41A1-BBC0-D012D0A289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C46E8601-BD97-4B8F-AB1A-C18CEDE50A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49A49A32-46D3-427D-A9F6-1507D23E62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E0CC0F34-D91E-4A64-8D8C-AB7D4F867F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A1B9683C-18F1-4A71-BCE6-E7DF389740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AF39420B-E260-4EBD-89C9-2B0CD99295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BA03C276-A3F5-4AAA-A672-90614506C2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D4DC5012-6203-47E1-BCC9-4BF1110FDEC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50049431-C022-4F67-99CE-6C69D892C09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34C95364-6CDF-4C1A-AE3C-4FF9DF93DD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B5E000B7-6F98-4108-9FBA-973FAEBDD12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6CA148C7-049B-4011-8F81-FFD6795FB8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FD4171DD-319B-4166-B2B4-1E1B622540A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92EC4DEE-7FC8-4F49-964E-1F30311786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6DE40F74-C590-4F1E-8F7C-348A62B74B1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656D7521-89F3-4C68-A899-FD756CDAA75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41D5079E-0D4E-4141-A0AC-3852EF2931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592923F5-AB80-4FF4-A43C-F0DF84E20F9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44223302-D007-40F9-A64E-DBFDFA11DD2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7D3C15F2-9D9B-49F5-9F84-B70CD2F1D0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487D01C3-5E0B-4119-A8D8-68608BAF6F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95EDB095-75B0-46AA-AC43-A93327CC382F}"/>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13E5122E-0C26-429E-B2D6-46CC07D3DCE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8137D9E1-7BCF-4267-83A8-2D051D281F6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5" name="【公民館】&#10;有形固定資産減価償却率最大値テキスト">
          <a:extLst>
            <a:ext uri="{FF2B5EF4-FFF2-40B4-BE49-F238E27FC236}">
              <a16:creationId xmlns:a16="http://schemas.microsoft.com/office/drawing/2014/main" id="{312C9F36-E892-40CA-AFC8-A532A7F7F11E}"/>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6" name="直線コネクタ 765">
          <a:extLst>
            <a:ext uri="{FF2B5EF4-FFF2-40B4-BE49-F238E27FC236}">
              <a16:creationId xmlns:a16="http://schemas.microsoft.com/office/drawing/2014/main" id="{C0B08DDB-FC62-49DB-A992-9532997103F9}"/>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7" name="【公民館】&#10;有形固定資産減価償却率平均値テキスト">
          <a:extLst>
            <a:ext uri="{FF2B5EF4-FFF2-40B4-BE49-F238E27FC236}">
              <a16:creationId xmlns:a16="http://schemas.microsoft.com/office/drawing/2014/main" id="{7B9E7B59-01BB-42DC-8FF3-883981243A9C}"/>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8" name="フローチャート: 判断 767">
          <a:extLst>
            <a:ext uri="{FF2B5EF4-FFF2-40B4-BE49-F238E27FC236}">
              <a16:creationId xmlns:a16="http://schemas.microsoft.com/office/drawing/2014/main" id="{766806DB-48D0-4E1B-AE2E-C677D5B7BE72}"/>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9" name="フローチャート: 判断 768">
          <a:extLst>
            <a:ext uri="{FF2B5EF4-FFF2-40B4-BE49-F238E27FC236}">
              <a16:creationId xmlns:a16="http://schemas.microsoft.com/office/drawing/2014/main" id="{BFE20407-D7D9-47AE-8F88-9A1A2449FD03}"/>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770" name="フローチャート: 判断 769">
          <a:extLst>
            <a:ext uri="{FF2B5EF4-FFF2-40B4-BE49-F238E27FC236}">
              <a16:creationId xmlns:a16="http://schemas.microsoft.com/office/drawing/2014/main" id="{C0E9D0F7-1725-4E22-920B-34B92FB085D5}"/>
            </a:ext>
          </a:extLst>
        </xdr:cNvPr>
        <xdr:cNvSpPr/>
      </xdr:nvSpPr>
      <xdr:spPr>
        <a:xfrm>
          <a:off x="14541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71" name="フローチャート: 判断 770">
          <a:extLst>
            <a:ext uri="{FF2B5EF4-FFF2-40B4-BE49-F238E27FC236}">
              <a16:creationId xmlns:a16="http://schemas.microsoft.com/office/drawing/2014/main" id="{AC0E39EF-018A-4AE3-969E-56CB7D54475E}"/>
            </a:ext>
          </a:extLst>
        </xdr:cNvPr>
        <xdr:cNvSpPr/>
      </xdr:nvSpPr>
      <xdr:spPr>
        <a:xfrm>
          <a:off x="13652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80918</xdr:rowOff>
    </xdr:from>
    <xdr:to>
      <xdr:col>67</xdr:col>
      <xdr:colOff>101600</xdr:colOff>
      <xdr:row>106</xdr:row>
      <xdr:rowOff>11068</xdr:rowOff>
    </xdr:to>
    <xdr:sp macro="" textlink="">
      <xdr:nvSpPr>
        <xdr:cNvPr id="772" name="フローチャート: 判断 771">
          <a:extLst>
            <a:ext uri="{FF2B5EF4-FFF2-40B4-BE49-F238E27FC236}">
              <a16:creationId xmlns:a16="http://schemas.microsoft.com/office/drawing/2014/main" id="{7072A927-483A-48FF-9FC8-C82A20F19A25}"/>
            </a:ext>
          </a:extLst>
        </xdr:cNvPr>
        <xdr:cNvSpPr/>
      </xdr:nvSpPr>
      <xdr:spPr>
        <a:xfrm>
          <a:off x="1276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DC27183-85CE-4F27-A7A9-3D062AF945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61545FD-A2B7-4594-9A35-1592F05E67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B0D08D1-0EC9-4565-884D-6EC68C9AC2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9CA4FA3-BBDF-49E5-A686-01DACA91A6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7DF2B11-CDA3-4492-A921-AD3D5E11C0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4173</xdr:rowOff>
    </xdr:from>
    <xdr:to>
      <xdr:col>85</xdr:col>
      <xdr:colOff>177800</xdr:colOff>
      <xdr:row>108</xdr:row>
      <xdr:rowOff>105773</xdr:rowOff>
    </xdr:to>
    <xdr:sp macro="" textlink="">
      <xdr:nvSpPr>
        <xdr:cNvPr id="778" name="楕円 777">
          <a:extLst>
            <a:ext uri="{FF2B5EF4-FFF2-40B4-BE49-F238E27FC236}">
              <a16:creationId xmlns:a16="http://schemas.microsoft.com/office/drawing/2014/main" id="{BFA3DA05-E7E5-49BE-9E5B-4A7863232EE5}"/>
            </a:ext>
          </a:extLst>
        </xdr:cNvPr>
        <xdr:cNvSpPr/>
      </xdr:nvSpPr>
      <xdr:spPr>
        <a:xfrm>
          <a:off x="16268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154050</xdr:rowOff>
    </xdr:from>
    <xdr:ext cx="405111" cy="259045"/>
    <xdr:sp macro="" textlink="">
      <xdr:nvSpPr>
        <xdr:cNvPr id="779" name="【公民館】&#10;有形固定資産減価償却率該当値テキスト">
          <a:extLst>
            <a:ext uri="{FF2B5EF4-FFF2-40B4-BE49-F238E27FC236}">
              <a16:creationId xmlns:a16="http://schemas.microsoft.com/office/drawing/2014/main" id="{1A6FE1C0-0AAA-4FB7-AF65-6EC2981B049A}"/>
            </a:ext>
          </a:extLst>
        </xdr:cNvPr>
        <xdr:cNvSpPr txBox="1"/>
      </xdr:nvSpPr>
      <xdr:spPr>
        <a:xfrm>
          <a:off x="16357600"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157662</xdr:rowOff>
    </xdr:from>
    <xdr:to>
      <xdr:col>81</xdr:col>
      <xdr:colOff>101600</xdr:colOff>
      <xdr:row>108</xdr:row>
      <xdr:rowOff>87812</xdr:rowOff>
    </xdr:to>
    <xdr:sp macro="" textlink="">
      <xdr:nvSpPr>
        <xdr:cNvPr id="780" name="楕円 779">
          <a:extLst>
            <a:ext uri="{FF2B5EF4-FFF2-40B4-BE49-F238E27FC236}">
              <a16:creationId xmlns:a16="http://schemas.microsoft.com/office/drawing/2014/main" id="{FDC52101-5B7B-402F-960A-092F5F09FBCF}"/>
            </a:ext>
          </a:extLst>
        </xdr:cNvPr>
        <xdr:cNvSpPr/>
      </xdr:nvSpPr>
      <xdr:spPr>
        <a:xfrm>
          <a:off x="15430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37012</xdr:rowOff>
    </xdr:from>
    <xdr:to>
      <xdr:col>85</xdr:col>
      <xdr:colOff>127000</xdr:colOff>
      <xdr:row>108</xdr:row>
      <xdr:rowOff>54973</xdr:rowOff>
    </xdr:to>
    <xdr:cxnSp macro="">
      <xdr:nvCxnSpPr>
        <xdr:cNvPr id="781" name="直線コネクタ 780">
          <a:extLst>
            <a:ext uri="{FF2B5EF4-FFF2-40B4-BE49-F238E27FC236}">
              <a16:creationId xmlns:a16="http://schemas.microsoft.com/office/drawing/2014/main" id="{821979A8-4A52-40CE-A380-D60FC288DB17}"/>
            </a:ext>
          </a:extLst>
        </xdr:cNvPr>
        <xdr:cNvCxnSpPr/>
      </xdr:nvCxnSpPr>
      <xdr:spPr>
        <a:xfrm>
          <a:off x="15481300" y="185536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149498</xdr:rowOff>
    </xdr:from>
    <xdr:to>
      <xdr:col>76</xdr:col>
      <xdr:colOff>165100</xdr:colOff>
      <xdr:row>108</xdr:row>
      <xdr:rowOff>79648</xdr:rowOff>
    </xdr:to>
    <xdr:sp macro="" textlink="">
      <xdr:nvSpPr>
        <xdr:cNvPr id="782" name="楕円 781">
          <a:extLst>
            <a:ext uri="{FF2B5EF4-FFF2-40B4-BE49-F238E27FC236}">
              <a16:creationId xmlns:a16="http://schemas.microsoft.com/office/drawing/2014/main" id="{9CB354B9-FED1-441C-911E-9DF0F33FCE01}"/>
            </a:ext>
          </a:extLst>
        </xdr:cNvPr>
        <xdr:cNvSpPr/>
      </xdr:nvSpPr>
      <xdr:spPr>
        <a:xfrm>
          <a:off x="14541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28848</xdr:rowOff>
    </xdr:from>
    <xdr:to>
      <xdr:col>81</xdr:col>
      <xdr:colOff>50800</xdr:colOff>
      <xdr:row>108</xdr:row>
      <xdr:rowOff>37012</xdr:rowOff>
    </xdr:to>
    <xdr:cxnSp macro="">
      <xdr:nvCxnSpPr>
        <xdr:cNvPr id="783" name="直線コネクタ 782">
          <a:extLst>
            <a:ext uri="{FF2B5EF4-FFF2-40B4-BE49-F238E27FC236}">
              <a16:creationId xmlns:a16="http://schemas.microsoft.com/office/drawing/2014/main" id="{A766D013-F0A8-48A2-91CA-82F9081BBCEE}"/>
            </a:ext>
          </a:extLst>
        </xdr:cNvPr>
        <xdr:cNvCxnSpPr/>
      </xdr:nvCxnSpPr>
      <xdr:spPr>
        <a:xfrm>
          <a:off x="14592300" y="1854544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126637</xdr:rowOff>
    </xdr:from>
    <xdr:to>
      <xdr:col>72</xdr:col>
      <xdr:colOff>38100</xdr:colOff>
      <xdr:row>108</xdr:row>
      <xdr:rowOff>56787</xdr:rowOff>
    </xdr:to>
    <xdr:sp macro="" textlink="">
      <xdr:nvSpPr>
        <xdr:cNvPr id="784" name="楕円 783">
          <a:extLst>
            <a:ext uri="{FF2B5EF4-FFF2-40B4-BE49-F238E27FC236}">
              <a16:creationId xmlns:a16="http://schemas.microsoft.com/office/drawing/2014/main" id="{DEA4A7F7-4078-412F-BC74-8E023F16156F}"/>
            </a:ext>
          </a:extLst>
        </xdr:cNvPr>
        <xdr:cNvSpPr/>
      </xdr:nvSpPr>
      <xdr:spPr>
        <a:xfrm>
          <a:off x="13652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5987</xdr:rowOff>
    </xdr:from>
    <xdr:to>
      <xdr:col>76</xdr:col>
      <xdr:colOff>114300</xdr:colOff>
      <xdr:row>108</xdr:row>
      <xdr:rowOff>28848</xdr:rowOff>
    </xdr:to>
    <xdr:cxnSp macro="">
      <xdr:nvCxnSpPr>
        <xdr:cNvPr id="785" name="直線コネクタ 784">
          <a:extLst>
            <a:ext uri="{FF2B5EF4-FFF2-40B4-BE49-F238E27FC236}">
              <a16:creationId xmlns:a16="http://schemas.microsoft.com/office/drawing/2014/main" id="{2D15CE4B-491A-4D9A-A890-E49393676D88}"/>
            </a:ext>
          </a:extLst>
        </xdr:cNvPr>
        <xdr:cNvCxnSpPr/>
      </xdr:nvCxnSpPr>
      <xdr:spPr>
        <a:xfrm>
          <a:off x="13703300" y="185225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102144</xdr:rowOff>
    </xdr:from>
    <xdr:to>
      <xdr:col>67</xdr:col>
      <xdr:colOff>101600</xdr:colOff>
      <xdr:row>108</xdr:row>
      <xdr:rowOff>32294</xdr:rowOff>
    </xdr:to>
    <xdr:sp macro="" textlink="">
      <xdr:nvSpPr>
        <xdr:cNvPr id="786" name="楕円 785">
          <a:extLst>
            <a:ext uri="{FF2B5EF4-FFF2-40B4-BE49-F238E27FC236}">
              <a16:creationId xmlns:a16="http://schemas.microsoft.com/office/drawing/2014/main" id="{3CDF3C26-D2A3-4379-BA53-C39FAE5CACA4}"/>
            </a:ext>
          </a:extLst>
        </xdr:cNvPr>
        <xdr:cNvSpPr/>
      </xdr:nvSpPr>
      <xdr:spPr>
        <a:xfrm>
          <a:off x="1276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152944</xdr:rowOff>
    </xdr:from>
    <xdr:to>
      <xdr:col>71</xdr:col>
      <xdr:colOff>177800</xdr:colOff>
      <xdr:row>108</xdr:row>
      <xdr:rowOff>5987</xdr:rowOff>
    </xdr:to>
    <xdr:cxnSp macro="">
      <xdr:nvCxnSpPr>
        <xdr:cNvPr id="787" name="直線コネクタ 786">
          <a:extLst>
            <a:ext uri="{FF2B5EF4-FFF2-40B4-BE49-F238E27FC236}">
              <a16:creationId xmlns:a16="http://schemas.microsoft.com/office/drawing/2014/main" id="{498EA002-B930-41AA-AAD6-E65F5ADA8A36}"/>
            </a:ext>
          </a:extLst>
        </xdr:cNvPr>
        <xdr:cNvCxnSpPr/>
      </xdr:nvCxnSpPr>
      <xdr:spPr>
        <a:xfrm>
          <a:off x="12814300" y="184980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88" name="n_1aveValue【公民館】&#10;有形固定資産減価償却率">
          <a:extLst>
            <a:ext uri="{FF2B5EF4-FFF2-40B4-BE49-F238E27FC236}">
              <a16:creationId xmlns:a16="http://schemas.microsoft.com/office/drawing/2014/main" id="{E6C22682-C8D8-49CE-AAD1-4950873AF8DD}"/>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56985</xdr:rowOff>
    </xdr:from>
    <xdr:ext cx="405111" cy="259045"/>
    <xdr:sp macro="" textlink="">
      <xdr:nvSpPr>
        <xdr:cNvPr id="789" name="n_2aveValue【公民館】&#10;有形固定資産減価償却率">
          <a:extLst>
            <a:ext uri="{FF2B5EF4-FFF2-40B4-BE49-F238E27FC236}">
              <a16:creationId xmlns:a16="http://schemas.microsoft.com/office/drawing/2014/main" id="{44D20E6D-9070-4702-B5A4-B9FB43D7C63A}"/>
            </a:ext>
          </a:extLst>
        </xdr:cNvPr>
        <xdr:cNvSpPr txBox="1"/>
      </xdr:nvSpPr>
      <xdr:spPr>
        <a:xfrm>
          <a:off x="14389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790" name="n_3aveValue【公民館】&#10;有形固定資産減価償却率">
          <a:extLst>
            <a:ext uri="{FF2B5EF4-FFF2-40B4-BE49-F238E27FC236}">
              <a16:creationId xmlns:a16="http://schemas.microsoft.com/office/drawing/2014/main" id="{88BC3D31-B4C5-4452-AD9B-C1162A640A6B}"/>
            </a:ext>
          </a:extLst>
        </xdr:cNvPr>
        <xdr:cNvSpPr txBox="1"/>
      </xdr:nvSpPr>
      <xdr:spPr>
        <a:xfrm>
          <a:off x="13500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27595</xdr:rowOff>
    </xdr:from>
    <xdr:ext cx="405111" cy="259045"/>
    <xdr:sp macro="" textlink="">
      <xdr:nvSpPr>
        <xdr:cNvPr id="791" name="n_4aveValue【公民館】&#10;有形固定資産減価償却率">
          <a:extLst>
            <a:ext uri="{FF2B5EF4-FFF2-40B4-BE49-F238E27FC236}">
              <a16:creationId xmlns:a16="http://schemas.microsoft.com/office/drawing/2014/main" id="{D056DF1E-2281-4BAC-A98C-4441D9CAF908}"/>
            </a:ext>
          </a:extLst>
        </xdr:cNvPr>
        <xdr:cNvSpPr txBox="1"/>
      </xdr:nvSpPr>
      <xdr:spPr>
        <a:xfrm>
          <a:off x="12611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78939</xdr:rowOff>
    </xdr:from>
    <xdr:ext cx="405111" cy="259045"/>
    <xdr:sp macro="" textlink="">
      <xdr:nvSpPr>
        <xdr:cNvPr id="792" name="n_1mainValue【公民館】&#10;有形固定資産減価償却率">
          <a:extLst>
            <a:ext uri="{FF2B5EF4-FFF2-40B4-BE49-F238E27FC236}">
              <a16:creationId xmlns:a16="http://schemas.microsoft.com/office/drawing/2014/main" id="{8E655F89-EC33-45D4-B2DE-6CC72BD1DB8F}"/>
            </a:ext>
          </a:extLst>
        </xdr:cNvPr>
        <xdr:cNvSpPr txBox="1"/>
      </xdr:nvSpPr>
      <xdr:spPr>
        <a:xfrm>
          <a:off x="152660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70775</xdr:rowOff>
    </xdr:from>
    <xdr:ext cx="405111" cy="259045"/>
    <xdr:sp macro="" textlink="">
      <xdr:nvSpPr>
        <xdr:cNvPr id="793" name="n_2mainValue【公民館】&#10;有形固定資産減価償却率">
          <a:extLst>
            <a:ext uri="{FF2B5EF4-FFF2-40B4-BE49-F238E27FC236}">
              <a16:creationId xmlns:a16="http://schemas.microsoft.com/office/drawing/2014/main" id="{0944867F-6A27-4F5C-8DB9-18007594FBF5}"/>
            </a:ext>
          </a:extLst>
        </xdr:cNvPr>
        <xdr:cNvSpPr txBox="1"/>
      </xdr:nvSpPr>
      <xdr:spPr>
        <a:xfrm>
          <a:off x="14389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47914</xdr:rowOff>
    </xdr:from>
    <xdr:ext cx="405111" cy="259045"/>
    <xdr:sp macro="" textlink="">
      <xdr:nvSpPr>
        <xdr:cNvPr id="794" name="n_3mainValue【公民館】&#10;有形固定資産減価償却率">
          <a:extLst>
            <a:ext uri="{FF2B5EF4-FFF2-40B4-BE49-F238E27FC236}">
              <a16:creationId xmlns:a16="http://schemas.microsoft.com/office/drawing/2014/main" id="{32279C07-DE7F-417A-AADA-39A68F49CA2D}"/>
            </a:ext>
          </a:extLst>
        </xdr:cNvPr>
        <xdr:cNvSpPr txBox="1"/>
      </xdr:nvSpPr>
      <xdr:spPr>
        <a:xfrm>
          <a:off x="13500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23421</xdr:rowOff>
    </xdr:from>
    <xdr:ext cx="405111" cy="259045"/>
    <xdr:sp macro="" textlink="">
      <xdr:nvSpPr>
        <xdr:cNvPr id="795" name="n_4mainValue【公民館】&#10;有形固定資産減価償却率">
          <a:extLst>
            <a:ext uri="{FF2B5EF4-FFF2-40B4-BE49-F238E27FC236}">
              <a16:creationId xmlns:a16="http://schemas.microsoft.com/office/drawing/2014/main" id="{D879DAAE-148A-4B49-9971-DF8B13D796B0}"/>
            </a:ext>
          </a:extLst>
        </xdr:cNvPr>
        <xdr:cNvSpPr txBox="1"/>
      </xdr:nvSpPr>
      <xdr:spPr>
        <a:xfrm>
          <a:off x="12611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B6945648-2350-4753-B35A-85C82C07FD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C3F6B96B-42BA-4E29-8722-E6B35E0D30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A7C15204-71AA-45CF-91A3-239E299DEF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976E8A08-08DB-4AB2-B2BA-7AFD134DED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AAD770B7-2A39-4DFE-B26A-8CB5593F52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529E291F-DCAD-44DD-A85F-8464779249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77F60BFF-C032-4BDF-986F-D19A1B5A4A7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DEF9F050-2F2A-4379-B691-7665611A37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61A2821A-D0E2-48A0-9402-86C0400E02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CB3E9FB9-19AB-4251-8C07-F920255DC9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BD2C0667-AD8B-42E4-8EE5-07534A1DB25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1D4A44BF-F1F8-4DF2-86BE-2218E477894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D1692378-C39B-4767-925C-1201930A081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8BDD1778-F8BA-4575-A9E5-4B1E17DEC59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A0988206-7562-4414-B48A-3A9DA39EAE9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BBA141FA-2C0F-4D24-B708-7C884B1C39F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972CB061-87EA-4CEF-BBCB-084F82CF614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D8F8E3F7-B465-4F67-98E0-0A94961E069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4A0CF068-0CEC-4BDC-AE96-B3196E3C3CE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4987EED2-FC61-4D36-BA6D-1880F81EA5F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37E41B04-861A-4E3A-9841-D42F4E400B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43DDDAE8-3F4A-481F-A83E-49C283DD5E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F2377D38-9992-4614-8382-92EAAFAC4F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9" name="直線コネクタ 818">
          <a:extLst>
            <a:ext uri="{FF2B5EF4-FFF2-40B4-BE49-F238E27FC236}">
              <a16:creationId xmlns:a16="http://schemas.microsoft.com/office/drawing/2014/main" id="{7517D3D6-CE94-4F93-A755-D0FF39D9958A}"/>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0" name="【公民館】&#10;一人当たり面積最小値テキスト">
          <a:extLst>
            <a:ext uri="{FF2B5EF4-FFF2-40B4-BE49-F238E27FC236}">
              <a16:creationId xmlns:a16="http://schemas.microsoft.com/office/drawing/2014/main" id="{C902DA06-174E-4182-A58F-292F86F4ED74}"/>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1" name="直線コネクタ 820">
          <a:extLst>
            <a:ext uri="{FF2B5EF4-FFF2-40B4-BE49-F238E27FC236}">
              <a16:creationId xmlns:a16="http://schemas.microsoft.com/office/drawing/2014/main" id="{97680415-B302-41FF-A6B0-A1A4990113BB}"/>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2" name="【公民館】&#10;一人当たり面積最大値テキスト">
          <a:extLst>
            <a:ext uri="{FF2B5EF4-FFF2-40B4-BE49-F238E27FC236}">
              <a16:creationId xmlns:a16="http://schemas.microsoft.com/office/drawing/2014/main" id="{C6EBDB85-F8BC-42F5-9E85-15C1B6A837CB}"/>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3" name="直線コネクタ 822">
          <a:extLst>
            <a:ext uri="{FF2B5EF4-FFF2-40B4-BE49-F238E27FC236}">
              <a16:creationId xmlns:a16="http://schemas.microsoft.com/office/drawing/2014/main" id="{D09158C6-C73B-4DDB-8C0E-A396CAE56973}"/>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824" name="【公民館】&#10;一人当たり面積平均値テキスト">
          <a:extLst>
            <a:ext uri="{FF2B5EF4-FFF2-40B4-BE49-F238E27FC236}">
              <a16:creationId xmlns:a16="http://schemas.microsoft.com/office/drawing/2014/main" id="{7BB272D4-F3A5-4876-BD29-85E497E79D1C}"/>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5" name="フローチャート: 判断 824">
          <a:extLst>
            <a:ext uri="{FF2B5EF4-FFF2-40B4-BE49-F238E27FC236}">
              <a16:creationId xmlns:a16="http://schemas.microsoft.com/office/drawing/2014/main" id="{716DCF52-8BC1-4E20-91DF-1410EEB74CD6}"/>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6" name="フローチャート: 判断 825">
          <a:extLst>
            <a:ext uri="{FF2B5EF4-FFF2-40B4-BE49-F238E27FC236}">
              <a16:creationId xmlns:a16="http://schemas.microsoft.com/office/drawing/2014/main" id="{7FA62FBE-1EBD-4DA4-B9B8-CA3F7B14C9F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827" name="フローチャート: 判断 826">
          <a:extLst>
            <a:ext uri="{FF2B5EF4-FFF2-40B4-BE49-F238E27FC236}">
              <a16:creationId xmlns:a16="http://schemas.microsoft.com/office/drawing/2014/main" id="{3996E8F2-1599-49FB-9663-31914266DE50}"/>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828" name="フローチャート: 判断 827">
          <a:extLst>
            <a:ext uri="{FF2B5EF4-FFF2-40B4-BE49-F238E27FC236}">
              <a16:creationId xmlns:a16="http://schemas.microsoft.com/office/drawing/2014/main" id="{8FEB6A16-F75D-4CE6-BAB2-9A37FCDE58A6}"/>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829" name="フローチャート: 判断 828">
          <a:extLst>
            <a:ext uri="{FF2B5EF4-FFF2-40B4-BE49-F238E27FC236}">
              <a16:creationId xmlns:a16="http://schemas.microsoft.com/office/drawing/2014/main" id="{6B62C36C-9847-46E1-8A34-FC62F5CC1B2A}"/>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106985F-EB8F-4263-AF20-8D6D698217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D783C7-6831-49A1-B8CB-B9E48B9284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6AB3F41-D6B4-4229-BB99-D6B93F1FC0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3671302-6DF2-4102-917A-FFFE4B4D8D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CBCE0BA-0B4B-46D9-BCE1-362981A241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115315</xdr:rowOff>
    </xdr:from>
    <xdr:to>
      <xdr:col>116</xdr:col>
      <xdr:colOff>114300</xdr:colOff>
      <xdr:row>106</xdr:row>
      <xdr:rowOff>45465</xdr:rowOff>
    </xdr:to>
    <xdr:sp macro="" textlink="">
      <xdr:nvSpPr>
        <xdr:cNvPr id="835" name="楕円 834">
          <a:extLst>
            <a:ext uri="{FF2B5EF4-FFF2-40B4-BE49-F238E27FC236}">
              <a16:creationId xmlns:a16="http://schemas.microsoft.com/office/drawing/2014/main" id="{7A7864D1-48D8-4ADC-913F-10114F37690B}"/>
            </a:ext>
          </a:extLst>
        </xdr:cNvPr>
        <xdr:cNvSpPr/>
      </xdr:nvSpPr>
      <xdr:spPr>
        <a:xfrm>
          <a:off x="22110700" y="181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138192</xdr:rowOff>
    </xdr:from>
    <xdr:ext cx="469744" cy="259045"/>
    <xdr:sp macro="" textlink="">
      <xdr:nvSpPr>
        <xdr:cNvPr id="836" name="【公民館】&#10;一人当たり面積該当値テキスト">
          <a:extLst>
            <a:ext uri="{FF2B5EF4-FFF2-40B4-BE49-F238E27FC236}">
              <a16:creationId xmlns:a16="http://schemas.microsoft.com/office/drawing/2014/main" id="{086B4DF2-2FAC-45FE-A6DE-EFDE059182FE}"/>
            </a:ext>
          </a:extLst>
        </xdr:cNvPr>
        <xdr:cNvSpPr txBox="1"/>
      </xdr:nvSpPr>
      <xdr:spPr>
        <a:xfrm>
          <a:off x="22199600" y="179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127508</xdr:rowOff>
    </xdr:from>
    <xdr:to>
      <xdr:col>112</xdr:col>
      <xdr:colOff>38100</xdr:colOff>
      <xdr:row>106</xdr:row>
      <xdr:rowOff>57658</xdr:rowOff>
    </xdr:to>
    <xdr:sp macro="" textlink="">
      <xdr:nvSpPr>
        <xdr:cNvPr id="837" name="楕円 836">
          <a:extLst>
            <a:ext uri="{FF2B5EF4-FFF2-40B4-BE49-F238E27FC236}">
              <a16:creationId xmlns:a16="http://schemas.microsoft.com/office/drawing/2014/main" id="{0DF3012F-5CF5-407E-BE0C-7D5064694C49}"/>
            </a:ext>
          </a:extLst>
        </xdr:cNvPr>
        <xdr:cNvSpPr/>
      </xdr:nvSpPr>
      <xdr:spPr>
        <a:xfrm>
          <a:off x="21272500" y="181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166115</xdr:rowOff>
    </xdr:from>
    <xdr:to>
      <xdr:col>116</xdr:col>
      <xdr:colOff>63500</xdr:colOff>
      <xdr:row>106</xdr:row>
      <xdr:rowOff>6858</xdr:rowOff>
    </xdr:to>
    <xdr:cxnSp macro="">
      <xdr:nvCxnSpPr>
        <xdr:cNvPr id="838" name="直線コネクタ 837">
          <a:extLst>
            <a:ext uri="{FF2B5EF4-FFF2-40B4-BE49-F238E27FC236}">
              <a16:creationId xmlns:a16="http://schemas.microsoft.com/office/drawing/2014/main" id="{3E7A332D-A41C-444A-85E5-79D60452DCF4}"/>
            </a:ext>
          </a:extLst>
        </xdr:cNvPr>
        <xdr:cNvCxnSpPr/>
      </xdr:nvCxnSpPr>
      <xdr:spPr>
        <a:xfrm flipV="1">
          <a:off x="21323300" y="18168365"/>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137413</xdr:rowOff>
    </xdr:from>
    <xdr:to>
      <xdr:col>107</xdr:col>
      <xdr:colOff>101600</xdr:colOff>
      <xdr:row>106</xdr:row>
      <xdr:rowOff>67563</xdr:rowOff>
    </xdr:to>
    <xdr:sp macro="" textlink="">
      <xdr:nvSpPr>
        <xdr:cNvPr id="839" name="楕円 838">
          <a:extLst>
            <a:ext uri="{FF2B5EF4-FFF2-40B4-BE49-F238E27FC236}">
              <a16:creationId xmlns:a16="http://schemas.microsoft.com/office/drawing/2014/main" id="{BD81AC08-2ED9-4D40-AE82-19B6263DF688}"/>
            </a:ext>
          </a:extLst>
        </xdr:cNvPr>
        <xdr:cNvSpPr/>
      </xdr:nvSpPr>
      <xdr:spPr>
        <a:xfrm>
          <a:off x="20383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xdr:rowOff>
    </xdr:from>
    <xdr:to>
      <xdr:col>111</xdr:col>
      <xdr:colOff>177800</xdr:colOff>
      <xdr:row>106</xdr:row>
      <xdr:rowOff>16763</xdr:rowOff>
    </xdr:to>
    <xdr:cxnSp macro="">
      <xdr:nvCxnSpPr>
        <xdr:cNvPr id="840" name="直線コネクタ 839">
          <a:extLst>
            <a:ext uri="{FF2B5EF4-FFF2-40B4-BE49-F238E27FC236}">
              <a16:creationId xmlns:a16="http://schemas.microsoft.com/office/drawing/2014/main" id="{7574875F-E270-4A21-91FD-D3B5E38A8455}"/>
            </a:ext>
          </a:extLst>
        </xdr:cNvPr>
        <xdr:cNvCxnSpPr/>
      </xdr:nvCxnSpPr>
      <xdr:spPr>
        <a:xfrm flipV="1">
          <a:off x="20434300" y="18180558"/>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41" name="楕円 840">
          <a:extLst>
            <a:ext uri="{FF2B5EF4-FFF2-40B4-BE49-F238E27FC236}">
              <a16:creationId xmlns:a16="http://schemas.microsoft.com/office/drawing/2014/main" id="{79FF9D08-17DF-4645-8456-7151FF219B0C}"/>
            </a:ext>
          </a:extLst>
        </xdr:cNvPr>
        <xdr:cNvSpPr/>
      </xdr:nvSpPr>
      <xdr:spPr>
        <a:xfrm>
          <a:off x="19494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xdr:rowOff>
    </xdr:from>
    <xdr:to>
      <xdr:col>107</xdr:col>
      <xdr:colOff>50800</xdr:colOff>
      <xdr:row>106</xdr:row>
      <xdr:rowOff>26670</xdr:rowOff>
    </xdr:to>
    <xdr:cxnSp macro="">
      <xdr:nvCxnSpPr>
        <xdr:cNvPr id="842" name="直線コネクタ 841">
          <a:extLst>
            <a:ext uri="{FF2B5EF4-FFF2-40B4-BE49-F238E27FC236}">
              <a16:creationId xmlns:a16="http://schemas.microsoft.com/office/drawing/2014/main" id="{DDCE4254-0D81-4992-9A1D-20DE32DA7663}"/>
            </a:ext>
          </a:extLst>
        </xdr:cNvPr>
        <xdr:cNvCxnSpPr/>
      </xdr:nvCxnSpPr>
      <xdr:spPr>
        <a:xfrm flipV="1">
          <a:off x="19545300" y="1819046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157987</xdr:rowOff>
    </xdr:from>
    <xdr:to>
      <xdr:col>98</xdr:col>
      <xdr:colOff>38100</xdr:colOff>
      <xdr:row>106</xdr:row>
      <xdr:rowOff>88137</xdr:rowOff>
    </xdr:to>
    <xdr:sp macro="" textlink="">
      <xdr:nvSpPr>
        <xdr:cNvPr id="843" name="楕円 842">
          <a:extLst>
            <a:ext uri="{FF2B5EF4-FFF2-40B4-BE49-F238E27FC236}">
              <a16:creationId xmlns:a16="http://schemas.microsoft.com/office/drawing/2014/main" id="{5213CC27-BCAC-4059-93CA-1169ADB09FF6}"/>
            </a:ext>
          </a:extLst>
        </xdr:cNvPr>
        <xdr:cNvSpPr/>
      </xdr:nvSpPr>
      <xdr:spPr>
        <a:xfrm>
          <a:off x="18605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26670</xdr:rowOff>
    </xdr:from>
    <xdr:to>
      <xdr:col>102</xdr:col>
      <xdr:colOff>114300</xdr:colOff>
      <xdr:row>106</xdr:row>
      <xdr:rowOff>37337</xdr:rowOff>
    </xdr:to>
    <xdr:cxnSp macro="">
      <xdr:nvCxnSpPr>
        <xdr:cNvPr id="844" name="直線コネクタ 843">
          <a:extLst>
            <a:ext uri="{FF2B5EF4-FFF2-40B4-BE49-F238E27FC236}">
              <a16:creationId xmlns:a16="http://schemas.microsoft.com/office/drawing/2014/main" id="{32924D0D-1817-4D4F-BE9A-69DCFA4EF84F}"/>
            </a:ext>
          </a:extLst>
        </xdr:cNvPr>
        <xdr:cNvCxnSpPr/>
      </xdr:nvCxnSpPr>
      <xdr:spPr>
        <a:xfrm flipV="1">
          <a:off x="18656300" y="1820037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45" name="n_1aveValue【公民館】&#10;一人当たり面積">
          <a:extLst>
            <a:ext uri="{FF2B5EF4-FFF2-40B4-BE49-F238E27FC236}">
              <a16:creationId xmlns:a16="http://schemas.microsoft.com/office/drawing/2014/main" id="{5492F958-30E1-41DF-B74F-9C6A71F7C89C}"/>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105173</xdr:rowOff>
    </xdr:from>
    <xdr:ext cx="469744" cy="259045"/>
    <xdr:sp macro="" textlink="">
      <xdr:nvSpPr>
        <xdr:cNvPr id="846" name="n_2aveValue【公民館】&#10;一人当たり面積">
          <a:extLst>
            <a:ext uri="{FF2B5EF4-FFF2-40B4-BE49-F238E27FC236}">
              <a16:creationId xmlns:a16="http://schemas.microsoft.com/office/drawing/2014/main" id="{AF0B0A8B-A0D8-44AF-8AE9-3DAA30FD6DA1}"/>
            </a:ext>
          </a:extLst>
        </xdr:cNvPr>
        <xdr:cNvSpPr txBox="1"/>
      </xdr:nvSpPr>
      <xdr:spPr>
        <a:xfrm>
          <a:off x="201994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108221</xdr:rowOff>
    </xdr:from>
    <xdr:ext cx="469744" cy="259045"/>
    <xdr:sp macro="" textlink="">
      <xdr:nvSpPr>
        <xdr:cNvPr id="847" name="n_3aveValue【公民館】&#10;一人当たり面積">
          <a:extLst>
            <a:ext uri="{FF2B5EF4-FFF2-40B4-BE49-F238E27FC236}">
              <a16:creationId xmlns:a16="http://schemas.microsoft.com/office/drawing/2014/main" id="{79B5CB82-0458-4033-8DD1-0E0B05E2F78B}"/>
            </a:ext>
          </a:extLst>
        </xdr:cNvPr>
        <xdr:cNvSpPr txBox="1"/>
      </xdr:nvSpPr>
      <xdr:spPr>
        <a:xfrm>
          <a:off x="19310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117364</xdr:rowOff>
    </xdr:from>
    <xdr:ext cx="469744" cy="259045"/>
    <xdr:sp macro="" textlink="">
      <xdr:nvSpPr>
        <xdr:cNvPr id="848" name="n_4aveValue【公民館】&#10;一人当たり面積">
          <a:extLst>
            <a:ext uri="{FF2B5EF4-FFF2-40B4-BE49-F238E27FC236}">
              <a16:creationId xmlns:a16="http://schemas.microsoft.com/office/drawing/2014/main" id="{856BBCBF-21C2-46D1-8A51-D9C810DEB0EE}"/>
            </a:ext>
          </a:extLst>
        </xdr:cNvPr>
        <xdr:cNvSpPr txBox="1"/>
      </xdr:nvSpPr>
      <xdr:spPr>
        <a:xfrm>
          <a:off x="18421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74185</xdr:rowOff>
    </xdr:from>
    <xdr:ext cx="469744" cy="259045"/>
    <xdr:sp macro="" textlink="">
      <xdr:nvSpPr>
        <xdr:cNvPr id="849" name="n_1mainValue【公民館】&#10;一人当たり面積">
          <a:extLst>
            <a:ext uri="{FF2B5EF4-FFF2-40B4-BE49-F238E27FC236}">
              <a16:creationId xmlns:a16="http://schemas.microsoft.com/office/drawing/2014/main" id="{231E929C-D332-41E0-B728-59D01FC384CD}"/>
            </a:ext>
          </a:extLst>
        </xdr:cNvPr>
        <xdr:cNvSpPr txBox="1"/>
      </xdr:nvSpPr>
      <xdr:spPr>
        <a:xfrm>
          <a:off x="21075727" y="1790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84090</xdr:rowOff>
    </xdr:from>
    <xdr:ext cx="469744" cy="259045"/>
    <xdr:sp macro="" textlink="">
      <xdr:nvSpPr>
        <xdr:cNvPr id="850" name="n_2mainValue【公民館】&#10;一人当たり面積">
          <a:extLst>
            <a:ext uri="{FF2B5EF4-FFF2-40B4-BE49-F238E27FC236}">
              <a16:creationId xmlns:a16="http://schemas.microsoft.com/office/drawing/2014/main" id="{14ACD70C-BCE0-4197-A3FB-C98B77BBB5AB}"/>
            </a:ext>
          </a:extLst>
        </xdr:cNvPr>
        <xdr:cNvSpPr txBox="1"/>
      </xdr:nvSpPr>
      <xdr:spPr>
        <a:xfrm>
          <a:off x="20199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93997</xdr:rowOff>
    </xdr:from>
    <xdr:ext cx="469744" cy="259045"/>
    <xdr:sp macro="" textlink="">
      <xdr:nvSpPr>
        <xdr:cNvPr id="851" name="n_3mainValue【公民館】&#10;一人当たり面積">
          <a:extLst>
            <a:ext uri="{FF2B5EF4-FFF2-40B4-BE49-F238E27FC236}">
              <a16:creationId xmlns:a16="http://schemas.microsoft.com/office/drawing/2014/main" id="{CBF0F60D-1BE5-4DEF-8AD5-05DF4AB5E8F8}"/>
            </a:ext>
          </a:extLst>
        </xdr:cNvPr>
        <xdr:cNvSpPr txBox="1"/>
      </xdr:nvSpPr>
      <xdr:spPr>
        <a:xfrm>
          <a:off x="19310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104664</xdr:rowOff>
    </xdr:from>
    <xdr:ext cx="469744" cy="259045"/>
    <xdr:sp macro="" textlink="">
      <xdr:nvSpPr>
        <xdr:cNvPr id="852" name="n_4mainValue【公民館】&#10;一人当たり面積">
          <a:extLst>
            <a:ext uri="{FF2B5EF4-FFF2-40B4-BE49-F238E27FC236}">
              <a16:creationId xmlns:a16="http://schemas.microsoft.com/office/drawing/2014/main" id="{773EE20B-4CC1-4CB2-B56C-B139300B8F90}"/>
            </a:ext>
          </a:extLst>
        </xdr:cNvPr>
        <xdr:cNvSpPr txBox="1"/>
      </xdr:nvSpPr>
      <xdr:spPr>
        <a:xfrm>
          <a:off x="184214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F115EB97-A8CD-4275-B7E4-4564256E60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5DA3E791-8D35-4E54-9F5E-C3311B19BF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D69A1503-942D-4DD0-A672-418C4468D7C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類似団体と比較して有形固定資産減価償却率が低くなっている施設は、橋りょう・トンネル及び学校施設である。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橋りょうについては、三戸望郷大橋、熊原橋等の整備から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年程度の橋りょうが複数存在するため、類似団体平均</a:t>
          </a:r>
          <a:r>
            <a:rPr kumimoji="1" lang="en-US" altLang="ja-JP" sz="1300">
              <a:latin typeface="ＭＳ Ｐゴシック" panose="020B0600070205080204" pitchFamily="50" charset="-128"/>
              <a:ea typeface="ＭＳ Ｐゴシック" panose="020B0600070205080204" pitchFamily="50" charset="-128"/>
            </a:rPr>
            <a:t>59.2%</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年度以降に小中一貫校校舎の大規模改修及び屋外運動場の整備により、類似団体平均</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61.6%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一方で、公営住宅、公民館等は、耐用年数を超えて使用している施設が多く存在しており、計画的な施設の更新、維持管理が必要となっている。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046A7D-7AF0-4DEB-920B-69CFCEB074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6758B4-6407-43D1-A9A5-2877D034E28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BCD857-1A7E-4171-B9EE-210A46A24E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8FAD7D-F4DD-4A28-A468-085DC85993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AE167F-01AC-4905-8698-6588343C33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EC23E4-9B53-46CE-87A2-A7B5819A0E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8768CF-1904-433E-882D-D0B6601B4E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E1DE99-D4D9-402E-AFB1-AD8DE424B3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7C2B33-298A-4FCE-B815-F6B6D040ED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69E4CB-41B6-4596-9E74-4483A46194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9,456
9,402
151.79
7,468,441
7,166,614
261,781
4,340,730
6,083,811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511BFC-4F5C-4371-A923-2409DB3FDD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1D1BE4-BA87-4755-9156-E5804B9B0F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5C51C2-3FB7-4DFC-BCC3-1F80CDF94D9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14289A-2575-435A-8B23-1E0B5F3923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807824-4DE2-477B-9483-ECC6506F71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14900B-C1B2-4F4E-91FC-B9F6F16987F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BB67DA-F0BC-4048-BA0E-F1B4CD830F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192658-E64A-4039-BB50-9C7A228D73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5002DB-4DE6-4D88-9F66-BEAB086B52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8C2EFD-9FC6-4C2D-827F-26563AE218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B32F32-E14D-490C-9035-49790F9D43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D46CB9-1FDA-4766-B639-2845B00E4A7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54E484-42BA-4931-91B3-CF626D9663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2EFE39-9B33-461D-B748-1988AA7C0F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999850-7217-4B57-8D4C-B7267D7797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5F9388-CA81-4138-BF25-394ABF9A0F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138030-1473-43E6-BD5B-19D1949EE6C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4A3BEB-6032-4141-9824-5624A63D56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E749FD-4964-44D8-B915-7400521A1D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5EEA1B9-28F4-4E94-B8F4-FAADE114DD1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18423F-F574-4256-A3E6-D1CB7383B64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F31675-3F0A-45B2-BAF0-71A83E3555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7D16DD-B0EB-412C-80BF-C0223AC588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1B8CC3-4E00-45E9-9EB5-059528ACC7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FF59F8-C29F-4C8C-9550-EEA2E6C2E2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5134B9-888C-48AD-8B0B-97922E4105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EC1BAD-E840-45F5-9173-24B4D822D7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BA5745-E21E-466B-9440-C987EAC125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095E31-5990-408E-82A9-1154C83D19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A9F2AC-5D8E-443F-9334-E8C0057125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E5B4E2-5105-4CF0-BACC-A6D859DBC81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D4F11E-E1F2-43E0-8B6B-E0D41CA1673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EF08FBC-2F1A-4342-BE0B-9B55F19B90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3D6A233-FC13-4C47-858C-72E4D3F1138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06D1E3B-4EBB-4112-B796-A0A57AFE311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B9E90E-33CC-486B-A832-A2ECC86FA21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C4D9682-7775-4FAC-B60A-40B0562990E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3CB1255-A49F-4D85-8C7C-8E2F12C8814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6D31839-78CF-497A-84CF-A92D2980DE3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8FE4F0D-BE02-48B2-A1D6-BBB398FFD7E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561405C-21A9-4217-8ADD-8E13965156A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2AC215C-7028-45C6-94D0-81BD684AE96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E4D8B8-F96E-4B2E-8AE0-901F0F8D9CF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0A934BA-0BA4-482E-AAD5-006BCDB15C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036A14F-0EC0-4943-83FF-2E56DA606C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E66B75A-CA3B-4362-874E-424410272AB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372EBEC-F516-405B-BB43-8E2E274DA7B1}"/>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356DDAE-E51B-44C7-9932-FD542CBB43F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FCCEDEC-0DE7-4790-8C04-D402917F7CB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791CB994-C854-47C1-83CC-E35C9AAFD677}"/>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C9E6F9FB-0A02-4270-B2EB-A48C7AB69498}"/>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723DB5DD-E446-4794-BED6-12A78767E984}"/>
            </a:ext>
          </a:extLst>
        </xdr:cNvPr>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9048D452-4CA6-4754-B406-5B702F7B707B}"/>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C97F20A3-FA75-4385-B167-58ED718C61BF}"/>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FD33DC2C-2E28-44C2-BAAC-79B74439599E}"/>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12B914A7-996F-4DAA-A499-410EE7E8C3A6}"/>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B3D7A93B-EAFB-4A17-BF90-A13D8AF44EF9}"/>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F443365-E3F5-41DE-AFA6-C50DE4EE69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18E55C-F508-4B31-8261-3C266BE79C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AD12C4-F37D-42BD-B6BF-C1045FFF342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2D2C0C-ACA8-4055-AB1D-E62ED61899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C67F686-60CD-43E0-B7C6-51F2FCF960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53159</xdr:rowOff>
    </xdr:from>
    <xdr:to>
      <xdr:col>24</xdr:col>
      <xdr:colOff>114300</xdr:colOff>
      <xdr:row>40</xdr:row>
      <xdr:rowOff>154759</xdr:rowOff>
    </xdr:to>
    <xdr:sp macro="" textlink="">
      <xdr:nvSpPr>
        <xdr:cNvPr id="74" name="楕円 73">
          <a:extLst>
            <a:ext uri="{FF2B5EF4-FFF2-40B4-BE49-F238E27FC236}">
              <a16:creationId xmlns:a16="http://schemas.microsoft.com/office/drawing/2014/main" id="{23F791A7-B549-4823-B346-A18A291D3C9E}"/>
            </a:ext>
          </a:extLst>
        </xdr:cNvPr>
        <xdr:cNvSpPr/>
      </xdr:nvSpPr>
      <xdr:spPr>
        <a:xfrm>
          <a:off x="4584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31586</xdr:rowOff>
    </xdr:from>
    <xdr:ext cx="405111" cy="259045"/>
    <xdr:sp macro="" textlink="">
      <xdr:nvSpPr>
        <xdr:cNvPr id="75" name="【図書館】&#10;有形固定資産減価償却率該当値テキスト">
          <a:extLst>
            <a:ext uri="{FF2B5EF4-FFF2-40B4-BE49-F238E27FC236}">
              <a16:creationId xmlns:a16="http://schemas.microsoft.com/office/drawing/2014/main" id="{92DBF012-2DC4-45CA-AED7-7BCAB2C82E2F}"/>
            </a:ext>
          </a:extLst>
        </xdr:cNvPr>
        <xdr:cNvSpPr txBox="1"/>
      </xdr:nvSpPr>
      <xdr:spPr>
        <a:xfrm>
          <a:off x="4673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18869</xdr:rowOff>
    </xdr:from>
    <xdr:to>
      <xdr:col>20</xdr:col>
      <xdr:colOff>38100</xdr:colOff>
      <xdr:row>40</xdr:row>
      <xdr:rowOff>120469</xdr:rowOff>
    </xdr:to>
    <xdr:sp macro="" textlink="">
      <xdr:nvSpPr>
        <xdr:cNvPr id="76" name="楕円 75">
          <a:extLst>
            <a:ext uri="{FF2B5EF4-FFF2-40B4-BE49-F238E27FC236}">
              <a16:creationId xmlns:a16="http://schemas.microsoft.com/office/drawing/2014/main" id="{53F901D8-EAA1-4033-8E1D-8EC867091F8D}"/>
            </a:ext>
          </a:extLst>
        </xdr:cNvPr>
        <xdr:cNvSpPr/>
      </xdr:nvSpPr>
      <xdr:spPr>
        <a:xfrm>
          <a:off x="3746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69669</xdr:rowOff>
    </xdr:from>
    <xdr:to>
      <xdr:col>24</xdr:col>
      <xdr:colOff>63500</xdr:colOff>
      <xdr:row>40</xdr:row>
      <xdr:rowOff>103959</xdr:rowOff>
    </xdr:to>
    <xdr:cxnSp macro="">
      <xdr:nvCxnSpPr>
        <xdr:cNvPr id="77" name="直線コネクタ 76">
          <a:extLst>
            <a:ext uri="{FF2B5EF4-FFF2-40B4-BE49-F238E27FC236}">
              <a16:creationId xmlns:a16="http://schemas.microsoft.com/office/drawing/2014/main" id="{01D0BEA3-A5B0-4B89-83A4-4550C0B67D08}"/>
            </a:ext>
          </a:extLst>
        </xdr:cNvPr>
        <xdr:cNvCxnSpPr/>
      </xdr:nvCxnSpPr>
      <xdr:spPr>
        <a:xfrm>
          <a:off x="3797300" y="69276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157662</xdr:rowOff>
    </xdr:from>
    <xdr:to>
      <xdr:col>15</xdr:col>
      <xdr:colOff>101600</xdr:colOff>
      <xdr:row>40</xdr:row>
      <xdr:rowOff>87812</xdr:rowOff>
    </xdr:to>
    <xdr:sp macro="" textlink="">
      <xdr:nvSpPr>
        <xdr:cNvPr id="78" name="楕円 77">
          <a:extLst>
            <a:ext uri="{FF2B5EF4-FFF2-40B4-BE49-F238E27FC236}">
              <a16:creationId xmlns:a16="http://schemas.microsoft.com/office/drawing/2014/main" id="{0EE13340-1213-4B74-B093-ED808ED848BB}"/>
            </a:ext>
          </a:extLst>
        </xdr:cNvPr>
        <xdr:cNvSpPr/>
      </xdr:nvSpPr>
      <xdr:spPr>
        <a:xfrm>
          <a:off x="2857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37012</xdr:rowOff>
    </xdr:from>
    <xdr:to>
      <xdr:col>19</xdr:col>
      <xdr:colOff>177800</xdr:colOff>
      <xdr:row>40</xdr:row>
      <xdr:rowOff>69669</xdr:rowOff>
    </xdr:to>
    <xdr:cxnSp macro="">
      <xdr:nvCxnSpPr>
        <xdr:cNvPr id="79" name="直線コネクタ 78">
          <a:extLst>
            <a:ext uri="{FF2B5EF4-FFF2-40B4-BE49-F238E27FC236}">
              <a16:creationId xmlns:a16="http://schemas.microsoft.com/office/drawing/2014/main" id="{102A103B-C70E-48B2-A8CC-85E52E3750AB}"/>
            </a:ext>
          </a:extLst>
        </xdr:cNvPr>
        <xdr:cNvCxnSpPr/>
      </xdr:nvCxnSpPr>
      <xdr:spPr>
        <a:xfrm>
          <a:off x="2908300" y="68950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125004</xdr:rowOff>
    </xdr:from>
    <xdr:to>
      <xdr:col>10</xdr:col>
      <xdr:colOff>165100</xdr:colOff>
      <xdr:row>40</xdr:row>
      <xdr:rowOff>55154</xdr:rowOff>
    </xdr:to>
    <xdr:sp macro="" textlink="">
      <xdr:nvSpPr>
        <xdr:cNvPr id="80" name="楕円 79">
          <a:extLst>
            <a:ext uri="{FF2B5EF4-FFF2-40B4-BE49-F238E27FC236}">
              <a16:creationId xmlns:a16="http://schemas.microsoft.com/office/drawing/2014/main" id="{AA91D1A5-F6C8-423C-B0DE-440B859BAC9E}"/>
            </a:ext>
          </a:extLst>
        </xdr:cNvPr>
        <xdr:cNvSpPr/>
      </xdr:nvSpPr>
      <xdr:spPr>
        <a:xfrm>
          <a:off x="1968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xdr:rowOff>
    </xdr:from>
    <xdr:to>
      <xdr:col>15</xdr:col>
      <xdr:colOff>50800</xdr:colOff>
      <xdr:row>40</xdr:row>
      <xdr:rowOff>37012</xdr:rowOff>
    </xdr:to>
    <xdr:cxnSp macro="">
      <xdr:nvCxnSpPr>
        <xdr:cNvPr id="81" name="直線コネクタ 80">
          <a:extLst>
            <a:ext uri="{FF2B5EF4-FFF2-40B4-BE49-F238E27FC236}">
              <a16:creationId xmlns:a16="http://schemas.microsoft.com/office/drawing/2014/main" id="{1C4D1790-3D77-45CC-B12E-8CF9A1F9E12A}"/>
            </a:ext>
          </a:extLst>
        </xdr:cNvPr>
        <xdr:cNvCxnSpPr/>
      </xdr:nvCxnSpPr>
      <xdr:spPr>
        <a:xfrm>
          <a:off x="2019300" y="68623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92347</xdr:rowOff>
    </xdr:from>
    <xdr:to>
      <xdr:col>6</xdr:col>
      <xdr:colOff>38100</xdr:colOff>
      <xdr:row>40</xdr:row>
      <xdr:rowOff>22497</xdr:rowOff>
    </xdr:to>
    <xdr:sp macro="" textlink="">
      <xdr:nvSpPr>
        <xdr:cNvPr id="82" name="楕円 81">
          <a:extLst>
            <a:ext uri="{FF2B5EF4-FFF2-40B4-BE49-F238E27FC236}">
              <a16:creationId xmlns:a16="http://schemas.microsoft.com/office/drawing/2014/main" id="{6E84B971-5C8C-4294-ACF5-115C3588AA0C}"/>
            </a:ext>
          </a:extLst>
        </xdr:cNvPr>
        <xdr:cNvSpPr/>
      </xdr:nvSpPr>
      <xdr:spPr>
        <a:xfrm>
          <a:off x="1079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143147</xdr:rowOff>
    </xdr:from>
    <xdr:to>
      <xdr:col>10</xdr:col>
      <xdr:colOff>114300</xdr:colOff>
      <xdr:row>40</xdr:row>
      <xdr:rowOff>4354</xdr:rowOff>
    </xdr:to>
    <xdr:cxnSp macro="">
      <xdr:nvCxnSpPr>
        <xdr:cNvPr id="83" name="直線コネクタ 82">
          <a:extLst>
            <a:ext uri="{FF2B5EF4-FFF2-40B4-BE49-F238E27FC236}">
              <a16:creationId xmlns:a16="http://schemas.microsoft.com/office/drawing/2014/main" id="{3B8B23F1-738A-40EA-8385-3CD2E76BE6DC}"/>
            </a:ext>
          </a:extLst>
        </xdr:cNvPr>
        <xdr:cNvCxnSpPr/>
      </xdr:nvCxnSpPr>
      <xdr:spPr>
        <a:xfrm>
          <a:off x="1130300" y="68296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a:extLst>
            <a:ext uri="{FF2B5EF4-FFF2-40B4-BE49-F238E27FC236}">
              <a16:creationId xmlns:a16="http://schemas.microsoft.com/office/drawing/2014/main" id="{355A6615-0BBB-4B0F-981D-BD90C8DB6C30}"/>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8A39B1BA-250D-4496-B0A4-DC6C9FBCCF1E}"/>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C96EC350-9D40-4B47-BC3C-3DF1CB133A9F}"/>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55657D79-0442-4F4D-9263-032254FEA7D6}"/>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111596</xdr:rowOff>
    </xdr:from>
    <xdr:ext cx="405111" cy="259045"/>
    <xdr:sp macro="" textlink="">
      <xdr:nvSpPr>
        <xdr:cNvPr id="88" name="n_1mainValue【図書館】&#10;有形固定資産減価償却率">
          <a:extLst>
            <a:ext uri="{FF2B5EF4-FFF2-40B4-BE49-F238E27FC236}">
              <a16:creationId xmlns:a16="http://schemas.microsoft.com/office/drawing/2014/main" id="{927AE69E-68DF-4EAF-A5BD-C0FC0CC08BC8}"/>
            </a:ext>
          </a:extLst>
        </xdr:cNvPr>
        <xdr:cNvSpPr txBox="1"/>
      </xdr:nvSpPr>
      <xdr:spPr>
        <a:xfrm>
          <a:off x="3582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78939</xdr:rowOff>
    </xdr:from>
    <xdr:ext cx="405111" cy="259045"/>
    <xdr:sp macro="" textlink="">
      <xdr:nvSpPr>
        <xdr:cNvPr id="89" name="n_2mainValue【図書館】&#10;有形固定資産減価償却率">
          <a:extLst>
            <a:ext uri="{FF2B5EF4-FFF2-40B4-BE49-F238E27FC236}">
              <a16:creationId xmlns:a16="http://schemas.microsoft.com/office/drawing/2014/main" id="{86C6A761-4C90-4F16-9B2F-B7420906D3E0}"/>
            </a:ext>
          </a:extLst>
        </xdr:cNvPr>
        <xdr:cNvSpPr txBox="1"/>
      </xdr:nvSpPr>
      <xdr:spPr>
        <a:xfrm>
          <a:off x="2705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46281</xdr:rowOff>
    </xdr:from>
    <xdr:ext cx="405111" cy="259045"/>
    <xdr:sp macro="" textlink="">
      <xdr:nvSpPr>
        <xdr:cNvPr id="90" name="n_3mainValue【図書館】&#10;有形固定資産減価償却率">
          <a:extLst>
            <a:ext uri="{FF2B5EF4-FFF2-40B4-BE49-F238E27FC236}">
              <a16:creationId xmlns:a16="http://schemas.microsoft.com/office/drawing/2014/main" id="{1A3AC53C-D591-4B35-BE40-5C3A66D00020}"/>
            </a:ext>
          </a:extLst>
        </xdr:cNvPr>
        <xdr:cNvSpPr txBox="1"/>
      </xdr:nvSpPr>
      <xdr:spPr>
        <a:xfrm>
          <a:off x="1816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13624</xdr:rowOff>
    </xdr:from>
    <xdr:ext cx="405111" cy="259045"/>
    <xdr:sp macro="" textlink="">
      <xdr:nvSpPr>
        <xdr:cNvPr id="91" name="n_4mainValue【図書館】&#10;有形固定資産減価償却率">
          <a:extLst>
            <a:ext uri="{FF2B5EF4-FFF2-40B4-BE49-F238E27FC236}">
              <a16:creationId xmlns:a16="http://schemas.microsoft.com/office/drawing/2014/main" id="{E33E963B-5CEF-4486-84A3-59488585DECE}"/>
            </a:ext>
          </a:extLst>
        </xdr:cNvPr>
        <xdr:cNvSpPr txBox="1"/>
      </xdr:nvSpPr>
      <xdr:spPr>
        <a:xfrm>
          <a:off x="927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AB5D2A2-363B-48CF-8D67-628020038E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DE1D9FC-E158-439B-8D50-6586C54DEC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07607EC-3987-4ADB-99A0-CEB23E3B5B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B4740F6-058A-43B5-83C2-AEB77C346A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7DB6E52-4B22-4162-8DAA-2F49D01AA6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5050A83-F819-4E71-B5B2-FA228770E8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38E94C5-92B5-4DF8-83F4-BCF825B898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90B4AEA-9501-44A6-9573-2558C757C0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B018BB3-94C7-49BA-9AF9-2D025F4388D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A510420-3B02-4A45-A405-181519D392D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D79AEE6-D964-40F9-8F79-3144D846A5A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5DF71EC-6FFB-4DB0-B5F0-261F892F1EF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36FD1E2-2E58-4C46-9D3B-2DFD3F5F387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9C49330-8B71-4D05-BF94-386F44B20BA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438CB1B-1744-458C-B41F-2C1A654A753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95A0481-FE37-497B-B690-C2B51444F19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52D8A43-704C-4A52-8938-820CF43A726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913C7F7-D739-434D-AFD0-BBD3C91E38A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4D0AE15-E40E-48CD-A774-1B9B600E58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1A0FEA7-7691-4DF9-830B-884C71A6D12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494668A-4A27-46E5-9B91-ACDA236E01C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ED1440CC-4E1F-48DC-8C2B-57E17DD8BC6A}"/>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1C0247E9-595D-4A54-97AC-E26FBC34F3C8}"/>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46D81B0A-7199-4A47-9427-07F33840CB1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E39F1F71-0D3B-41B7-AD03-04436DCF8E21}"/>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8D7D0DDB-94DE-46A9-99F0-E5FAEF0A96B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12971</xdr:rowOff>
    </xdr:from>
    <xdr:ext cx="469744" cy="259045"/>
    <xdr:sp macro="" textlink="">
      <xdr:nvSpPr>
        <xdr:cNvPr id="118" name="【図書館】&#10;一人当たり面積平均値テキスト">
          <a:extLst>
            <a:ext uri="{FF2B5EF4-FFF2-40B4-BE49-F238E27FC236}">
              <a16:creationId xmlns:a16="http://schemas.microsoft.com/office/drawing/2014/main" id="{3812BAAE-C080-4DC4-9ED8-460C5CC54314}"/>
            </a:ext>
          </a:extLst>
        </xdr:cNvPr>
        <xdr:cNvSpPr txBox="1"/>
      </xdr:nvSpPr>
      <xdr:spPr>
        <a:xfrm>
          <a:off x="10515600" y="652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4E46FF11-8FBA-4FD2-956E-B36A13EEE856}"/>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54B256C4-FE8D-4C5D-8873-0B56EDA3C97A}"/>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96D4C648-ABF9-4731-81D6-67B1EB947C52}"/>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1760A4B5-7D2F-4E90-A95E-BA42EFBB3432}"/>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67BCD997-9238-42A8-8DB0-A0E8A3E45C2B}"/>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ED87E8E-D6B7-42AA-AF3C-CC06585E68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A5AE3C2-6B73-4EA6-98A9-A22B19E7C9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FE744D1-F6F3-4802-A506-6E0E1DC235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9D9A091-0BD9-413D-A01B-896D9D2861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81834D9-53CF-463A-8EDD-A48E49397E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a:extLst>
            <a:ext uri="{FF2B5EF4-FFF2-40B4-BE49-F238E27FC236}">
              <a16:creationId xmlns:a16="http://schemas.microsoft.com/office/drawing/2014/main" id="{2DA03365-67F9-458B-8BDB-CFC91E1F64AD}"/>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0" name="【図書館】&#10;一人当たり面積該当値テキスト">
          <a:extLst>
            <a:ext uri="{FF2B5EF4-FFF2-40B4-BE49-F238E27FC236}">
              <a16:creationId xmlns:a16="http://schemas.microsoft.com/office/drawing/2014/main" id="{E5885EEB-D58C-475B-B5BF-94029C63DFFF}"/>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39116</xdr:rowOff>
    </xdr:from>
    <xdr:to>
      <xdr:col>50</xdr:col>
      <xdr:colOff>165100</xdr:colOff>
      <xdr:row>38</xdr:row>
      <xdr:rowOff>140716</xdr:rowOff>
    </xdr:to>
    <xdr:sp macro="" textlink="">
      <xdr:nvSpPr>
        <xdr:cNvPr id="131" name="楕円 130">
          <a:extLst>
            <a:ext uri="{FF2B5EF4-FFF2-40B4-BE49-F238E27FC236}">
              <a16:creationId xmlns:a16="http://schemas.microsoft.com/office/drawing/2014/main" id="{36887F24-9268-4E0E-9360-22978C2C427F}"/>
            </a:ext>
          </a:extLst>
        </xdr:cNvPr>
        <xdr:cNvSpPr/>
      </xdr:nvSpPr>
      <xdr:spPr>
        <a:xfrm>
          <a:off x="9588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89916</xdr:rowOff>
    </xdr:to>
    <xdr:cxnSp macro="">
      <xdr:nvCxnSpPr>
        <xdr:cNvPr id="132" name="直線コネクタ 131">
          <a:extLst>
            <a:ext uri="{FF2B5EF4-FFF2-40B4-BE49-F238E27FC236}">
              <a16:creationId xmlns:a16="http://schemas.microsoft.com/office/drawing/2014/main" id="{D2ED033A-A81E-4B02-A1F7-28088A65B3E3}"/>
            </a:ext>
          </a:extLst>
        </xdr:cNvPr>
        <xdr:cNvCxnSpPr/>
      </xdr:nvCxnSpPr>
      <xdr:spPr>
        <a:xfrm flipV="1">
          <a:off x="9639300" y="65913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52832</xdr:rowOff>
    </xdr:from>
    <xdr:to>
      <xdr:col>46</xdr:col>
      <xdr:colOff>38100</xdr:colOff>
      <xdr:row>38</xdr:row>
      <xdr:rowOff>154432</xdr:rowOff>
    </xdr:to>
    <xdr:sp macro="" textlink="">
      <xdr:nvSpPr>
        <xdr:cNvPr id="133" name="楕円 132">
          <a:extLst>
            <a:ext uri="{FF2B5EF4-FFF2-40B4-BE49-F238E27FC236}">
              <a16:creationId xmlns:a16="http://schemas.microsoft.com/office/drawing/2014/main" id="{E9CEC274-E119-4AFB-A40C-1DD21D03A2D8}"/>
            </a:ext>
          </a:extLst>
        </xdr:cNvPr>
        <xdr:cNvSpPr/>
      </xdr:nvSpPr>
      <xdr:spPr>
        <a:xfrm>
          <a:off x="8699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89916</xdr:rowOff>
    </xdr:from>
    <xdr:to>
      <xdr:col>50</xdr:col>
      <xdr:colOff>114300</xdr:colOff>
      <xdr:row>38</xdr:row>
      <xdr:rowOff>103632</xdr:rowOff>
    </xdr:to>
    <xdr:cxnSp macro="">
      <xdr:nvCxnSpPr>
        <xdr:cNvPr id="134" name="直線コネクタ 133">
          <a:extLst>
            <a:ext uri="{FF2B5EF4-FFF2-40B4-BE49-F238E27FC236}">
              <a16:creationId xmlns:a16="http://schemas.microsoft.com/office/drawing/2014/main" id="{A9831EA9-92A2-471D-B652-C360C1BB872D}"/>
            </a:ext>
          </a:extLst>
        </xdr:cNvPr>
        <xdr:cNvCxnSpPr/>
      </xdr:nvCxnSpPr>
      <xdr:spPr>
        <a:xfrm flipV="1">
          <a:off x="8750300" y="6605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61976</xdr:rowOff>
    </xdr:from>
    <xdr:to>
      <xdr:col>41</xdr:col>
      <xdr:colOff>101600</xdr:colOff>
      <xdr:row>38</xdr:row>
      <xdr:rowOff>163576</xdr:rowOff>
    </xdr:to>
    <xdr:sp macro="" textlink="">
      <xdr:nvSpPr>
        <xdr:cNvPr id="135" name="楕円 134">
          <a:extLst>
            <a:ext uri="{FF2B5EF4-FFF2-40B4-BE49-F238E27FC236}">
              <a16:creationId xmlns:a16="http://schemas.microsoft.com/office/drawing/2014/main" id="{DA01DBA5-5C59-4C09-B838-262C8BDA4495}"/>
            </a:ext>
          </a:extLst>
        </xdr:cNvPr>
        <xdr:cNvSpPr/>
      </xdr:nvSpPr>
      <xdr:spPr>
        <a:xfrm>
          <a:off x="7810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103632</xdr:rowOff>
    </xdr:from>
    <xdr:to>
      <xdr:col>45</xdr:col>
      <xdr:colOff>177800</xdr:colOff>
      <xdr:row>38</xdr:row>
      <xdr:rowOff>112776</xdr:rowOff>
    </xdr:to>
    <xdr:cxnSp macro="">
      <xdr:nvCxnSpPr>
        <xdr:cNvPr id="136" name="直線コネクタ 135">
          <a:extLst>
            <a:ext uri="{FF2B5EF4-FFF2-40B4-BE49-F238E27FC236}">
              <a16:creationId xmlns:a16="http://schemas.microsoft.com/office/drawing/2014/main" id="{9563CBA9-5266-4AE2-94DF-18A468EA3C5B}"/>
            </a:ext>
          </a:extLst>
        </xdr:cNvPr>
        <xdr:cNvCxnSpPr/>
      </xdr:nvCxnSpPr>
      <xdr:spPr>
        <a:xfrm flipV="1">
          <a:off x="7861300" y="6618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75692</xdr:rowOff>
    </xdr:from>
    <xdr:to>
      <xdr:col>36</xdr:col>
      <xdr:colOff>165100</xdr:colOff>
      <xdr:row>39</xdr:row>
      <xdr:rowOff>5842</xdr:rowOff>
    </xdr:to>
    <xdr:sp macro="" textlink="">
      <xdr:nvSpPr>
        <xdr:cNvPr id="137" name="楕円 136">
          <a:extLst>
            <a:ext uri="{FF2B5EF4-FFF2-40B4-BE49-F238E27FC236}">
              <a16:creationId xmlns:a16="http://schemas.microsoft.com/office/drawing/2014/main" id="{B430468A-DBE0-4DD2-B5AF-4E8873774FB7}"/>
            </a:ext>
          </a:extLst>
        </xdr:cNvPr>
        <xdr:cNvSpPr/>
      </xdr:nvSpPr>
      <xdr:spPr>
        <a:xfrm>
          <a:off x="6921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112776</xdr:rowOff>
    </xdr:from>
    <xdr:to>
      <xdr:col>41</xdr:col>
      <xdr:colOff>50800</xdr:colOff>
      <xdr:row>38</xdr:row>
      <xdr:rowOff>126492</xdr:rowOff>
    </xdr:to>
    <xdr:cxnSp macro="">
      <xdr:nvCxnSpPr>
        <xdr:cNvPr id="138" name="直線コネクタ 137">
          <a:extLst>
            <a:ext uri="{FF2B5EF4-FFF2-40B4-BE49-F238E27FC236}">
              <a16:creationId xmlns:a16="http://schemas.microsoft.com/office/drawing/2014/main" id="{55C6FB15-A737-4D5A-A9F6-02D887862DA1}"/>
            </a:ext>
          </a:extLst>
        </xdr:cNvPr>
        <xdr:cNvCxnSpPr/>
      </xdr:nvCxnSpPr>
      <xdr:spPr>
        <a:xfrm flipV="1">
          <a:off x="6972300" y="6627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a:extLst>
            <a:ext uri="{FF2B5EF4-FFF2-40B4-BE49-F238E27FC236}">
              <a16:creationId xmlns:a16="http://schemas.microsoft.com/office/drawing/2014/main" id="{B7A407D8-6A75-48C1-A6EF-FA6F5F87D1CE}"/>
            </a:ext>
          </a:extLst>
        </xdr:cNvPr>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40" name="n_2aveValue【図書館】&#10;一人当たり面積">
          <a:extLst>
            <a:ext uri="{FF2B5EF4-FFF2-40B4-BE49-F238E27FC236}">
              <a16:creationId xmlns:a16="http://schemas.microsoft.com/office/drawing/2014/main" id="{13169A87-58B1-43E6-BDFF-77F5D316AF93}"/>
            </a:ext>
          </a:extLst>
        </xdr:cNvPr>
        <xdr:cNvSpPr txBox="1"/>
      </xdr:nvSpPr>
      <xdr:spPr>
        <a:xfrm>
          <a:off x="8515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id="{CBE914E6-0EEA-4C7C-90E2-7E61E82037AC}"/>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2" name="n_4aveValue【図書館】&#10;一人当たり面積">
          <a:extLst>
            <a:ext uri="{FF2B5EF4-FFF2-40B4-BE49-F238E27FC236}">
              <a16:creationId xmlns:a16="http://schemas.microsoft.com/office/drawing/2014/main" id="{1CC0439B-4A5E-49AB-A3DC-A9E9C7D5F1DB}"/>
            </a:ext>
          </a:extLst>
        </xdr:cNvPr>
        <xdr:cNvSpPr txBox="1"/>
      </xdr:nvSpPr>
      <xdr:spPr>
        <a:xfrm>
          <a:off x="6737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131843</xdr:rowOff>
    </xdr:from>
    <xdr:ext cx="469744" cy="259045"/>
    <xdr:sp macro="" textlink="">
      <xdr:nvSpPr>
        <xdr:cNvPr id="143" name="n_1mainValue【図書館】&#10;一人当たり面積">
          <a:extLst>
            <a:ext uri="{FF2B5EF4-FFF2-40B4-BE49-F238E27FC236}">
              <a16:creationId xmlns:a16="http://schemas.microsoft.com/office/drawing/2014/main" id="{F5F421F8-9F73-4D3D-A49B-E579D3D0CE52}"/>
            </a:ext>
          </a:extLst>
        </xdr:cNvPr>
        <xdr:cNvSpPr txBox="1"/>
      </xdr:nvSpPr>
      <xdr:spPr>
        <a:xfrm>
          <a:off x="9391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170959</xdr:rowOff>
    </xdr:from>
    <xdr:ext cx="469744" cy="259045"/>
    <xdr:sp macro="" textlink="">
      <xdr:nvSpPr>
        <xdr:cNvPr id="144" name="n_2mainValue【図書館】&#10;一人当たり面積">
          <a:extLst>
            <a:ext uri="{FF2B5EF4-FFF2-40B4-BE49-F238E27FC236}">
              <a16:creationId xmlns:a16="http://schemas.microsoft.com/office/drawing/2014/main" id="{E87FDA6D-1657-4170-90D7-A948FA810EBE}"/>
            </a:ext>
          </a:extLst>
        </xdr:cNvPr>
        <xdr:cNvSpPr txBox="1"/>
      </xdr:nvSpPr>
      <xdr:spPr>
        <a:xfrm>
          <a:off x="8515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8653</xdr:rowOff>
    </xdr:from>
    <xdr:ext cx="469744" cy="259045"/>
    <xdr:sp macro="" textlink="">
      <xdr:nvSpPr>
        <xdr:cNvPr id="145" name="n_3mainValue【図書館】&#10;一人当たり面積">
          <a:extLst>
            <a:ext uri="{FF2B5EF4-FFF2-40B4-BE49-F238E27FC236}">
              <a16:creationId xmlns:a16="http://schemas.microsoft.com/office/drawing/2014/main" id="{81C09AF7-8DA0-4615-957B-65A14EF8B241}"/>
            </a:ext>
          </a:extLst>
        </xdr:cNvPr>
        <xdr:cNvSpPr txBox="1"/>
      </xdr:nvSpPr>
      <xdr:spPr>
        <a:xfrm>
          <a:off x="7626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22369</xdr:rowOff>
    </xdr:from>
    <xdr:ext cx="469744" cy="259045"/>
    <xdr:sp macro="" textlink="">
      <xdr:nvSpPr>
        <xdr:cNvPr id="146" name="n_4mainValue【図書館】&#10;一人当たり面積">
          <a:extLst>
            <a:ext uri="{FF2B5EF4-FFF2-40B4-BE49-F238E27FC236}">
              <a16:creationId xmlns:a16="http://schemas.microsoft.com/office/drawing/2014/main" id="{E6DD2C90-DB38-489D-AD0D-CA799A0D9489}"/>
            </a:ext>
          </a:extLst>
        </xdr:cNvPr>
        <xdr:cNvSpPr txBox="1"/>
      </xdr:nvSpPr>
      <xdr:spPr>
        <a:xfrm>
          <a:off x="6737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5DC3C54-B121-472E-9C28-61B285F467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211B671-CB49-4E53-9338-FE8DAFE60A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4E96306-1FDF-427C-8F9A-26837C8653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48959F6-D65D-43B0-A748-8284F0992E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79CD9A1-80C5-4ED0-B3BC-7CB4DA48E6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BACBD7B-9B76-439E-9E98-C6CEC3E1FC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C0A0BEE-E333-4F69-822B-2648F3B24E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9ACA728-BCAF-4B47-BB15-A2F0E26AB5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04AAA5D-2FFF-4C0E-A26B-7FE9A921D5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60089C7-2AD6-4690-B04F-B0F3DB7D8F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A7D307F-7540-4B74-8736-64B4887CCD6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D95C76E1-9848-40B5-9F69-9345826FF7A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7186B701-4CC9-47EA-AB41-F74A06DF030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ACB025D-D51F-47E4-8A47-5781EE8222E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AF9A19A7-43CB-4017-B866-64E08E56F9C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25468EF3-B6C6-4EDC-835D-A2F6FB5DC0B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450B755A-6448-42CF-A390-742E9EABDB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2952741-1C5E-4F77-8BE8-05C0AD47922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B535738-F9F6-4575-84CF-7BAE49AFE9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F764F989-476B-4A68-9589-6E7CF35A120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4F4C9F73-C198-45BD-AE6D-340B47681B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4888F260-2AB7-4DA8-AF30-D2D1DBA1EED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41C76A0C-6762-432C-88EA-A07AAA81F0D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C0A6D43-739E-4DEB-BDF5-D29597D00F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6C46311F-614F-4E33-A7C3-FEAF859806F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50D07291-571D-4A8F-AF5C-D34CF16ADB8B}"/>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E12E1811-E526-4E90-80A9-4AD0A995F32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2032A1FE-8916-48F7-8F90-51814420E49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D882F472-60CA-42C3-AF44-14A7B3DC9ED5}"/>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42B7B33B-7156-47BB-95BE-B8153D83496E}"/>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371C2956-BE98-46CD-B58F-B72767016A33}"/>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63B82D23-B8B4-4657-89BC-239467E78FAE}"/>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EA01A659-C815-4C6B-972A-40B3FA63B192}"/>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E722EE95-5158-4BCB-8A48-C2A9D9EB922F}"/>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81" name="フローチャート: 判断 180">
          <a:extLst>
            <a:ext uri="{FF2B5EF4-FFF2-40B4-BE49-F238E27FC236}">
              <a16:creationId xmlns:a16="http://schemas.microsoft.com/office/drawing/2014/main" id="{AEE1CEE8-AF8C-491A-AFA3-4618E7CB4275}"/>
            </a:ext>
          </a:extLst>
        </xdr:cNvPr>
        <xdr:cNvSpPr/>
      </xdr:nvSpPr>
      <xdr:spPr>
        <a:xfrm>
          <a:off x="196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125549</xdr:rowOff>
    </xdr:from>
    <xdr:to>
      <xdr:col>6</xdr:col>
      <xdr:colOff>38100</xdr:colOff>
      <xdr:row>62</xdr:row>
      <xdr:rowOff>55699</xdr:rowOff>
    </xdr:to>
    <xdr:sp macro="" textlink="">
      <xdr:nvSpPr>
        <xdr:cNvPr id="182" name="フローチャート: 判断 181">
          <a:extLst>
            <a:ext uri="{FF2B5EF4-FFF2-40B4-BE49-F238E27FC236}">
              <a16:creationId xmlns:a16="http://schemas.microsoft.com/office/drawing/2014/main" id="{F5173120-946F-4EB2-870D-C16969A8CE01}"/>
            </a:ext>
          </a:extLst>
        </xdr:cNvPr>
        <xdr:cNvSpPr/>
      </xdr:nvSpPr>
      <xdr:spPr>
        <a:xfrm>
          <a:off x="1079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2812B07-108E-4AF6-A28E-E9B3EC5D37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0FF2D1A-7025-4BBC-9596-33FF810F1B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2E324F6-4727-4D1F-B821-13BDD96430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AD22479-DB99-4E7F-B56A-690F07FB2C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18A9BFC-3D7F-4EC2-89E3-AF09A6A812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8" name="楕円 187">
          <a:extLst>
            <a:ext uri="{FF2B5EF4-FFF2-40B4-BE49-F238E27FC236}">
              <a16:creationId xmlns:a16="http://schemas.microsoft.com/office/drawing/2014/main" id="{BB23CAD8-7F30-4751-8654-9A664570DC9A}"/>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6B5B2F26-DAA1-474C-BE90-CA60EAEBEBB6}"/>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0" name="楕円 189">
          <a:extLst>
            <a:ext uri="{FF2B5EF4-FFF2-40B4-BE49-F238E27FC236}">
              <a16:creationId xmlns:a16="http://schemas.microsoft.com/office/drawing/2014/main" id="{C27D04B0-6FF0-4909-9113-DA0D367A8017}"/>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106135</xdr:rowOff>
    </xdr:to>
    <xdr:cxnSp macro="">
      <xdr:nvCxnSpPr>
        <xdr:cNvPr id="191" name="直線コネクタ 190">
          <a:extLst>
            <a:ext uri="{FF2B5EF4-FFF2-40B4-BE49-F238E27FC236}">
              <a16:creationId xmlns:a16="http://schemas.microsoft.com/office/drawing/2014/main" id="{6A359095-B7B1-41F2-84FC-50B9CC084769}"/>
            </a:ext>
          </a:extLst>
        </xdr:cNvPr>
        <xdr:cNvCxnSpPr/>
      </xdr:nvCxnSpPr>
      <xdr:spPr>
        <a:xfrm>
          <a:off x="3797300" y="1035558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151674</xdr:rowOff>
    </xdr:from>
    <xdr:to>
      <xdr:col>15</xdr:col>
      <xdr:colOff>101600</xdr:colOff>
      <xdr:row>60</xdr:row>
      <xdr:rowOff>81824</xdr:rowOff>
    </xdr:to>
    <xdr:sp macro="" textlink="">
      <xdr:nvSpPr>
        <xdr:cNvPr id="192" name="楕円 191">
          <a:extLst>
            <a:ext uri="{FF2B5EF4-FFF2-40B4-BE49-F238E27FC236}">
              <a16:creationId xmlns:a16="http://schemas.microsoft.com/office/drawing/2014/main" id="{CEAB60D2-8B6C-4CD1-9B07-0AE71027AA89}"/>
            </a:ext>
          </a:extLst>
        </xdr:cNvPr>
        <xdr:cNvSpPr/>
      </xdr:nvSpPr>
      <xdr:spPr>
        <a:xfrm>
          <a:off x="2857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68580</xdr:rowOff>
    </xdr:to>
    <xdr:cxnSp macro="">
      <xdr:nvCxnSpPr>
        <xdr:cNvPr id="193" name="直線コネクタ 192">
          <a:extLst>
            <a:ext uri="{FF2B5EF4-FFF2-40B4-BE49-F238E27FC236}">
              <a16:creationId xmlns:a16="http://schemas.microsoft.com/office/drawing/2014/main" id="{0D910BDC-820E-4B3A-B028-15214F680752}"/>
            </a:ext>
          </a:extLst>
        </xdr:cNvPr>
        <xdr:cNvCxnSpPr/>
      </xdr:nvCxnSpPr>
      <xdr:spPr>
        <a:xfrm>
          <a:off x="2908300" y="103180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4" name="楕円 193">
          <a:extLst>
            <a:ext uri="{FF2B5EF4-FFF2-40B4-BE49-F238E27FC236}">
              <a16:creationId xmlns:a16="http://schemas.microsoft.com/office/drawing/2014/main" id="{95FD7637-3565-46E8-BA98-3754FA9F990A}"/>
            </a:ext>
          </a:extLst>
        </xdr:cNvPr>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31024</xdr:rowOff>
    </xdr:to>
    <xdr:cxnSp macro="">
      <xdr:nvCxnSpPr>
        <xdr:cNvPr id="195" name="直線コネクタ 194">
          <a:extLst>
            <a:ext uri="{FF2B5EF4-FFF2-40B4-BE49-F238E27FC236}">
              <a16:creationId xmlns:a16="http://schemas.microsoft.com/office/drawing/2014/main" id="{67581E8F-6352-49DF-97CE-45C83F2CDAE1}"/>
            </a:ext>
          </a:extLst>
        </xdr:cNvPr>
        <xdr:cNvCxnSpPr/>
      </xdr:nvCxnSpPr>
      <xdr:spPr>
        <a:xfrm>
          <a:off x="2019300" y="1028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78196</xdr:rowOff>
    </xdr:from>
    <xdr:to>
      <xdr:col>6</xdr:col>
      <xdr:colOff>38100</xdr:colOff>
      <xdr:row>60</xdr:row>
      <xdr:rowOff>8346</xdr:rowOff>
    </xdr:to>
    <xdr:sp macro="" textlink="">
      <xdr:nvSpPr>
        <xdr:cNvPr id="196" name="楕円 195">
          <a:extLst>
            <a:ext uri="{FF2B5EF4-FFF2-40B4-BE49-F238E27FC236}">
              <a16:creationId xmlns:a16="http://schemas.microsoft.com/office/drawing/2014/main" id="{3953756C-B260-47F9-954A-3748FF082A3D}"/>
            </a:ext>
          </a:extLst>
        </xdr:cNvPr>
        <xdr:cNvSpPr/>
      </xdr:nvSpPr>
      <xdr:spPr>
        <a:xfrm>
          <a:off x="1079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59</xdr:row>
      <xdr:rowOff>166551</xdr:rowOff>
    </xdr:to>
    <xdr:cxnSp macro="">
      <xdr:nvCxnSpPr>
        <xdr:cNvPr id="197" name="直線コネクタ 196">
          <a:extLst>
            <a:ext uri="{FF2B5EF4-FFF2-40B4-BE49-F238E27FC236}">
              <a16:creationId xmlns:a16="http://schemas.microsoft.com/office/drawing/2014/main" id="{6AEDC506-9309-4483-97D4-34C34D575AC3}"/>
            </a:ext>
          </a:extLst>
        </xdr:cNvPr>
        <xdr:cNvCxnSpPr/>
      </xdr:nvCxnSpPr>
      <xdr:spPr>
        <a:xfrm>
          <a:off x="1130300" y="102445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98" name="n_1aveValue【体育館・プール】&#10;有形固定資産減価償却率">
          <a:extLst>
            <a:ext uri="{FF2B5EF4-FFF2-40B4-BE49-F238E27FC236}">
              <a16:creationId xmlns:a16="http://schemas.microsoft.com/office/drawing/2014/main" id="{515F9895-21D4-4092-B887-3524D80D1657}"/>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99" name="n_2aveValue【体育館・プール】&#10;有形固定資産減価償却率">
          <a:extLst>
            <a:ext uri="{FF2B5EF4-FFF2-40B4-BE49-F238E27FC236}">
              <a16:creationId xmlns:a16="http://schemas.microsoft.com/office/drawing/2014/main" id="{42E4C4A3-5760-40CF-9DED-A3F15D2EC6FD}"/>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0" name="n_3aveValue【体育館・プール】&#10;有形固定資産減価償却率">
          <a:extLst>
            <a:ext uri="{FF2B5EF4-FFF2-40B4-BE49-F238E27FC236}">
              <a16:creationId xmlns:a16="http://schemas.microsoft.com/office/drawing/2014/main" id="{6AF2D0B0-D1F2-421B-9659-7B688FA18993}"/>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46826</xdr:rowOff>
    </xdr:from>
    <xdr:ext cx="405111" cy="259045"/>
    <xdr:sp macro="" textlink="">
      <xdr:nvSpPr>
        <xdr:cNvPr id="201" name="n_4aveValue【体育館・プール】&#10;有形固定資産減価償却率">
          <a:extLst>
            <a:ext uri="{FF2B5EF4-FFF2-40B4-BE49-F238E27FC236}">
              <a16:creationId xmlns:a16="http://schemas.microsoft.com/office/drawing/2014/main" id="{1506BA90-EF39-4692-8D9C-0F61A76077FD}"/>
            </a:ext>
          </a:extLst>
        </xdr:cNvPr>
        <xdr:cNvSpPr txBox="1"/>
      </xdr:nvSpPr>
      <xdr:spPr>
        <a:xfrm>
          <a:off x="927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2" name="n_1mainValue【体育館・プール】&#10;有形固定資産減価償却率">
          <a:extLst>
            <a:ext uri="{FF2B5EF4-FFF2-40B4-BE49-F238E27FC236}">
              <a16:creationId xmlns:a16="http://schemas.microsoft.com/office/drawing/2014/main" id="{DF80D114-3AF6-40AE-957C-8F724DFEBB08}"/>
            </a:ext>
          </a:extLst>
        </xdr:cNvPr>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98351</xdr:rowOff>
    </xdr:from>
    <xdr:ext cx="405111" cy="259045"/>
    <xdr:sp macro="" textlink="">
      <xdr:nvSpPr>
        <xdr:cNvPr id="203" name="n_2mainValue【体育館・プール】&#10;有形固定資産減価償却率">
          <a:extLst>
            <a:ext uri="{FF2B5EF4-FFF2-40B4-BE49-F238E27FC236}">
              <a16:creationId xmlns:a16="http://schemas.microsoft.com/office/drawing/2014/main" id="{84CCD4D1-5C1D-4F65-8BF8-DCEF678837B2}"/>
            </a:ext>
          </a:extLst>
        </xdr:cNvPr>
        <xdr:cNvSpPr txBox="1"/>
      </xdr:nvSpPr>
      <xdr:spPr>
        <a:xfrm>
          <a:off x="2705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4" name="n_3mainValue【体育館・プール】&#10;有形固定資産減価償却率">
          <a:extLst>
            <a:ext uri="{FF2B5EF4-FFF2-40B4-BE49-F238E27FC236}">
              <a16:creationId xmlns:a16="http://schemas.microsoft.com/office/drawing/2014/main" id="{0BB29219-79C9-410D-AEB5-DAAA20234DBD}"/>
            </a:ext>
          </a:extLst>
        </xdr:cNvPr>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24873</xdr:rowOff>
    </xdr:from>
    <xdr:ext cx="405111" cy="259045"/>
    <xdr:sp macro="" textlink="">
      <xdr:nvSpPr>
        <xdr:cNvPr id="205" name="n_4mainValue【体育館・プール】&#10;有形固定資産減価償却率">
          <a:extLst>
            <a:ext uri="{FF2B5EF4-FFF2-40B4-BE49-F238E27FC236}">
              <a16:creationId xmlns:a16="http://schemas.microsoft.com/office/drawing/2014/main" id="{7BD05E04-2277-40EF-A3D1-24C54D80B941}"/>
            </a:ext>
          </a:extLst>
        </xdr:cNvPr>
        <xdr:cNvSpPr txBox="1"/>
      </xdr:nvSpPr>
      <xdr:spPr>
        <a:xfrm>
          <a:off x="927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A2A8CD4-66FB-49F2-AEB3-8191A534D1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8918C28-1607-43E4-9BA9-483CB50DA8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4549BD6-8EA3-4731-9396-92BDDF2A9E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6CE7447-C36C-4E6C-968B-65405C9AB0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123F50D-7D91-405E-8324-75AF2B0AF6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15F02F2-E9A7-4B1B-843B-A3220550AC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C4A58A0-A273-46AB-9587-2A50B7A689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80D882C-F1EE-438B-BD48-13024BDCA8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76F46C5-45F9-4737-9DF7-F359E03576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9308EC9-DFED-4ED0-BE4C-46743A7F8B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BD2FA917-29BD-4C7D-929C-F06B7346A12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39887670-5BE0-43D6-ABE3-C0D88D66CA63}"/>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4F036E90-2EFA-4D05-95D7-BF7834EEF3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B5CCF149-17E5-4178-86B2-30732FD825F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D37AF038-FBAA-4D65-8CB4-E9262046F7A1}"/>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91CD6978-20AB-41C8-9653-699BB5F989DA}"/>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27EE1205-5353-4B48-9AB3-AE41D41688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4A91C524-B014-4461-BB89-DD871E27154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71E69445-5F19-4B34-BE34-5EBDAB2F6C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37805E75-DFBE-49D6-AA2E-A134178308FC}"/>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ACA72B71-0CE0-4EBA-9B3F-85020E45460F}"/>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B07CE385-7FA2-4809-A24F-C7ABA96CD245}"/>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A85C8795-1456-4C54-AD1E-66A3E589DCCF}"/>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164B3F00-D68C-4A4D-8CAB-0F8A1AC572DC}"/>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a:extLst>
            <a:ext uri="{FF2B5EF4-FFF2-40B4-BE49-F238E27FC236}">
              <a16:creationId xmlns:a16="http://schemas.microsoft.com/office/drawing/2014/main" id="{4E3A2809-2E0F-4F52-9219-299FD15D0ED5}"/>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4DF0F432-750C-4BFB-B4AE-B619423064DA}"/>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43F86AA5-6E75-42D9-BD8C-797F70018FE3}"/>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3" name="フローチャート: 判断 232">
          <a:extLst>
            <a:ext uri="{FF2B5EF4-FFF2-40B4-BE49-F238E27FC236}">
              <a16:creationId xmlns:a16="http://schemas.microsoft.com/office/drawing/2014/main" id="{EB691C4D-A750-4BC9-A77F-35D3386E9C05}"/>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4" name="フローチャート: 判断 233">
          <a:extLst>
            <a:ext uri="{FF2B5EF4-FFF2-40B4-BE49-F238E27FC236}">
              <a16:creationId xmlns:a16="http://schemas.microsoft.com/office/drawing/2014/main" id="{E9F09AC3-7123-45FE-B9CE-D25C7EF341E4}"/>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5" name="フローチャート: 判断 234">
          <a:extLst>
            <a:ext uri="{FF2B5EF4-FFF2-40B4-BE49-F238E27FC236}">
              <a16:creationId xmlns:a16="http://schemas.microsoft.com/office/drawing/2014/main" id="{4BC4740E-0F53-4B83-B1B1-7C33E015EE5C}"/>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E0A5B67-3F62-40DB-AAEB-85BAAFCA4A2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699FF9C-B2DC-40DA-B6F2-51BD18718A2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F4CDA70-7F0C-4444-B54A-D3AE3E0B96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00BC7F9-6624-499A-9568-F9F4292714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E9CC0B6-E915-4512-9B24-84127D2011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49784</xdr:rowOff>
    </xdr:from>
    <xdr:to>
      <xdr:col>55</xdr:col>
      <xdr:colOff>50800</xdr:colOff>
      <xdr:row>61</xdr:row>
      <xdr:rowOff>151384</xdr:rowOff>
    </xdr:to>
    <xdr:sp macro="" textlink="">
      <xdr:nvSpPr>
        <xdr:cNvPr id="241" name="楕円 240">
          <a:extLst>
            <a:ext uri="{FF2B5EF4-FFF2-40B4-BE49-F238E27FC236}">
              <a16:creationId xmlns:a16="http://schemas.microsoft.com/office/drawing/2014/main" id="{A8CA0248-EAC5-4E7D-B41E-7BDD72288094}"/>
            </a:ext>
          </a:extLst>
        </xdr:cNvPr>
        <xdr:cNvSpPr/>
      </xdr:nvSpPr>
      <xdr:spPr>
        <a:xfrm>
          <a:off x="10426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28211</xdr:rowOff>
    </xdr:from>
    <xdr:ext cx="469744" cy="259045"/>
    <xdr:sp macro="" textlink="">
      <xdr:nvSpPr>
        <xdr:cNvPr id="242" name="【体育館・プール】&#10;一人当たり面積該当値テキスト">
          <a:extLst>
            <a:ext uri="{FF2B5EF4-FFF2-40B4-BE49-F238E27FC236}">
              <a16:creationId xmlns:a16="http://schemas.microsoft.com/office/drawing/2014/main" id="{D252372D-FD3B-4DE4-96C9-F9613A953507}"/>
            </a:ext>
          </a:extLst>
        </xdr:cNvPr>
        <xdr:cNvSpPr txBox="1"/>
      </xdr:nvSpPr>
      <xdr:spPr>
        <a:xfrm>
          <a:off x="10515600" y="104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57214</xdr:rowOff>
    </xdr:from>
    <xdr:to>
      <xdr:col>50</xdr:col>
      <xdr:colOff>165100</xdr:colOff>
      <xdr:row>61</xdr:row>
      <xdr:rowOff>158814</xdr:rowOff>
    </xdr:to>
    <xdr:sp macro="" textlink="">
      <xdr:nvSpPr>
        <xdr:cNvPr id="243" name="楕円 242">
          <a:extLst>
            <a:ext uri="{FF2B5EF4-FFF2-40B4-BE49-F238E27FC236}">
              <a16:creationId xmlns:a16="http://schemas.microsoft.com/office/drawing/2014/main" id="{305E5C71-80AB-46DD-81E3-158E1F482724}"/>
            </a:ext>
          </a:extLst>
        </xdr:cNvPr>
        <xdr:cNvSpPr/>
      </xdr:nvSpPr>
      <xdr:spPr>
        <a:xfrm>
          <a:off x="9588500" y="105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100584</xdr:rowOff>
    </xdr:from>
    <xdr:to>
      <xdr:col>55</xdr:col>
      <xdr:colOff>0</xdr:colOff>
      <xdr:row>61</xdr:row>
      <xdr:rowOff>108014</xdr:rowOff>
    </xdr:to>
    <xdr:cxnSp macro="">
      <xdr:nvCxnSpPr>
        <xdr:cNvPr id="244" name="直線コネクタ 243">
          <a:extLst>
            <a:ext uri="{FF2B5EF4-FFF2-40B4-BE49-F238E27FC236}">
              <a16:creationId xmlns:a16="http://schemas.microsoft.com/office/drawing/2014/main" id="{D59D12CF-3B52-4909-AA91-AA4AD248E45A}"/>
            </a:ext>
          </a:extLst>
        </xdr:cNvPr>
        <xdr:cNvCxnSpPr/>
      </xdr:nvCxnSpPr>
      <xdr:spPr>
        <a:xfrm flipV="1">
          <a:off x="9639300" y="10559034"/>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62929</xdr:rowOff>
    </xdr:from>
    <xdr:to>
      <xdr:col>46</xdr:col>
      <xdr:colOff>38100</xdr:colOff>
      <xdr:row>61</xdr:row>
      <xdr:rowOff>164529</xdr:rowOff>
    </xdr:to>
    <xdr:sp macro="" textlink="">
      <xdr:nvSpPr>
        <xdr:cNvPr id="245" name="楕円 244">
          <a:extLst>
            <a:ext uri="{FF2B5EF4-FFF2-40B4-BE49-F238E27FC236}">
              <a16:creationId xmlns:a16="http://schemas.microsoft.com/office/drawing/2014/main" id="{62DF74AD-9485-4E8A-A26D-C1319844EDE8}"/>
            </a:ext>
          </a:extLst>
        </xdr:cNvPr>
        <xdr:cNvSpPr/>
      </xdr:nvSpPr>
      <xdr:spPr>
        <a:xfrm>
          <a:off x="8699500" y="105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108014</xdr:rowOff>
    </xdr:from>
    <xdr:to>
      <xdr:col>50</xdr:col>
      <xdr:colOff>114300</xdr:colOff>
      <xdr:row>61</xdr:row>
      <xdr:rowOff>113729</xdr:rowOff>
    </xdr:to>
    <xdr:cxnSp macro="">
      <xdr:nvCxnSpPr>
        <xdr:cNvPr id="246" name="直線コネクタ 245">
          <a:extLst>
            <a:ext uri="{FF2B5EF4-FFF2-40B4-BE49-F238E27FC236}">
              <a16:creationId xmlns:a16="http://schemas.microsoft.com/office/drawing/2014/main" id="{037AC720-BC3C-4C15-AB7E-5F3EF7CCD12E}"/>
            </a:ext>
          </a:extLst>
        </xdr:cNvPr>
        <xdr:cNvCxnSpPr/>
      </xdr:nvCxnSpPr>
      <xdr:spPr>
        <a:xfrm flipV="1">
          <a:off x="8750300" y="1056646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68644</xdr:rowOff>
    </xdr:from>
    <xdr:to>
      <xdr:col>41</xdr:col>
      <xdr:colOff>101600</xdr:colOff>
      <xdr:row>61</xdr:row>
      <xdr:rowOff>170244</xdr:rowOff>
    </xdr:to>
    <xdr:sp macro="" textlink="">
      <xdr:nvSpPr>
        <xdr:cNvPr id="247" name="楕円 246">
          <a:extLst>
            <a:ext uri="{FF2B5EF4-FFF2-40B4-BE49-F238E27FC236}">
              <a16:creationId xmlns:a16="http://schemas.microsoft.com/office/drawing/2014/main" id="{D0F12D58-0058-49BC-A112-7D7E28F8D23E}"/>
            </a:ext>
          </a:extLst>
        </xdr:cNvPr>
        <xdr:cNvSpPr/>
      </xdr:nvSpPr>
      <xdr:spPr>
        <a:xfrm>
          <a:off x="7810500" y="105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113729</xdr:rowOff>
    </xdr:from>
    <xdr:to>
      <xdr:col>45</xdr:col>
      <xdr:colOff>177800</xdr:colOff>
      <xdr:row>61</xdr:row>
      <xdr:rowOff>119444</xdr:rowOff>
    </xdr:to>
    <xdr:cxnSp macro="">
      <xdr:nvCxnSpPr>
        <xdr:cNvPr id="248" name="直線コネクタ 247">
          <a:extLst>
            <a:ext uri="{FF2B5EF4-FFF2-40B4-BE49-F238E27FC236}">
              <a16:creationId xmlns:a16="http://schemas.microsoft.com/office/drawing/2014/main" id="{3027F7B8-A9E1-4808-9E60-2D18E81FC814}"/>
            </a:ext>
          </a:extLst>
        </xdr:cNvPr>
        <xdr:cNvCxnSpPr/>
      </xdr:nvCxnSpPr>
      <xdr:spPr>
        <a:xfrm flipV="1">
          <a:off x="7861300" y="1057217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74930</xdr:rowOff>
    </xdr:from>
    <xdr:to>
      <xdr:col>36</xdr:col>
      <xdr:colOff>165100</xdr:colOff>
      <xdr:row>62</xdr:row>
      <xdr:rowOff>5080</xdr:rowOff>
    </xdr:to>
    <xdr:sp macro="" textlink="">
      <xdr:nvSpPr>
        <xdr:cNvPr id="249" name="楕円 248">
          <a:extLst>
            <a:ext uri="{FF2B5EF4-FFF2-40B4-BE49-F238E27FC236}">
              <a16:creationId xmlns:a16="http://schemas.microsoft.com/office/drawing/2014/main" id="{7D6FB54E-4545-4EE6-8718-35A9D1E28A05}"/>
            </a:ext>
          </a:extLst>
        </xdr:cNvPr>
        <xdr:cNvSpPr/>
      </xdr:nvSpPr>
      <xdr:spPr>
        <a:xfrm>
          <a:off x="692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119444</xdr:rowOff>
    </xdr:from>
    <xdr:to>
      <xdr:col>41</xdr:col>
      <xdr:colOff>50800</xdr:colOff>
      <xdr:row>61</xdr:row>
      <xdr:rowOff>125730</xdr:rowOff>
    </xdr:to>
    <xdr:cxnSp macro="">
      <xdr:nvCxnSpPr>
        <xdr:cNvPr id="250" name="直線コネクタ 249">
          <a:extLst>
            <a:ext uri="{FF2B5EF4-FFF2-40B4-BE49-F238E27FC236}">
              <a16:creationId xmlns:a16="http://schemas.microsoft.com/office/drawing/2014/main" id="{6E937C2C-0649-4A9B-83EA-6C4BFD8A44BA}"/>
            </a:ext>
          </a:extLst>
        </xdr:cNvPr>
        <xdr:cNvCxnSpPr/>
      </xdr:nvCxnSpPr>
      <xdr:spPr>
        <a:xfrm flipV="1">
          <a:off x="6972300" y="1057789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a:extLst>
            <a:ext uri="{FF2B5EF4-FFF2-40B4-BE49-F238E27FC236}">
              <a16:creationId xmlns:a16="http://schemas.microsoft.com/office/drawing/2014/main" id="{D15473F1-681A-4C65-8BBC-11C481928FA1}"/>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2" name="n_2aveValue【体育館・プール】&#10;一人当たり面積">
          <a:extLst>
            <a:ext uri="{FF2B5EF4-FFF2-40B4-BE49-F238E27FC236}">
              <a16:creationId xmlns:a16="http://schemas.microsoft.com/office/drawing/2014/main" id="{0AF462F7-58B9-4DC6-8CC8-DD624EFD4F99}"/>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3" name="n_3aveValue【体育館・プール】&#10;一人当たり面積">
          <a:extLst>
            <a:ext uri="{FF2B5EF4-FFF2-40B4-BE49-F238E27FC236}">
              <a16:creationId xmlns:a16="http://schemas.microsoft.com/office/drawing/2014/main" id="{04700B51-EAE6-4C72-A492-99F65EA80559}"/>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169371</xdr:rowOff>
    </xdr:from>
    <xdr:ext cx="469744" cy="259045"/>
    <xdr:sp macro="" textlink="">
      <xdr:nvSpPr>
        <xdr:cNvPr id="254" name="n_4aveValue【体育館・プール】&#10;一人当たり面積">
          <a:extLst>
            <a:ext uri="{FF2B5EF4-FFF2-40B4-BE49-F238E27FC236}">
              <a16:creationId xmlns:a16="http://schemas.microsoft.com/office/drawing/2014/main" id="{F74E75D9-0DEE-4044-A801-F912074AD5C0}"/>
            </a:ext>
          </a:extLst>
        </xdr:cNvPr>
        <xdr:cNvSpPr txBox="1"/>
      </xdr:nvSpPr>
      <xdr:spPr>
        <a:xfrm>
          <a:off x="6737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149941</xdr:rowOff>
    </xdr:from>
    <xdr:ext cx="469744" cy="259045"/>
    <xdr:sp macro="" textlink="">
      <xdr:nvSpPr>
        <xdr:cNvPr id="255" name="n_1mainValue【体育館・プール】&#10;一人当たり面積">
          <a:extLst>
            <a:ext uri="{FF2B5EF4-FFF2-40B4-BE49-F238E27FC236}">
              <a16:creationId xmlns:a16="http://schemas.microsoft.com/office/drawing/2014/main" id="{9A954641-FED3-4650-948D-2CEAF7B39237}"/>
            </a:ext>
          </a:extLst>
        </xdr:cNvPr>
        <xdr:cNvSpPr txBox="1"/>
      </xdr:nvSpPr>
      <xdr:spPr>
        <a:xfrm>
          <a:off x="9391727" y="106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155656</xdr:rowOff>
    </xdr:from>
    <xdr:ext cx="469744" cy="259045"/>
    <xdr:sp macro="" textlink="">
      <xdr:nvSpPr>
        <xdr:cNvPr id="256" name="n_2mainValue【体育館・プール】&#10;一人当たり面積">
          <a:extLst>
            <a:ext uri="{FF2B5EF4-FFF2-40B4-BE49-F238E27FC236}">
              <a16:creationId xmlns:a16="http://schemas.microsoft.com/office/drawing/2014/main" id="{6DEF5A01-56EC-497C-AE17-5BA652F52C6C}"/>
            </a:ext>
          </a:extLst>
        </xdr:cNvPr>
        <xdr:cNvSpPr txBox="1"/>
      </xdr:nvSpPr>
      <xdr:spPr>
        <a:xfrm>
          <a:off x="8515427" y="106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161371</xdr:rowOff>
    </xdr:from>
    <xdr:ext cx="469744" cy="259045"/>
    <xdr:sp macro="" textlink="">
      <xdr:nvSpPr>
        <xdr:cNvPr id="257" name="n_3mainValue【体育館・プール】&#10;一人当たり面積">
          <a:extLst>
            <a:ext uri="{FF2B5EF4-FFF2-40B4-BE49-F238E27FC236}">
              <a16:creationId xmlns:a16="http://schemas.microsoft.com/office/drawing/2014/main" id="{9D8064AA-F7CE-4791-A147-9DC0CE61CAD8}"/>
            </a:ext>
          </a:extLst>
        </xdr:cNvPr>
        <xdr:cNvSpPr txBox="1"/>
      </xdr:nvSpPr>
      <xdr:spPr>
        <a:xfrm>
          <a:off x="7626427" y="106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21607</xdr:rowOff>
    </xdr:from>
    <xdr:ext cx="469744" cy="259045"/>
    <xdr:sp macro="" textlink="">
      <xdr:nvSpPr>
        <xdr:cNvPr id="258" name="n_4mainValue【体育館・プール】&#10;一人当たり面積">
          <a:extLst>
            <a:ext uri="{FF2B5EF4-FFF2-40B4-BE49-F238E27FC236}">
              <a16:creationId xmlns:a16="http://schemas.microsoft.com/office/drawing/2014/main" id="{9670D5FE-0048-4A65-AD10-E66F0C7D80F6}"/>
            </a:ext>
          </a:extLst>
        </xdr:cNvPr>
        <xdr:cNvSpPr txBox="1"/>
      </xdr:nvSpPr>
      <xdr:spPr>
        <a:xfrm>
          <a:off x="6737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2CFA4F42-7B3B-43F1-860A-19B95C3FE2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9010520-8E3E-4735-A6A7-7D19B1A3F3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86AC326E-DA05-4698-BE71-E582778C90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9FC67B68-2EE9-48BC-84CD-3B33E6F002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F5033C43-5D02-4679-8117-3AE652CC41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514C19E8-09A1-49FC-997B-049B0575B3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B4BD999F-6B5F-49EA-A9FA-0E128EE00B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3143275-F6C6-4EEA-8222-910B7E38BBF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5D4296A5-EAFD-4600-B17F-DC580043C5D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293F77B8-987F-4286-B67F-D9F2CAB413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D8868ED0-3ACB-4ECD-868F-3FBCFA3A0A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B4BAE46-64A8-4C8B-AC80-676EEC779B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265A9D66-9F29-41FB-9EBD-D118415008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BACF4EFE-D541-466F-BE00-8D8CDE584E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42BD8C95-C724-47C0-AFCC-6D49D8FB87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8FBB0AF-2C5C-44C0-816F-1AD6951D9C8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B7583E77-6554-493E-AF7C-2948724088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9D49EE9A-BA6F-43EA-A765-0DB12089A0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467D5CBD-988C-4180-BC83-6AE67E663E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37C0E080-C7B6-4FE5-9AAF-7692D93EDD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2A23E712-5729-4FDC-B38B-AF8835571C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F644BF8E-EFD0-46D7-A3A3-A7A60D2E01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A2491401-939E-4FCD-ABCF-AB824ADE4A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43A02080-620E-4096-B018-FDB055EF5D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B935D285-7DF7-48BC-A106-FEDCEEA715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F9679DB-583C-48E0-B979-79F4838B0E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88AFF142-0462-4E22-AF71-B72994BA48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D4B66AAA-E3B4-42D1-9CFB-668BCC4617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D0D68FF7-4E46-4483-88ED-F71F535483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46C767BF-5F7C-4742-B19E-BC93C33D39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5D981A37-CEFE-4997-B9D1-81DFCBC9E4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C3C5DCE7-7DBC-44A0-B310-59CC0778FF0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26D28D98-B7E4-4AB4-929B-65B73586C5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A2981583-DB54-4DCE-829A-797C78284F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46BDF0DB-551D-4B62-BB56-348A56360D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49A5002F-574D-4086-ACE6-9932B18D1F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571AF9E6-A86C-4102-9090-029B4D53929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8611E541-EA0F-4913-9FBA-7B6E400BEB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4D1E611A-17A9-4FDE-AA8B-E0725EF37A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FCFDED87-2FAF-4687-8579-973532DADC7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a:extLst>
            <a:ext uri="{FF2B5EF4-FFF2-40B4-BE49-F238E27FC236}">
              <a16:creationId xmlns:a16="http://schemas.microsoft.com/office/drawing/2014/main" id="{B0190A2B-34C6-43DD-BFC2-9210A2D584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a:extLst>
            <a:ext uri="{FF2B5EF4-FFF2-40B4-BE49-F238E27FC236}">
              <a16:creationId xmlns:a16="http://schemas.microsoft.com/office/drawing/2014/main" id="{A7C1B695-D1C9-4F6A-864E-3623A76946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a:extLst>
            <a:ext uri="{FF2B5EF4-FFF2-40B4-BE49-F238E27FC236}">
              <a16:creationId xmlns:a16="http://schemas.microsoft.com/office/drawing/2014/main" id="{2C726E64-85C0-4A93-B25B-908ED83245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a:extLst>
            <a:ext uri="{FF2B5EF4-FFF2-40B4-BE49-F238E27FC236}">
              <a16:creationId xmlns:a16="http://schemas.microsoft.com/office/drawing/2014/main" id="{EE85C4E6-1094-43C8-9F1D-2109CE573E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a:extLst>
            <a:ext uri="{FF2B5EF4-FFF2-40B4-BE49-F238E27FC236}">
              <a16:creationId xmlns:a16="http://schemas.microsoft.com/office/drawing/2014/main" id="{61DEE7A4-402D-4B73-94DB-A00D7D251C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a:extLst>
            <a:ext uri="{FF2B5EF4-FFF2-40B4-BE49-F238E27FC236}">
              <a16:creationId xmlns:a16="http://schemas.microsoft.com/office/drawing/2014/main" id="{2B8B2EEE-39D2-4515-8F97-AB1CAE48C3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a:extLst>
            <a:ext uri="{FF2B5EF4-FFF2-40B4-BE49-F238E27FC236}">
              <a16:creationId xmlns:a16="http://schemas.microsoft.com/office/drawing/2014/main" id="{23F0D0BB-1E3A-486F-84CA-CA5B4CC33C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a:extLst>
            <a:ext uri="{FF2B5EF4-FFF2-40B4-BE49-F238E27FC236}">
              <a16:creationId xmlns:a16="http://schemas.microsoft.com/office/drawing/2014/main" id="{4662107A-E350-4F09-A572-1E887C55B9A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BF74AD64-92C5-4F0E-ADC7-957CCF1F8E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D1B7407A-A2DF-4BD6-815A-F9EF7B6FDC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7CA998C5-2627-47AA-8750-E91274C64D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70748BAF-3F08-4ACF-B6E5-9B62B2E781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A363588F-F89B-463A-B998-D7D2B3120A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84CD5BC7-182C-42E6-A498-1EEE1D5759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723036CB-A600-491A-A670-02CEBCD9D0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96DDE260-4C9F-4B1A-B7D9-D0CF7F1C96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a:extLst>
            <a:ext uri="{FF2B5EF4-FFF2-40B4-BE49-F238E27FC236}">
              <a16:creationId xmlns:a16="http://schemas.microsoft.com/office/drawing/2014/main" id="{386EFA6B-C1EB-4DA2-975A-A58D9E0E8D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a:extLst>
            <a:ext uri="{FF2B5EF4-FFF2-40B4-BE49-F238E27FC236}">
              <a16:creationId xmlns:a16="http://schemas.microsoft.com/office/drawing/2014/main" id="{DB2441A9-526F-4F9C-AA13-11A95AE195E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7" name="テキスト ボックス 316">
          <a:extLst>
            <a:ext uri="{FF2B5EF4-FFF2-40B4-BE49-F238E27FC236}">
              <a16:creationId xmlns:a16="http://schemas.microsoft.com/office/drawing/2014/main" id="{96BD8997-C500-4B4D-B1AD-54749206F5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8" name="直線コネクタ 317">
          <a:extLst>
            <a:ext uri="{FF2B5EF4-FFF2-40B4-BE49-F238E27FC236}">
              <a16:creationId xmlns:a16="http://schemas.microsoft.com/office/drawing/2014/main" id="{1544B41B-8F14-4705-B0F6-F3F964C66EB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9" name="テキスト ボックス 318">
          <a:extLst>
            <a:ext uri="{FF2B5EF4-FFF2-40B4-BE49-F238E27FC236}">
              <a16:creationId xmlns:a16="http://schemas.microsoft.com/office/drawing/2014/main" id="{73921A37-5E6B-494E-B9BC-984D3570DD4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0" name="直線コネクタ 319">
          <a:extLst>
            <a:ext uri="{FF2B5EF4-FFF2-40B4-BE49-F238E27FC236}">
              <a16:creationId xmlns:a16="http://schemas.microsoft.com/office/drawing/2014/main" id="{2F28EE03-3105-4086-84CB-87A7A7D74DA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1" name="テキスト ボックス 320">
          <a:extLst>
            <a:ext uri="{FF2B5EF4-FFF2-40B4-BE49-F238E27FC236}">
              <a16:creationId xmlns:a16="http://schemas.microsoft.com/office/drawing/2014/main" id="{C59FA740-659F-4C84-91D7-FC41461649D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a:extLst>
            <a:ext uri="{FF2B5EF4-FFF2-40B4-BE49-F238E27FC236}">
              <a16:creationId xmlns:a16="http://schemas.microsoft.com/office/drawing/2014/main" id="{611959A4-FEF7-4076-BE35-4046B89CCEB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a:extLst>
            <a:ext uri="{FF2B5EF4-FFF2-40B4-BE49-F238E27FC236}">
              <a16:creationId xmlns:a16="http://schemas.microsoft.com/office/drawing/2014/main" id="{A1DCCB90-BA26-4E4B-8E72-04CDB14050A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4" name="直線コネクタ 323">
          <a:extLst>
            <a:ext uri="{FF2B5EF4-FFF2-40B4-BE49-F238E27FC236}">
              <a16:creationId xmlns:a16="http://schemas.microsoft.com/office/drawing/2014/main" id="{350C9B43-60F6-4369-8472-E990A1D7EFD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5" name="テキスト ボックス 324">
          <a:extLst>
            <a:ext uri="{FF2B5EF4-FFF2-40B4-BE49-F238E27FC236}">
              <a16:creationId xmlns:a16="http://schemas.microsoft.com/office/drawing/2014/main" id="{7745400A-B537-4D9D-A511-79DF1FCCC5C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6" name="直線コネクタ 325">
          <a:extLst>
            <a:ext uri="{FF2B5EF4-FFF2-40B4-BE49-F238E27FC236}">
              <a16:creationId xmlns:a16="http://schemas.microsoft.com/office/drawing/2014/main" id="{DF38DF37-FFA2-4735-A472-210BF82947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7" name="テキスト ボックス 326">
          <a:extLst>
            <a:ext uri="{FF2B5EF4-FFF2-40B4-BE49-F238E27FC236}">
              <a16:creationId xmlns:a16="http://schemas.microsoft.com/office/drawing/2014/main" id="{CE3DA63B-B071-4003-B944-3FE4F3F6EAC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a:extLst>
            <a:ext uri="{FF2B5EF4-FFF2-40B4-BE49-F238E27FC236}">
              <a16:creationId xmlns:a16="http://schemas.microsoft.com/office/drawing/2014/main" id="{1AAA41B2-8107-4FE7-9335-535F3F51B7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9" name="テキスト ボックス 328">
          <a:extLst>
            <a:ext uri="{FF2B5EF4-FFF2-40B4-BE49-F238E27FC236}">
              <a16:creationId xmlns:a16="http://schemas.microsoft.com/office/drawing/2014/main" id="{093445E8-9CD2-44A8-8150-7CBB84B52B9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a:extLst>
            <a:ext uri="{FF2B5EF4-FFF2-40B4-BE49-F238E27FC236}">
              <a16:creationId xmlns:a16="http://schemas.microsoft.com/office/drawing/2014/main" id="{A6A77E58-2396-4D87-9D01-9AED0F1FAF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331" name="直線コネクタ 330">
          <a:extLst>
            <a:ext uri="{FF2B5EF4-FFF2-40B4-BE49-F238E27FC236}">
              <a16:creationId xmlns:a16="http://schemas.microsoft.com/office/drawing/2014/main" id="{08F11FBF-7224-4CEE-A5B6-96AA1D5A7665}"/>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2" name="【保健センター・保健所】&#10;有形固定資産減価償却率最小値テキスト">
          <a:extLst>
            <a:ext uri="{FF2B5EF4-FFF2-40B4-BE49-F238E27FC236}">
              <a16:creationId xmlns:a16="http://schemas.microsoft.com/office/drawing/2014/main" id="{78ED376B-9CCB-4FA7-86D4-687F324144E7}"/>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3" name="直線コネクタ 332">
          <a:extLst>
            <a:ext uri="{FF2B5EF4-FFF2-40B4-BE49-F238E27FC236}">
              <a16:creationId xmlns:a16="http://schemas.microsoft.com/office/drawing/2014/main" id="{FF1F3E6B-408C-41A7-89BC-58C7A56BB3F3}"/>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334" name="【保健センター・保健所】&#10;有形固定資産減価償却率最大値テキスト">
          <a:extLst>
            <a:ext uri="{FF2B5EF4-FFF2-40B4-BE49-F238E27FC236}">
              <a16:creationId xmlns:a16="http://schemas.microsoft.com/office/drawing/2014/main" id="{B61995C6-663D-4806-B99A-00D7FC29291F}"/>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335" name="直線コネクタ 334">
          <a:extLst>
            <a:ext uri="{FF2B5EF4-FFF2-40B4-BE49-F238E27FC236}">
              <a16:creationId xmlns:a16="http://schemas.microsoft.com/office/drawing/2014/main" id="{51D927FA-3839-488F-80EB-0C82F0553718}"/>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336" name="【保健センター・保健所】&#10;有形固定資産減価償却率平均値テキスト">
          <a:extLst>
            <a:ext uri="{FF2B5EF4-FFF2-40B4-BE49-F238E27FC236}">
              <a16:creationId xmlns:a16="http://schemas.microsoft.com/office/drawing/2014/main" id="{05FD96AC-E1EB-4DA8-9F88-976DAAD1C5E7}"/>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337" name="フローチャート: 判断 336">
          <a:extLst>
            <a:ext uri="{FF2B5EF4-FFF2-40B4-BE49-F238E27FC236}">
              <a16:creationId xmlns:a16="http://schemas.microsoft.com/office/drawing/2014/main" id="{455CF43B-8DDF-4FA5-936C-4BD1F7BDF89B}"/>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338" name="フローチャート: 判断 337">
          <a:extLst>
            <a:ext uri="{FF2B5EF4-FFF2-40B4-BE49-F238E27FC236}">
              <a16:creationId xmlns:a16="http://schemas.microsoft.com/office/drawing/2014/main" id="{102A1D52-C966-47D2-A873-6738EAE46E97}"/>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339" name="フローチャート: 判断 338">
          <a:extLst>
            <a:ext uri="{FF2B5EF4-FFF2-40B4-BE49-F238E27FC236}">
              <a16:creationId xmlns:a16="http://schemas.microsoft.com/office/drawing/2014/main" id="{F7D8E610-0DF2-4999-B8F2-211FCC0E63E7}"/>
            </a:ext>
          </a:extLst>
        </xdr:cNvPr>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57785</xdr:rowOff>
    </xdr:from>
    <xdr:to>
      <xdr:col>72</xdr:col>
      <xdr:colOff>38100</xdr:colOff>
      <xdr:row>58</xdr:row>
      <xdr:rowOff>159385</xdr:rowOff>
    </xdr:to>
    <xdr:sp macro="" textlink="">
      <xdr:nvSpPr>
        <xdr:cNvPr id="340" name="フローチャート: 判断 339">
          <a:extLst>
            <a:ext uri="{FF2B5EF4-FFF2-40B4-BE49-F238E27FC236}">
              <a16:creationId xmlns:a16="http://schemas.microsoft.com/office/drawing/2014/main" id="{208308F5-1141-4866-8099-13B8ED11D056}"/>
            </a:ext>
          </a:extLst>
        </xdr:cNvPr>
        <xdr:cNvSpPr/>
      </xdr:nvSpPr>
      <xdr:spPr>
        <a:xfrm>
          <a:off x="13652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44450</xdr:rowOff>
    </xdr:from>
    <xdr:to>
      <xdr:col>67</xdr:col>
      <xdr:colOff>101600</xdr:colOff>
      <xdr:row>58</xdr:row>
      <xdr:rowOff>146050</xdr:rowOff>
    </xdr:to>
    <xdr:sp macro="" textlink="">
      <xdr:nvSpPr>
        <xdr:cNvPr id="341" name="フローチャート: 判断 340">
          <a:extLst>
            <a:ext uri="{FF2B5EF4-FFF2-40B4-BE49-F238E27FC236}">
              <a16:creationId xmlns:a16="http://schemas.microsoft.com/office/drawing/2014/main" id="{6B0D6A35-54A9-4DBF-B4AA-A4FF0ABD66BD}"/>
            </a:ext>
          </a:extLst>
        </xdr:cNvPr>
        <xdr:cNvSpPr/>
      </xdr:nvSpPr>
      <xdr:spPr>
        <a:xfrm>
          <a:off x="12763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CAA313E0-0B77-4580-8A44-AA72BD7328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EA8A8D4D-25DD-494A-99C0-8DF557DFBF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C18EC1C5-627A-4013-A3E2-D850669437F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4D913B5E-3070-483C-8E25-55CFCD95DC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4A0B5D63-C6C4-4714-BCFB-A4CB80C128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47" name="楕円 346">
          <a:extLst>
            <a:ext uri="{FF2B5EF4-FFF2-40B4-BE49-F238E27FC236}">
              <a16:creationId xmlns:a16="http://schemas.microsoft.com/office/drawing/2014/main" id="{026BE2E5-9B59-446B-9FA4-5E6E2B3B0190}"/>
            </a:ext>
          </a:extLst>
        </xdr:cNvPr>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120032</xdr:rowOff>
    </xdr:from>
    <xdr:ext cx="405111" cy="259045"/>
    <xdr:sp macro="" textlink="">
      <xdr:nvSpPr>
        <xdr:cNvPr id="348" name="【保健センター・保健所】&#10;有形固定資産減価償却率該当値テキスト">
          <a:extLst>
            <a:ext uri="{FF2B5EF4-FFF2-40B4-BE49-F238E27FC236}">
              <a16:creationId xmlns:a16="http://schemas.microsoft.com/office/drawing/2014/main" id="{8F9879EA-42B5-497E-AE88-62C7B9B5D1FF}"/>
            </a:ext>
          </a:extLst>
        </xdr:cNvPr>
        <xdr:cNvSpPr txBox="1"/>
      </xdr:nvSpPr>
      <xdr:spPr>
        <a:xfrm>
          <a:off x="16357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349" name="楕円 348">
          <a:extLst>
            <a:ext uri="{FF2B5EF4-FFF2-40B4-BE49-F238E27FC236}">
              <a16:creationId xmlns:a16="http://schemas.microsoft.com/office/drawing/2014/main" id="{673224FC-DC03-4700-8514-BC4327EC7BCD}"/>
            </a:ext>
          </a:extLst>
        </xdr:cNvPr>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20955</xdr:rowOff>
    </xdr:to>
    <xdr:cxnSp macro="">
      <xdr:nvCxnSpPr>
        <xdr:cNvPr id="350" name="直線コネクタ 349">
          <a:extLst>
            <a:ext uri="{FF2B5EF4-FFF2-40B4-BE49-F238E27FC236}">
              <a16:creationId xmlns:a16="http://schemas.microsoft.com/office/drawing/2014/main" id="{39ECEA23-6189-4883-AFF7-3B86EFDEA741}"/>
            </a:ext>
          </a:extLst>
        </xdr:cNvPr>
        <xdr:cNvCxnSpPr/>
      </xdr:nvCxnSpPr>
      <xdr:spPr>
        <a:xfrm>
          <a:off x="15481300" y="104279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44450</xdr:rowOff>
    </xdr:from>
    <xdr:to>
      <xdr:col>76</xdr:col>
      <xdr:colOff>165100</xdr:colOff>
      <xdr:row>60</xdr:row>
      <xdr:rowOff>146050</xdr:rowOff>
    </xdr:to>
    <xdr:sp macro="" textlink="">
      <xdr:nvSpPr>
        <xdr:cNvPr id="351" name="楕円 350">
          <a:extLst>
            <a:ext uri="{FF2B5EF4-FFF2-40B4-BE49-F238E27FC236}">
              <a16:creationId xmlns:a16="http://schemas.microsoft.com/office/drawing/2014/main" id="{FA5AC8EA-667B-43E3-92A2-FFFFBBFF03F0}"/>
            </a:ext>
          </a:extLst>
        </xdr:cNvPr>
        <xdr:cNvSpPr/>
      </xdr:nvSpPr>
      <xdr:spPr>
        <a:xfrm>
          <a:off x="1454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95250</xdr:rowOff>
    </xdr:from>
    <xdr:to>
      <xdr:col>81</xdr:col>
      <xdr:colOff>50800</xdr:colOff>
      <xdr:row>60</xdr:row>
      <xdr:rowOff>140970</xdr:rowOff>
    </xdr:to>
    <xdr:cxnSp macro="">
      <xdr:nvCxnSpPr>
        <xdr:cNvPr id="352" name="直線コネクタ 351">
          <a:extLst>
            <a:ext uri="{FF2B5EF4-FFF2-40B4-BE49-F238E27FC236}">
              <a16:creationId xmlns:a16="http://schemas.microsoft.com/office/drawing/2014/main" id="{C350472E-605A-4D23-BB4A-F4D0784FCD38}"/>
            </a:ext>
          </a:extLst>
        </xdr:cNvPr>
        <xdr:cNvCxnSpPr/>
      </xdr:nvCxnSpPr>
      <xdr:spPr>
        <a:xfrm>
          <a:off x="14592300" y="10382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164465</xdr:rowOff>
    </xdr:from>
    <xdr:to>
      <xdr:col>72</xdr:col>
      <xdr:colOff>38100</xdr:colOff>
      <xdr:row>60</xdr:row>
      <xdr:rowOff>94615</xdr:rowOff>
    </xdr:to>
    <xdr:sp macro="" textlink="">
      <xdr:nvSpPr>
        <xdr:cNvPr id="353" name="楕円 352">
          <a:extLst>
            <a:ext uri="{FF2B5EF4-FFF2-40B4-BE49-F238E27FC236}">
              <a16:creationId xmlns:a16="http://schemas.microsoft.com/office/drawing/2014/main" id="{3596539B-86EF-4BCE-84A6-5C32F5E1170E}"/>
            </a:ext>
          </a:extLst>
        </xdr:cNvPr>
        <xdr:cNvSpPr/>
      </xdr:nvSpPr>
      <xdr:spPr>
        <a:xfrm>
          <a:off x="13652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43815</xdr:rowOff>
    </xdr:from>
    <xdr:to>
      <xdr:col>76</xdr:col>
      <xdr:colOff>114300</xdr:colOff>
      <xdr:row>60</xdr:row>
      <xdr:rowOff>95250</xdr:rowOff>
    </xdr:to>
    <xdr:cxnSp macro="">
      <xdr:nvCxnSpPr>
        <xdr:cNvPr id="354" name="直線コネクタ 353">
          <a:extLst>
            <a:ext uri="{FF2B5EF4-FFF2-40B4-BE49-F238E27FC236}">
              <a16:creationId xmlns:a16="http://schemas.microsoft.com/office/drawing/2014/main" id="{360060E7-2F02-4A0A-A2EB-5683DB052547}"/>
            </a:ext>
          </a:extLst>
        </xdr:cNvPr>
        <xdr:cNvCxnSpPr/>
      </xdr:nvCxnSpPr>
      <xdr:spPr>
        <a:xfrm>
          <a:off x="13703300" y="103308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355" name="楕円 354">
          <a:extLst>
            <a:ext uri="{FF2B5EF4-FFF2-40B4-BE49-F238E27FC236}">
              <a16:creationId xmlns:a16="http://schemas.microsoft.com/office/drawing/2014/main" id="{BEF35C67-F9B5-4E88-84CF-5D26A3C5F5A1}"/>
            </a:ext>
          </a:extLst>
        </xdr:cNvPr>
        <xdr:cNvSpPr/>
      </xdr:nvSpPr>
      <xdr:spPr>
        <a:xfrm>
          <a:off x="1276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163830</xdr:rowOff>
    </xdr:from>
    <xdr:to>
      <xdr:col>71</xdr:col>
      <xdr:colOff>177800</xdr:colOff>
      <xdr:row>60</xdr:row>
      <xdr:rowOff>43815</xdr:rowOff>
    </xdr:to>
    <xdr:cxnSp macro="">
      <xdr:nvCxnSpPr>
        <xdr:cNvPr id="356" name="直線コネクタ 355">
          <a:extLst>
            <a:ext uri="{FF2B5EF4-FFF2-40B4-BE49-F238E27FC236}">
              <a16:creationId xmlns:a16="http://schemas.microsoft.com/office/drawing/2014/main" id="{D45F4C6A-9087-424C-8F3A-42028A7149A4}"/>
            </a:ext>
          </a:extLst>
        </xdr:cNvPr>
        <xdr:cNvCxnSpPr/>
      </xdr:nvCxnSpPr>
      <xdr:spPr>
        <a:xfrm>
          <a:off x="12814300" y="102793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357" name="n_1aveValue【保健センター・保健所】&#10;有形固定資産減価償却率">
          <a:extLst>
            <a:ext uri="{FF2B5EF4-FFF2-40B4-BE49-F238E27FC236}">
              <a16:creationId xmlns:a16="http://schemas.microsoft.com/office/drawing/2014/main" id="{336A3F78-6204-44FA-A1F7-C2E8CCEC3240}"/>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358" name="n_2aveValue【保健センター・保健所】&#10;有形固定資産減価償却率">
          <a:extLst>
            <a:ext uri="{FF2B5EF4-FFF2-40B4-BE49-F238E27FC236}">
              <a16:creationId xmlns:a16="http://schemas.microsoft.com/office/drawing/2014/main" id="{18189D08-6242-448E-A3FD-42F8C7DC23CE}"/>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359" name="n_3aveValue【保健センター・保健所】&#10;有形固定資産減価償却率">
          <a:extLst>
            <a:ext uri="{FF2B5EF4-FFF2-40B4-BE49-F238E27FC236}">
              <a16:creationId xmlns:a16="http://schemas.microsoft.com/office/drawing/2014/main" id="{B48ACF43-BF8A-4569-AB69-8F155D578A0B}"/>
            </a:ext>
          </a:extLst>
        </xdr:cNvPr>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360" name="n_4aveValue【保健センター・保健所】&#10;有形固定資産減価償却率">
          <a:extLst>
            <a:ext uri="{FF2B5EF4-FFF2-40B4-BE49-F238E27FC236}">
              <a16:creationId xmlns:a16="http://schemas.microsoft.com/office/drawing/2014/main" id="{5EBFCFC5-57A1-4D07-A4F5-0CB019351BF0}"/>
            </a:ext>
          </a:extLst>
        </xdr:cNvPr>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361" name="n_1mainValue【保健センター・保健所】&#10;有形固定資産減価償却率">
          <a:extLst>
            <a:ext uri="{FF2B5EF4-FFF2-40B4-BE49-F238E27FC236}">
              <a16:creationId xmlns:a16="http://schemas.microsoft.com/office/drawing/2014/main" id="{C9A55E2D-E181-4DA1-ADFD-F40D4C9F3BCA}"/>
            </a:ext>
          </a:extLst>
        </xdr:cNvPr>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362" name="n_2mainValue【保健センター・保健所】&#10;有形固定資産減価償却率">
          <a:extLst>
            <a:ext uri="{FF2B5EF4-FFF2-40B4-BE49-F238E27FC236}">
              <a16:creationId xmlns:a16="http://schemas.microsoft.com/office/drawing/2014/main" id="{8F217235-D24E-4A07-B156-7AC319A615CD}"/>
            </a:ext>
          </a:extLst>
        </xdr:cNvPr>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85742</xdr:rowOff>
    </xdr:from>
    <xdr:ext cx="405111" cy="259045"/>
    <xdr:sp macro="" textlink="">
      <xdr:nvSpPr>
        <xdr:cNvPr id="363" name="n_3mainValue【保健センター・保健所】&#10;有形固定資産減価償却率">
          <a:extLst>
            <a:ext uri="{FF2B5EF4-FFF2-40B4-BE49-F238E27FC236}">
              <a16:creationId xmlns:a16="http://schemas.microsoft.com/office/drawing/2014/main" id="{1554ACD9-AD50-4469-A108-E6A526B919B5}"/>
            </a:ext>
          </a:extLst>
        </xdr:cNvPr>
        <xdr:cNvSpPr txBox="1"/>
      </xdr:nvSpPr>
      <xdr:spPr>
        <a:xfrm>
          <a:off x="13500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364" name="n_4mainValue【保健センター・保健所】&#10;有形固定資産減価償却率">
          <a:extLst>
            <a:ext uri="{FF2B5EF4-FFF2-40B4-BE49-F238E27FC236}">
              <a16:creationId xmlns:a16="http://schemas.microsoft.com/office/drawing/2014/main" id="{DCA34C38-431A-4B35-8C4D-1559E617DE94}"/>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a:extLst>
            <a:ext uri="{FF2B5EF4-FFF2-40B4-BE49-F238E27FC236}">
              <a16:creationId xmlns:a16="http://schemas.microsoft.com/office/drawing/2014/main" id="{6C4336AD-62FA-453D-B460-E8281142B4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a:extLst>
            <a:ext uri="{FF2B5EF4-FFF2-40B4-BE49-F238E27FC236}">
              <a16:creationId xmlns:a16="http://schemas.microsoft.com/office/drawing/2014/main" id="{4421F899-2F8E-4D8D-A9CA-5D1C6ADACB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a:extLst>
            <a:ext uri="{FF2B5EF4-FFF2-40B4-BE49-F238E27FC236}">
              <a16:creationId xmlns:a16="http://schemas.microsoft.com/office/drawing/2014/main" id="{783392FA-4593-49B4-87BA-363227CD9D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a:extLst>
            <a:ext uri="{FF2B5EF4-FFF2-40B4-BE49-F238E27FC236}">
              <a16:creationId xmlns:a16="http://schemas.microsoft.com/office/drawing/2014/main" id="{28E2EFCD-B839-4B99-AFEB-BB5107C1F2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a:extLst>
            <a:ext uri="{FF2B5EF4-FFF2-40B4-BE49-F238E27FC236}">
              <a16:creationId xmlns:a16="http://schemas.microsoft.com/office/drawing/2014/main" id="{7EFD3BBE-037E-4865-910C-384D273FCA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a:extLst>
            <a:ext uri="{FF2B5EF4-FFF2-40B4-BE49-F238E27FC236}">
              <a16:creationId xmlns:a16="http://schemas.microsoft.com/office/drawing/2014/main" id="{D50D5ABA-DCDC-45D8-A84E-A9825C1C51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a:extLst>
            <a:ext uri="{FF2B5EF4-FFF2-40B4-BE49-F238E27FC236}">
              <a16:creationId xmlns:a16="http://schemas.microsoft.com/office/drawing/2014/main" id="{E4E1B18F-179C-4EA7-B965-A6B5BF05A3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a:extLst>
            <a:ext uri="{FF2B5EF4-FFF2-40B4-BE49-F238E27FC236}">
              <a16:creationId xmlns:a16="http://schemas.microsoft.com/office/drawing/2014/main" id="{AC004A85-D44B-45FE-966E-2EC3BC2327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a:extLst>
            <a:ext uri="{FF2B5EF4-FFF2-40B4-BE49-F238E27FC236}">
              <a16:creationId xmlns:a16="http://schemas.microsoft.com/office/drawing/2014/main" id="{AE659B5D-D018-4E4E-A7FF-B5ED58D835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a:extLst>
            <a:ext uri="{FF2B5EF4-FFF2-40B4-BE49-F238E27FC236}">
              <a16:creationId xmlns:a16="http://schemas.microsoft.com/office/drawing/2014/main" id="{CA444511-17A6-4277-A3D4-B1354BAC21A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5" name="直線コネクタ 374">
          <a:extLst>
            <a:ext uri="{FF2B5EF4-FFF2-40B4-BE49-F238E27FC236}">
              <a16:creationId xmlns:a16="http://schemas.microsoft.com/office/drawing/2014/main" id="{A687CD15-1170-4F88-BD09-8EB3B615B0C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6" name="テキスト ボックス 375">
          <a:extLst>
            <a:ext uri="{FF2B5EF4-FFF2-40B4-BE49-F238E27FC236}">
              <a16:creationId xmlns:a16="http://schemas.microsoft.com/office/drawing/2014/main" id="{163A7F83-D890-4DC6-A0D5-1E0F0BF625F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7" name="直線コネクタ 376">
          <a:extLst>
            <a:ext uri="{FF2B5EF4-FFF2-40B4-BE49-F238E27FC236}">
              <a16:creationId xmlns:a16="http://schemas.microsoft.com/office/drawing/2014/main" id="{5479A73C-CE64-4588-9D75-C4CDAF25555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8" name="テキスト ボックス 377">
          <a:extLst>
            <a:ext uri="{FF2B5EF4-FFF2-40B4-BE49-F238E27FC236}">
              <a16:creationId xmlns:a16="http://schemas.microsoft.com/office/drawing/2014/main" id="{3FE62D4C-A9A2-448D-8A97-BEE38A20F66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9" name="直線コネクタ 378">
          <a:extLst>
            <a:ext uri="{FF2B5EF4-FFF2-40B4-BE49-F238E27FC236}">
              <a16:creationId xmlns:a16="http://schemas.microsoft.com/office/drawing/2014/main" id="{7CA796D1-4709-4AD4-AB76-2B5A57F4320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0" name="テキスト ボックス 379">
          <a:extLst>
            <a:ext uri="{FF2B5EF4-FFF2-40B4-BE49-F238E27FC236}">
              <a16:creationId xmlns:a16="http://schemas.microsoft.com/office/drawing/2014/main" id="{74B96EB5-4E75-46E0-A272-863E30BEA97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1" name="直線コネクタ 380">
          <a:extLst>
            <a:ext uri="{FF2B5EF4-FFF2-40B4-BE49-F238E27FC236}">
              <a16:creationId xmlns:a16="http://schemas.microsoft.com/office/drawing/2014/main" id="{E1BF3D1F-6771-4FDF-A212-28E4091A9D8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2" name="テキスト ボックス 381">
          <a:extLst>
            <a:ext uri="{FF2B5EF4-FFF2-40B4-BE49-F238E27FC236}">
              <a16:creationId xmlns:a16="http://schemas.microsoft.com/office/drawing/2014/main" id="{631CA437-35A4-4C1D-937B-53C71D5D6F1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3" name="直線コネクタ 382">
          <a:extLst>
            <a:ext uri="{FF2B5EF4-FFF2-40B4-BE49-F238E27FC236}">
              <a16:creationId xmlns:a16="http://schemas.microsoft.com/office/drawing/2014/main" id="{F9CF7E03-B79B-431D-85D0-7957D0E871F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E859C79C-6A62-499E-B5A8-1A82B6F0E08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5" name="【保健センター・保健所】&#10;一人当たり面積グラフ枠">
          <a:extLst>
            <a:ext uri="{FF2B5EF4-FFF2-40B4-BE49-F238E27FC236}">
              <a16:creationId xmlns:a16="http://schemas.microsoft.com/office/drawing/2014/main" id="{B09F1799-9FAC-49B5-AB15-4D268868CBA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386" name="直線コネクタ 385">
          <a:extLst>
            <a:ext uri="{FF2B5EF4-FFF2-40B4-BE49-F238E27FC236}">
              <a16:creationId xmlns:a16="http://schemas.microsoft.com/office/drawing/2014/main" id="{57E4C18C-20BE-4927-9EE5-982316088B45}"/>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387" name="【保健センター・保健所】&#10;一人当たり面積最小値テキスト">
          <a:extLst>
            <a:ext uri="{FF2B5EF4-FFF2-40B4-BE49-F238E27FC236}">
              <a16:creationId xmlns:a16="http://schemas.microsoft.com/office/drawing/2014/main" id="{CDEDBB39-FA55-48FA-803A-89CC1C5A8686}"/>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388" name="直線コネクタ 387">
          <a:extLst>
            <a:ext uri="{FF2B5EF4-FFF2-40B4-BE49-F238E27FC236}">
              <a16:creationId xmlns:a16="http://schemas.microsoft.com/office/drawing/2014/main" id="{F49AD6BF-C209-4E73-9936-358F0D645FA5}"/>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89" name="【保健センター・保健所】&#10;一人当たり面積最大値テキスト">
          <a:extLst>
            <a:ext uri="{FF2B5EF4-FFF2-40B4-BE49-F238E27FC236}">
              <a16:creationId xmlns:a16="http://schemas.microsoft.com/office/drawing/2014/main" id="{CB60E84E-7FCB-4A5D-9C06-74DA202D1E65}"/>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90" name="直線コネクタ 389">
          <a:extLst>
            <a:ext uri="{FF2B5EF4-FFF2-40B4-BE49-F238E27FC236}">
              <a16:creationId xmlns:a16="http://schemas.microsoft.com/office/drawing/2014/main" id="{1D42B4FF-2B74-4C9F-9C96-F3D99BBBE139}"/>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391" name="【保健センター・保健所】&#10;一人当たり面積平均値テキスト">
          <a:extLst>
            <a:ext uri="{FF2B5EF4-FFF2-40B4-BE49-F238E27FC236}">
              <a16:creationId xmlns:a16="http://schemas.microsoft.com/office/drawing/2014/main" id="{9311DA77-066A-42AA-B1D8-4BFB574F78A7}"/>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92" name="フローチャート: 判断 391">
          <a:extLst>
            <a:ext uri="{FF2B5EF4-FFF2-40B4-BE49-F238E27FC236}">
              <a16:creationId xmlns:a16="http://schemas.microsoft.com/office/drawing/2014/main" id="{9F1861C6-C231-4F0F-BFF9-8EEA04B65B82}"/>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393" name="フローチャート: 判断 392">
          <a:extLst>
            <a:ext uri="{FF2B5EF4-FFF2-40B4-BE49-F238E27FC236}">
              <a16:creationId xmlns:a16="http://schemas.microsoft.com/office/drawing/2014/main" id="{9145E16D-7B4B-4336-B88E-A10C4B8461AE}"/>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394" name="フローチャート: 判断 393">
          <a:extLst>
            <a:ext uri="{FF2B5EF4-FFF2-40B4-BE49-F238E27FC236}">
              <a16:creationId xmlns:a16="http://schemas.microsoft.com/office/drawing/2014/main" id="{EBFF4A72-FB51-48FB-882F-D19A68E69D75}"/>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395" name="フローチャート: 判断 394">
          <a:extLst>
            <a:ext uri="{FF2B5EF4-FFF2-40B4-BE49-F238E27FC236}">
              <a16:creationId xmlns:a16="http://schemas.microsoft.com/office/drawing/2014/main" id="{D37AE3A3-9753-4FB6-97EC-5EC5B6BDF4D5}"/>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396" name="フローチャート: 判断 395">
          <a:extLst>
            <a:ext uri="{FF2B5EF4-FFF2-40B4-BE49-F238E27FC236}">
              <a16:creationId xmlns:a16="http://schemas.microsoft.com/office/drawing/2014/main" id="{62D102A5-E323-4E72-AB04-E0BB346CFB29}"/>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CBC6C555-6BCF-482E-89E3-276C458176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BFA6BC0C-A640-4B6A-889B-448CA96E0E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71F352C7-4E63-41BA-837B-8D7581F586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B8B43A46-44DE-40DD-9518-AF43C881EE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ABC2FC8-6E8A-4DEC-906A-66DBCB3F28E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138938</xdr:rowOff>
    </xdr:from>
    <xdr:to>
      <xdr:col>116</xdr:col>
      <xdr:colOff>114300</xdr:colOff>
      <xdr:row>63</xdr:row>
      <xdr:rowOff>69088</xdr:rowOff>
    </xdr:to>
    <xdr:sp macro="" textlink="">
      <xdr:nvSpPr>
        <xdr:cNvPr id="402" name="楕円 401">
          <a:extLst>
            <a:ext uri="{FF2B5EF4-FFF2-40B4-BE49-F238E27FC236}">
              <a16:creationId xmlns:a16="http://schemas.microsoft.com/office/drawing/2014/main" id="{A61C189F-4353-4B2A-BACE-41076331ED5C}"/>
            </a:ext>
          </a:extLst>
        </xdr:cNvPr>
        <xdr:cNvSpPr/>
      </xdr:nvSpPr>
      <xdr:spPr>
        <a:xfrm>
          <a:off x="221107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53865</xdr:rowOff>
    </xdr:from>
    <xdr:ext cx="469744" cy="259045"/>
    <xdr:sp macro="" textlink="">
      <xdr:nvSpPr>
        <xdr:cNvPr id="403" name="【保健センター・保健所】&#10;一人当たり面積該当値テキスト">
          <a:extLst>
            <a:ext uri="{FF2B5EF4-FFF2-40B4-BE49-F238E27FC236}">
              <a16:creationId xmlns:a16="http://schemas.microsoft.com/office/drawing/2014/main" id="{FEE9AA27-2A61-4E1B-BDAB-0545F39704D8}"/>
            </a:ext>
          </a:extLst>
        </xdr:cNvPr>
        <xdr:cNvSpPr txBox="1"/>
      </xdr:nvSpPr>
      <xdr:spPr>
        <a:xfrm>
          <a:off x="22199600" y="10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404" name="楕円 403">
          <a:extLst>
            <a:ext uri="{FF2B5EF4-FFF2-40B4-BE49-F238E27FC236}">
              <a16:creationId xmlns:a16="http://schemas.microsoft.com/office/drawing/2014/main" id="{123BD597-5057-4F49-9875-5D668E0B59A4}"/>
            </a:ext>
          </a:extLst>
        </xdr:cNvPr>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18288</xdr:rowOff>
    </xdr:from>
    <xdr:to>
      <xdr:col>116</xdr:col>
      <xdr:colOff>63500</xdr:colOff>
      <xdr:row>63</xdr:row>
      <xdr:rowOff>22860</xdr:rowOff>
    </xdr:to>
    <xdr:cxnSp macro="">
      <xdr:nvCxnSpPr>
        <xdr:cNvPr id="405" name="直線コネクタ 404">
          <a:extLst>
            <a:ext uri="{FF2B5EF4-FFF2-40B4-BE49-F238E27FC236}">
              <a16:creationId xmlns:a16="http://schemas.microsoft.com/office/drawing/2014/main" id="{C1BAF589-5470-41CD-9C83-11CE78CCB868}"/>
            </a:ext>
          </a:extLst>
        </xdr:cNvPr>
        <xdr:cNvCxnSpPr/>
      </xdr:nvCxnSpPr>
      <xdr:spPr>
        <a:xfrm flipV="1">
          <a:off x="21323300" y="1081963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406" name="楕円 405">
          <a:extLst>
            <a:ext uri="{FF2B5EF4-FFF2-40B4-BE49-F238E27FC236}">
              <a16:creationId xmlns:a16="http://schemas.microsoft.com/office/drawing/2014/main" id="{F496B2FB-8D60-4C12-B076-CD4503BB65C9}"/>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25146</xdr:rowOff>
    </xdr:to>
    <xdr:cxnSp macro="">
      <xdr:nvCxnSpPr>
        <xdr:cNvPr id="407" name="直線コネクタ 406">
          <a:extLst>
            <a:ext uri="{FF2B5EF4-FFF2-40B4-BE49-F238E27FC236}">
              <a16:creationId xmlns:a16="http://schemas.microsoft.com/office/drawing/2014/main" id="{34C2EF1A-46E2-433F-AFD5-E845A86E8F5A}"/>
            </a:ext>
          </a:extLst>
        </xdr:cNvPr>
        <xdr:cNvCxnSpPr/>
      </xdr:nvCxnSpPr>
      <xdr:spPr>
        <a:xfrm flipV="1">
          <a:off x="20434300" y="108242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408" name="楕円 407">
          <a:extLst>
            <a:ext uri="{FF2B5EF4-FFF2-40B4-BE49-F238E27FC236}">
              <a16:creationId xmlns:a16="http://schemas.microsoft.com/office/drawing/2014/main" id="{90B26B74-1311-4170-BAA7-E278279F2B3F}"/>
            </a:ext>
          </a:extLst>
        </xdr:cNvPr>
        <xdr:cNvSpPr/>
      </xdr:nvSpPr>
      <xdr:spPr>
        <a:xfrm>
          <a:off x="19494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27432</xdr:rowOff>
    </xdr:to>
    <xdr:cxnSp macro="">
      <xdr:nvCxnSpPr>
        <xdr:cNvPr id="409" name="直線コネクタ 408">
          <a:extLst>
            <a:ext uri="{FF2B5EF4-FFF2-40B4-BE49-F238E27FC236}">
              <a16:creationId xmlns:a16="http://schemas.microsoft.com/office/drawing/2014/main" id="{5E0667A9-DD94-4ECD-AD96-7016D221AB89}"/>
            </a:ext>
          </a:extLst>
        </xdr:cNvPr>
        <xdr:cNvCxnSpPr/>
      </xdr:nvCxnSpPr>
      <xdr:spPr>
        <a:xfrm flipV="1">
          <a:off x="19545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152654</xdr:rowOff>
    </xdr:from>
    <xdr:to>
      <xdr:col>98</xdr:col>
      <xdr:colOff>38100</xdr:colOff>
      <xdr:row>63</xdr:row>
      <xdr:rowOff>82804</xdr:rowOff>
    </xdr:to>
    <xdr:sp macro="" textlink="">
      <xdr:nvSpPr>
        <xdr:cNvPr id="410" name="楕円 409">
          <a:extLst>
            <a:ext uri="{FF2B5EF4-FFF2-40B4-BE49-F238E27FC236}">
              <a16:creationId xmlns:a16="http://schemas.microsoft.com/office/drawing/2014/main" id="{1E89C834-6743-4882-9EB7-743C354EB25F}"/>
            </a:ext>
          </a:extLst>
        </xdr:cNvPr>
        <xdr:cNvSpPr/>
      </xdr:nvSpPr>
      <xdr:spPr>
        <a:xfrm>
          <a:off x="18605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27432</xdr:rowOff>
    </xdr:from>
    <xdr:to>
      <xdr:col>102</xdr:col>
      <xdr:colOff>114300</xdr:colOff>
      <xdr:row>63</xdr:row>
      <xdr:rowOff>32004</xdr:rowOff>
    </xdr:to>
    <xdr:cxnSp macro="">
      <xdr:nvCxnSpPr>
        <xdr:cNvPr id="411" name="直線コネクタ 410">
          <a:extLst>
            <a:ext uri="{FF2B5EF4-FFF2-40B4-BE49-F238E27FC236}">
              <a16:creationId xmlns:a16="http://schemas.microsoft.com/office/drawing/2014/main" id="{0E840714-62C8-4FAC-908D-B9819D822493}"/>
            </a:ext>
          </a:extLst>
        </xdr:cNvPr>
        <xdr:cNvCxnSpPr/>
      </xdr:nvCxnSpPr>
      <xdr:spPr>
        <a:xfrm flipV="1">
          <a:off x="18656300" y="108287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412" name="n_1aveValue【保健センター・保健所】&#10;一人当たり面積">
          <a:extLst>
            <a:ext uri="{FF2B5EF4-FFF2-40B4-BE49-F238E27FC236}">
              <a16:creationId xmlns:a16="http://schemas.microsoft.com/office/drawing/2014/main" id="{11F2A3F2-1A76-436B-A567-D441FCF30601}"/>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413" name="n_2aveValue【保健センター・保健所】&#10;一人当たり面積">
          <a:extLst>
            <a:ext uri="{FF2B5EF4-FFF2-40B4-BE49-F238E27FC236}">
              <a16:creationId xmlns:a16="http://schemas.microsoft.com/office/drawing/2014/main" id="{99543BE5-426A-407A-9FEC-6239BD963585}"/>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414" name="n_3aveValue【保健センター・保健所】&#10;一人当たり面積">
          <a:extLst>
            <a:ext uri="{FF2B5EF4-FFF2-40B4-BE49-F238E27FC236}">
              <a16:creationId xmlns:a16="http://schemas.microsoft.com/office/drawing/2014/main" id="{1DA22AEA-9F8A-4AAB-B231-731848E387A4}"/>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415" name="n_4aveValue【保健センター・保健所】&#10;一人当たり面積">
          <a:extLst>
            <a:ext uri="{FF2B5EF4-FFF2-40B4-BE49-F238E27FC236}">
              <a16:creationId xmlns:a16="http://schemas.microsoft.com/office/drawing/2014/main" id="{D6C71D23-48C7-4FFB-A885-EB75A615973E}"/>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416" name="n_1mainValue【保健センター・保健所】&#10;一人当たり面積">
          <a:extLst>
            <a:ext uri="{FF2B5EF4-FFF2-40B4-BE49-F238E27FC236}">
              <a16:creationId xmlns:a16="http://schemas.microsoft.com/office/drawing/2014/main" id="{320D793A-0EEA-470B-A5D0-7E859537B0AE}"/>
            </a:ext>
          </a:extLst>
        </xdr:cNvPr>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417" name="n_2mainValue【保健センター・保健所】&#10;一人当たり面積">
          <a:extLst>
            <a:ext uri="{FF2B5EF4-FFF2-40B4-BE49-F238E27FC236}">
              <a16:creationId xmlns:a16="http://schemas.microsoft.com/office/drawing/2014/main" id="{B8ADAD45-4BA2-42D8-8583-AF5B1CEC4272}"/>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418" name="n_3mainValue【保健センター・保健所】&#10;一人当たり面積">
          <a:extLst>
            <a:ext uri="{FF2B5EF4-FFF2-40B4-BE49-F238E27FC236}">
              <a16:creationId xmlns:a16="http://schemas.microsoft.com/office/drawing/2014/main" id="{947F1F47-93C5-400B-9B77-67B561617803}"/>
            </a:ext>
          </a:extLst>
        </xdr:cNvPr>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73931</xdr:rowOff>
    </xdr:from>
    <xdr:ext cx="469744" cy="259045"/>
    <xdr:sp macro="" textlink="">
      <xdr:nvSpPr>
        <xdr:cNvPr id="419" name="n_4mainValue【保健センター・保健所】&#10;一人当たり面積">
          <a:extLst>
            <a:ext uri="{FF2B5EF4-FFF2-40B4-BE49-F238E27FC236}">
              <a16:creationId xmlns:a16="http://schemas.microsoft.com/office/drawing/2014/main" id="{5E81665F-1FD2-4985-B1FD-B2AFC7996596}"/>
            </a:ext>
          </a:extLst>
        </xdr:cNvPr>
        <xdr:cNvSpPr txBox="1"/>
      </xdr:nvSpPr>
      <xdr:spPr>
        <a:xfrm>
          <a:off x="18421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a:extLst>
            <a:ext uri="{FF2B5EF4-FFF2-40B4-BE49-F238E27FC236}">
              <a16:creationId xmlns:a16="http://schemas.microsoft.com/office/drawing/2014/main" id="{DE3EAE8A-D7B8-4BA5-A4E0-CF0B55AF98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a:extLst>
            <a:ext uri="{FF2B5EF4-FFF2-40B4-BE49-F238E27FC236}">
              <a16:creationId xmlns:a16="http://schemas.microsoft.com/office/drawing/2014/main" id="{0E46B2D7-A374-410F-A6DD-6FE9B157CB4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a:extLst>
            <a:ext uri="{FF2B5EF4-FFF2-40B4-BE49-F238E27FC236}">
              <a16:creationId xmlns:a16="http://schemas.microsoft.com/office/drawing/2014/main" id="{5012329F-B590-4152-A971-5A4712D414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a:extLst>
            <a:ext uri="{FF2B5EF4-FFF2-40B4-BE49-F238E27FC236}">
              <a16:creationId xmlns:a16="http://schemas.microsoft.com/office/drawing/2014/main" id="{CD73EE35-F59C-41A7-A210-5BF3CD98CF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a:extLst>
            <a:ext uri="{FF2B5EF4-FFF2-40B4-BE49-F238E27FC236}">
              <a16:creationId xmlns:a16="http://schemas.microsoft.com/office/drawing/2014/main" id="{AEF0CB91-A351-422B-BD6A-26054DA548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a:extLst>
            <a:ext uri="{FF2B5EF4-FFF2-40B4-BE49-F238E27FC236}">
              <a16:creationId xmlns:a16="http://schemas.microsoft.com/office/drawing/2014/main" id="{6332FDA5-58C4-4873-A152-6C01425737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a:extLst>
            <a:ext uri="{FF2B5EF4-FFF2-40B4-BE49-F238E27FC236}">
              <a16:creationId xmlns:a16="http://schemas.microsoft.com/office/drawing/2014/main" id="{6A98F6B6-6150-410F-9321-E05B325FAC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a:extLst>
            <a:ext uri="{FF2B5EF4-FFF2-40B4-BE49-F238E27FC236}">
              <a16:creationId xmlns:a16="http://schemas.microsoft.com/office/drawing/2014/main" id="{020DE8EB-31EB-41D6-BA5C-1EDF7E14B2C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a:extLst>
            <a:ext uri="{FF2B5EF4-FFF2-40B4-BE49-F238E27FC236}">
              <a16:creationId xmlns:a16="http://schemas.microsoft.com/office/drawing/2014/main" id="{7A1343BF-67A4-4EBB-8197-B797588437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a:extLst>
            <a:ext uri="{FF2B5EF4-FFF2-40B4-BE49-F238E27FC236}">
              <a16:creationId xmlns:a16="http://schemas.microsoft.com/office/drawing/2014/main" id="{48414308-7463-4B88-83AA-29CB0C71256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0" name="テキスト ボックス 429">
          <a:extLst>
            <a:ext uri="{FF2B5EF4-FFF2-40B4-BE49-F238E27FC236}">
              <a16:creationId xmlns:a16="http://schemas.microsoft.com/office/drawing/2014/main" id="{6753B3D7-F296-41AF-BD12-19CA6E593A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1" name="直線コネクタ 430">
          <a:extLst>
            <a:ext uri="{FF2B5EF4-FFF2-40B4-BE49-F238E27FC236}">
              <a16:creationId xmlns:a16="http://schemas.microsoft.com/office/drawing/2014/main" id="{25EF15AB-6395-4D6C-A517-C667C9AD8F8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2" name="テキスト ボックス 431">
          <a:extLst>
            <a:ext uri="{FF2B5EF4-FFF2-40B4-BE49-F238E27FC236}">
              <a16:creationId xmlns:a16="http://schemas.microsoft.com/office/drawing/2014/main" id="{DFD959C6-2F00-42F1-8621-A256394685D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3" name="直線コネクタ 432">
          <a:extLst>
            <a:ext uri="{FF2B5EF4-FFF2-40B4-BE49-F238E27FC236}">
              <a16:creationId xmlns:a16="http://schemas.microsoft.com/office/drawing/2014/main" id="{D0DCC64E-2CC3-4AF8-96A7-8D509CA07ED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4" name="テキスト ボックス 433">
          <a:extLst>
            <a:ext uri="{FF2B5EF4-FFF2-40B4-BE49-F238E27FC236}">
              <a16:creationId xmlns:a16="http://schemas.microsoft.com/office/drawing/2014/main" id="{67DFD63E-F243-46B5-B3C2-A23D40AC892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5" name="直線コネクタ 434">
          <a:extLst>
            <a:ext uri="{FF2B5EF4-FFF2-40B4-BE49-F238E27FC236}">
              <a16:creationId xmlns:a16="http://schemas.microsoft.com/office/drawing/2014/main" id="{D30EC41A-72D1-47E6-8CAA-1ADA567545F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6" name="テキスト ボックス 435">
          <a:extLst>
            <a:ext uri="{FF2B5EF4-FFF2-40B4-BE49-F238E27FC236}">
              <a16:creationId xmlns:a16="http://schemas.microsoft.com/office/drawing/2014/main" id="{D180B4B1-4F15-403E-A441-5C177BB0837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7" name="直線コネクタ 436">
          <a:extLst>
            <a:ext uri="{FF2B5EF4-FFF2-40B4-BE49-F238E27FC236}">
              <a16:creationId xmlns:a16="http://schemas.microsoft.com/office/drawing/2014/main" id="{FE784AD3-E321-464D-9AC5-6CF76C739EC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8" name="テキスト ボックス 437">
          <a:extLst>
            <a:ext uri="{FF2B5EF4-FFF2-40B4-BE49-F238E27FC236}">
              <a16:creationId xmlns:a16="http://schemas.microsoft.com/office/drawing/2014/main" id="{90E3C87E-6973-4F8F-8607-E8798D5E601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9" name="直線コネクタ 438">
          <a:extLst>
            <a:ext uri="{FF2B5EF4-FFF2-40B4-BE49-F238E27FC236}">
              <a16:creationId xmlns:a16="http://schemas.microsoft.com/office/drawing/2014/main" id="{0AD17907-5ACB-4BE7-9115-2BD3E975FA0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0" name="テキスト ボックス 439">
          <a:extLst>
            <a:ext uri="{FF2B5EF4-FFF2-40B4-BE49-F238E27FC236}">
              <a16:creationId xmlns:a16="http://schemas.microsoft.com/office/drawing/2014/main" id="{F19EFE22-28D6-48D9-9DDC-75B9A899747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1" name="直線コネクタ 440">
          <a:extLst>
            <a:ext uri="{FF2B5EF4-FFF2-40B4-BE49-F238E27FC236}">
              <a16:creationId xmlns:a16="http://schemas.microsoft.com/office/drawing/2014/main" id="{860A4952-80EB-4E5A-A12C-3A584CF71E0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2" name="テキスト ボックス 441">
          <a:extLst>
            <a:ext uri="{FF2B5EF4-FFF2-40B4-BE49-F238E27FC236}">
              <a16:creationId xmlns:a16="http://schemas.microsoft.com/office/drawing/2014/main" id="{F118EE9E-F7DD-41C9-80EA-63A33349870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E664EAC9-C05A-456B-9206-18AE0E5ACEB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A0337BDB-3914-4426-B6D5-D73309EA53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5" name="直線コネクタ 444">
          <a:extLst>
            <a:ext uri="{FF2B5EF4-FFF2-40B4-BE49-F238E27FC236}">
              <a16:creationId xmlns:a16="http://schemas.microsoft.com/office/drawing/2014/main" id="{EC697CE2-B335-4F38-8B05-C1E2A1281E69}"/>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6" name="【消防施設】&#10;有形固定資産減価償却率最小値テキスト">
          <a:extLst>
            <a:ext uri="{FF2B5EF4-FFF2-40B4-BE49-F238E27FC236}">
              <a16:creationId xmlns:a16="http://schemas.microsoft.com/office/drawing/2014/main" id="{7854B113-C2C7-4CD5-A9A3-DB23DA908CD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7" name="直線コネクタ 446">
          <a:extLst>
            <a:ext uri="{FF2B5EF4-FFF2-40B4-BE49-F238E27FC236}">
              <a16:creationId xmlns:a16="http://schemas.microsoft.com/office/drawing/2014/main" id="{BBA8270F-2D96-47B7-A111-E8612361A56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48" name="【消防施設】&#10;有形固定資産減価償却率最大値テキスト">
          <a:extLst>
            <a:ext uri="{FF2B5EF4-FFF2-40B4-BE49-F238E27FC236}">
              <a16:creationId xmlns:a16="http://schemas.microsoft.com/office/drawing/2014/main" id="{37C20D04-2320-4A20-9786-F03134D2F816}"/>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49" name="直線コネクタ 448">
          <a:extLst>
            <a:ext uri="{FF2B5EF4-FFF2-40B4-BE49-F238E27FC236}">
              <a16:creationId xmlns:a16="http://schemas.microsoft.com/office/drawing/2014/main" id="{E9D96B1C-C30E-41F0-9DFB-30B856E45F29}"/>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E48CAF14-4F69-449B-8F2E-231177081052}"/>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1" name="フローチャート: 判断 450">
          <a:extLst>
            <a:ext uri="{FF2B5EF4-FFF2-40B4-BE49-F238E27FC236}">
              <a16:creationId xmlns:a16="http://schemas.microsoft.com/office/drawing/2014/main" id="{B5749307-28EB-4A5F-B4DA-C87BC8AC409E}"/>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2" name="フローチャート: 判断 451">
          <a:extLst>
            <a:ext uri="{FF2B5EF4-FFF2-40B4-BE49-F238E27FC236}">
              <a16:creationId xmlns:a16="http://schemas.microsoft.com/office/drawing/2014/main" id="{268FEDF5-BFA6-415A-A2A1-CAE65D4D91CE}"/>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53" name="フローチャート: 判断 452">
          <a:extLst>
            <a:ext uri="{FF2B5EF4-FFF2-40B4-BE49-F238E27FC236}">
              <a16:creationId xmlns:a16="http://schemas.microsoft.com/office/drawing/2014/main" id="{95A8A4A5-CA92-48CC-A5E5-0540DB0F9D82}"/>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454" name="フローチャート: 判断 453">
          <a:extLst>
            <a:ext uri="{FF2B5EF4-FFF2-40B4-BE49-F238E27FC236}">
              <a16:creationId xmlns:a16="http://schemas.microsoft.com/office/drawing/2014/main" id="{8B7468B5-0D9F-4FB2-BCA0-C9A7B69A30D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455" name="フローチャート: 判断 454">
          <a:extLst>
            <a:ext uri="{FF2B5EF4-FFF2-40B4-BE49-F238E27FC236}">
              <a16:creationId xmlns:a16="http://schemas.microsoft.com/office/drawing/2014/main" id="{577F3E04-42FE-4B5D-8F72-BCC12BEBB27C}"/>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F89A94BC-D4DB-48A5-8FD4-45FF0D73A1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F7B632CB-AA63-4728-A438-FF7439D97D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31622689-92EE-4A6B-904F-993DB0BACBB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EA1AC7EC-4372-4163-85B8-256CD65C54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3E14C109-8D64-4121-B4A3-FCE6E47EC5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117929</xdr:rowOff>
    </xdr:from>
    <xdr:to>
      <xdr:col>85</xdr:col>
      <xdr:colOff>177800</xdr:colOff>
      <xdr:row>82</xdr:row>
      <xdr:rowOff>48079</xdr:rowOff>
    </xdr:to>
    <xdr:sp macro="" textlink="">
      <xdr:nvSpPr>
        <xdr:cNvPr id="461" name="楕円 460">
          <a:extLst>
            <a:ext uri="{FF2B5EF4-FFF2-40B4-BE49-F238E27FC236}">
              <a16:creationId xmlns:a16="http://schemas.microsoft.com/office/drawing/2014/main" id="{35ED39CB-8868-4C77-85AA-7A7B75111F60}"/>
            </a:ext>
          </a:extLst>
        </xdr:cNvPr>
        <xdr:cNvSpPr/>
      </xdr:nvSpPr>
      <xdr:spPr>
        <a:xfrm>
          <a:off x="16268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140806</xdr:rowOff>
    </xdr:from>
    <xdr:ext cx="405111" cy="259045"/>
    <xdr:sp macro="" textlink="">
      <xdr:nvSpPr>
        <xdr:cNvPr id="462" name="【消防施設】&#10;有形固定資産減価償却率該当値テキスト">
          <a:extLst>
            <a:ext uri="{FF2B5EF4-FFF2-40B4-BE49-F238E27FC236}">
              <a16:creationId xmlns:a16="http://schemas.microsoft.com/office/drawing/2014/main" id="{05A4B49E-618A-4A0F-98CD-1BC2159D91D6}"/>
            </a:ext>
          </a:extLst>
        </xdr:cNvPr>
        <xdr:cNvSpPr txBox="1"/>
      </xdr:nvSpPr>
      <xdr:spPr>
        <a:xfrm>
          <a:off x="16357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463" name="楕円 462">
          <a:extLst>
            <a:ext uri="{FF2B5EF4-FFF2-40B4-BE49-F238E27FC236}">
              <a16:creationId xmlns:a16="http://schemas.microsoft.com/office/drawing/2014/main" id="{93BFD481-D155-4199-AA14-33E472A97EDD}"/>
            </a:ext>
          </a:extLst>
        </xdr:cNvPr>
        <xdr:cNvSpPr/>
      </xdr:nvSpPr>
      <xdr:spPr>
        <a:xfrm>
          <a:off x="15430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168729</xdr:rowOff>
    </xdr:from>
    <xdr:to>
      <xdr:col>85</xdr:col>
      <xdr:colOff>127000</xdr:colOff>
      <xdr:row>82</xdr:row>
      <xdr:rowOff>23405</xdr:rowOff>
    </xdr:to>
    <xdr:cxnSp macro="">
      <xdr:nvCxnSpPr>
        <xdr:cNvPr id="464" name="直線コネクタ 463">
          <a:extLst>
            <a:ext uri="{FF2B5EF4-FFF2-40B4-BE49-F238E27FC236}">
              <a16:creationId xmlns:a16="http://schemas.microsoft.com/office/drawing/2014/main" id="{65AC82F5-9B57-466E-92F3-E609EE0D9458}"/>
            </a:ext>
          </a:extLst>
        </xdr:cNvPr>
        <xdr:cNvCxnSpPr/>
      </xdr:nvCxnSpPr>
      <xdr:spPr>
        <a:xfrm flipV="1">
          <a:off x="15481300" y="140561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83638</xdr:rowOff>
    </xdr:from>
    <xdr:to>
      <xdr:col>76</xdr:col>
      <xdr:colOff>165100</xdr:colOff>
      <xdr:row>82</xdr:row>
      <xdr:rowOff>13788</xdr:rowOff>
    </xdr:to>
    <xdr:sp macro="" textlink="">
      <xdr:nvSpPr>
        <xdr:cNvPr id="465" name="楕円 464">
          <a:extLst>
            <a:ext uri="{FF2B5EF4-FFF2-40B4-BE49-F238E27FC236}">
              <a16:creationId xmlns:a16="http://schemas.microsoft.com/office/drawing/2014/main" id="{E0C55215-5279-4548-911D-133347C3B5BD}"/>
            </a:ext>
          </a:extLst>
        </xdr:cNvPr>
        <xdr:cNvSpPr/>
      </xdr:nvSpPr>
      <xdr:spPr>
        <a:xfrm>
          <a:off x="14541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134438</xdr:rowOff>
    </xdr:from>
    <xdr:to>
      <xdr:col>81</xdr:col>
      <xdr:colOff>50800</xdr:colOff>
      <xdr:row>82</xdr:row>
      <xdr:rowOff>23405</xdr:rowOff>
    </xdr:to>
    <xdr:cxnSp macro="">
      <xdr:nvCxnSpPr>
        <xdr:cNvPr id="466" name="直線コネクタ 465">
          <a:extLst>
            <a:ext uri="{FF2B5EF4-FFF2-40B4-BE49-F238E27FC236}">
              <a16:creationId xmlns:a16="http://schemas.microsoft.com/office/drawing/2014/main" id="{1B4E207E-96A1-42D4-A558-8753F463B0FA}"/>
            </a:ext>
          </a:extLst>
        </xdr:cNvPr>
        <xdr:cNvCxnSpPr/>
      </xdr:nvCxnSpPr>
      <xdr:spPr>
        <a:xfrm>
          <a:off x="14592300" y="14021888"/>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467" name="楕円 466">
          <a:extLst>
            <a:ext uri="{FF2B5EF4-FFF2-40B4-BE49-F238E27FC236}">
              <a16:creationId xmlns:a16="http://schemas.microsoft.com/office/drawing/2014/main" id="{F11375C2-44C3-42A5-950E-253FB79E3D78}"/>
            </a:ext>
          </a:extLst>
        </xdr:cNvPr>
        <xdr:cNvSpPr/>
      </xdr:nvSpPr>
      <xdr:spPr>
        <a:xfrm>
          <a:off x="13652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134438</xdr:rowOff>
    </xdr:from>
    <xdr:to>
      <xdr:col>76</xdr:col>
      <xdr:colOff>114300</xdr:colOff>
      <xdr:row>82</xdr:row>
      <xdr:rowOff>13607</xdr:rowOff>
    </xdr:to>
    <xdr:cxnSp macro="">
      <xdr:nvCxnSpPr>
        <xdr:cNvPr id="468" name="直線コネクタ 467">
          <a:extLst>
            <a:ext uri="{FF2B5EF4-FFF2-40B4-BE49-F238E27FC236}">
              <a16:creationId xmlns:a16="http://schemas.microsoft.com/office/drawing/2014/main" id="{9168B2D4-C8E8-494A-8078-51091DE26E06}"/>
            </a:ext>
          </a:extLst>
        </xdr:cNvPr>
        <xdr:cNvCxnSpPr/>
      </xdr:nvCxnSpPr>
      <xdr:spPr>
        <a:xfrm flipV="1">
          <a:off x="13703300" y="1402188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34652</xdr:rowOff>
    </xdr:from>
    <xdr:to>
      <xdr:col>67</xdr:col>
      <xdr:colOff>101600</xdr:colOff>
      <xdr:row>82</xdr:row>
      <xdr:rowOff>136252</xdr:rowOff>
    </xdr:to>
    <xdr:sp macro="" textlink="">
      <xdr:nvSpPr>
        <xdr:cNvPr id="469" name="楕円 468">
          <a:extLst>
            <a:ext uri="{FF2B5EF4-FFF2-40B4-BE49-F238E27FC236}">
              <a16:creationId xmlns:a16="http://schemas.microsoft.com/office/drawing/2014/main" id="{96012151-92D4-4EDF-840D-F5A9B3FDE302}"/>
            </a:ext>
          </a:extLst>
        </xdr:cNvPr>
        <xdr:cNvSpPr/>
      </xdr:nvSpPr>
      <xdr:spPr>
        <a:xfrm>
          <a:off x="12763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xdr:rowOff>
    </xdr:from>
    <xdr:to>
      <xdr:col>71</xdr:col>
      <xdr:colOff>177800</xdr:colOff>
      <xdr:row>82</xdr:row>
      <xdr:rowOff>85452</xdr:rowOff>
    </xdr:to>
    <xdr:cxnSp macro="">
      <xdr:nvCxnSpPr>
        <xdr:cNvPr id="470" name="直線コネクタ 469">
          <a:extLst>
            <a:ext uri="{FF2B5EF4-FFF2-40B4-BE49-F238E27FC236}">
              <a16:creationId xmlns:a16="http://schemas.microsoft.com/office/drawing/2014/main" id="{BD61160D-F72C-46B3-B70D-89E2ADE2BB4B}"/>
            </a:ext>
          </a:extLst>
        </xdr:cNvPr>
        <xdr:cNvCxnSpPr/>
      </xdr:nvCxnSpPr>
      <xdr:spPr>
        <a:xfrm flipV="1">
          <a:off x="12814300" y="1407250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71" name="n_1aveValue【消防施設】&#10;有形固定資産減価償却率">
          <a:extLst>
            <a:ext uri="{FF2B5EF4-FFF2-40B4-BE49-F238E27FC236}">
              <a16:creationId xmlns:a16="http://schemas.microsoft.com/office/drawing/2014/main" id="{190DB749-5477-4C22-999D-DC9A21465624}"/>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472" name="n_2aveValue【消防施設】&#10;有形固定資産減価償却率">
          <a:extLst>
            <a:ext uri="{FF2B5EF4-FFF2-40B4-BE49-F238E27FC236}">
              <a16:creationId xmlns:a16="http://schemas.microsoft.com/office/drawing/2014/main" id="{289DA393-7096-42A7-B9A5-6F7D0A1FA74F}"/>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473" name="n_3aveValue【消防施設】&#10;有形固定資産減価償却率">
          <a:extLst>
            <a:ext uri="{FF2B5EF4-FFF2-40B4-BE49-F238E27FC236}">
              <a16:creationId xmlns:a16="http://schemas.microsoft.com/office/drawing/2014/main" id="{BB91EED5-F954-4D59-BF35-9B673EB95056}"/>
            </a:ext>
          </a:extLst>
        </xdr:cNvPr>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474" name="n_4aveValue【消防施設】&#10;有形固定資産減価償却率">
          <a:extLst>
            <a:ext uri="{FF2B5EF4-FFF2-40B4-BE49-F238E27FC236}">
              <a16:creationId xmlns:a16="http://schemas.microsoft.com/office/drawing/2014/main" id="{6D8F1FC9-7FFF-45EB-8314-47AC484764D2}"/>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90732</xdr:rowOff>
    </xdr:from>
    <xdr:ext cx="405111" cy="259045"/>
    <xdr:sp macro="" textlink="">
      <xdr:nvSpPr>
        <xdr:cNvPr id="475" name="n_1mainValue【消防施設】&#10;有形固定資産減価償却率">
          <a:extLst>
            <a:ext uri="{FF2B5EF4-FFF2-40B4-BE49-F238E27FC236}">
              <a16:creationId xmlns:a16="http://schemas.microsoft.com/office/drawing/2014/main" id="{7C28E167-55FB-4B5B-90AC-23CDC0F9A325}"/>
            </a:ext>
          </a:extLst>
        </xdr:cNvPr>
        <xdr:cNvSpPr txBox="1"/>
      </xdr:nvSpPr>
      <xdr:spPr>
        <a:xfrm>
          <a:off x="152660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476" name="n_2mainValue【消防施設】&#10;有形固定資産減価償却率">
          <a:extLst>
            <a:ext uri="{FF2B5EF4-FFF2-40B4-BE49-F238E27FC236}">
              <a16:creationId xmlns:a16="http://schemas.microsoft.com/office/drawing/2014/main" id="{95F8E580-CB13-47C4-8517-00B5B46CFCD0}"/>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477" name="n_3mainValue【消防施設】&#10;有形固定資産減価償却率">
          <a:extLst>
            <a:ext uri="{FF2B5EF4-FFF2-40B4-BE49-F238E27FC236}">
              <a16:creationId xmlns:a16="http://schemas.microsoft.com/office/drawing/2014/main" id="{EDD98ED2-C9EC-452C-B570-97D0D5C44E50}"/>
            </a:ext>
          </a:extLst>
        </xdr:cNvPr>
        <xdr:cNvSpPr txBox="1"/>
      </xdr:nvSpPr>
      <xdr:spPr>
        <a:xfrm>
          <a:off x="13500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152779</xdr:rowOff>
    </xdr:from>
    <xdr:ext cx="405111" cy="259045"/>
    <xdr:sp macro="" textlink="">
      <xdr:nvSpPr>
        <xdr:cNvPr id="478" name="n_4mainValue【消防施設】&#10;有形固定資産減価償却率">
          <a:extLst>
            <a:ext uri="{FF2B5EF4-FFF2-40B4-BE49-F238E27FC236}">
              <a16:creationId xmlns:a16="http://schemas.microsoft.com/office/drawing/2014/main" id="{6E53F616-9964-4D9F-91C2-F1D21B1CC689}"/>
            </a:ext>
          </a:extLst>
        </xdr:cNvPr>
        <xdr:cNvSpPr txBox="1"/>
      </xdr:nvSpPr>
      <xdr:spPr>
        <a:xfrm>
          <a:off x="12611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id="{B993D5CE-607A-4744-80C4-8022A56795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id="{1F76A686-0184-4B37-ACC8-A45D2F6796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id="{71784E0C-2B31-4AB3-871D-AE302B9A56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id="{75D38C57-5B78-4B6A-8007-F6FCF8AE7C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id="{8C01B187-32B2-421F-B7CA-A6EDE934274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id="{83C81880-945C-46BF-AF70-131AA839E69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id="{B7809D3D-9284-4F0B-BE8F-A25D99A1FB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id="{AFB1A5A2-933B-468F-BA32-0E0D1F51659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a:extLst>
            <a:ext uri="{FF2B5EF4-FFF2-40B4-BE49-F238E27FC236}">
              <a16:creationId xmlns:a16="http://schemas.microsoft.com/office/drawing/2014/main" id="{223D89AC-FA89-466C-B0D1-AAD98EB676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a:extLst>
            <a:ext uri="{FF2B5EF4-FFF2-40B4-BE49-F238E27FC236}">
              <a16:creationId xmlns:a16="http://schemas.microsoft.com/office/drawing/2014/main" id="{8811FC69-5A20-420A-B33F-6DB53AE0209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9" name="直線コネクタ 488">
          <a:extLst>
            <a:ext uri="{FF2B5EF4-FFF2-40B4-BE49-F238E27FC236}">
              <a16:creationId xmlns:a16="http://schemas.microsoft.com/office/drawing/2014/main" id="{80CE1C16-0CA8-4E98-A41E-B2D000A44A9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0" name="テキスト ボックス 489">
          <a:extLst>
            <a:ext uri="{FF2B5EF4-FFF2-40B4-BE49-F238E27FC236}">
              <a16:creationId xmlns:a16="http://schemas.microsoft.com/office/drawing/2014/main" id="{22D5CC4B-471B-4DA2-A951-FF4CFEDE6FD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1" name="直線コネクタ 490">
          <a:extLst>
            <a:ext uri="{FF2B5EF4-FFF2-40B4-BE49-F238E27FC236}">
              <a16:creationId xmlns:a16="http://schemas.microsoft.com/office/drawing/2014/main" id="{47C013EF-E749-4E9A-A234-2E1BEE1C3EA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2" name="テキスト ボックス 491">
          <a:extLst>
            <a:ext uri="{FF2B5EF4-FFF2-40B4-BE49-F238E27FC236}">
              <a16:creationId xmlns:a16="http://schemas.microsoft.com/office/drawing/2014/main" id="{C6016F35-3D0B-498B-91F2-A612012F37E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3" name="直線コネクタ 492">
          <a:extLst>
            <a:ext uri="{FF2B5EF4-FFF2-40B4-BE49-F238E27FC236}">
              <a16:creationId xmlns:a16="http://schemas.microsoft.com/office/drawing/2014/main" id="{013F83B1-C2E6-4D9D-AABD-F100EAB7B0B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4" name="テキスト ボックス 493">
          <a:extLst>
            <a:ext uri="{FF2B5EF4-FFF2-40B4-BE49-F238E27FC236}">
              <a16:creationId xmlns:a16="http://schemas.microsoft.com/office/drawing/2014/main" id="{C4FC782E-7E73-42AC-BE2F-B64CC974604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5" name="直線コネクタ 494">
          <a:extLst>
            <a:ext uri="{FF2B5EF4-FFF2-40B4-BE49-F238E27FC236}">
              <a16:creationId xmlns:a16="http://schemas.microsoft.com/office/drawing/2014/main" id="{73149423-12F8-4ABA-88AC-373A12A5B16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6" name="テキスト ボックス 495">
          <a:extLst>
            <a:ext uri="{FF2B5EF4-FFF2-40B4-BE49-F238E27FC236}">
              <a16:creationId xmlns:a16="http://schemas.microsoft.com/office/drawing/2014/main" id="{46A56079-E311-4D20-ABA1-0FE8C6EE824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7" name="直線コネクタ 496">
          <a:extLst>
            <a:ext uri="{FF2B5EF4-FFF2-40B4-BE49-F238E27FC236}">
              <a16:creationId xmlns:a16="http://schemas.microsoft.com/office/drawing/2014/main" id="{D410E865-77A9-4AB0-B9BC-91FFFA96DA1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8" name="テキスト ボックス 497">
          <a:extLst>
            <a:ext uri="{FF2B5EF4-FFF2-40B4-BE49-F238E27FC236}">
              <a16:creationId xmlns:a16="http://schemas.microsoft.com/office/drawing/2014/main" id="{043CFFA1-7698-49A6-AD0F-BDC9D4A23B2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9" name="直線コネクタ 498">
          <a:extLst>
            <a:ext uri="{FF2B5EF4-FFF2-40B4-BE49-F238E27FC236}">
              <a16:creationId xmlns:a16="http://schemas.microsoft.com/office/drawing/2014/main" id="{D113568F-A44E-4504-8EA6-A310C3B74EB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0" name="テキスト ボックス 499">
          <a:extLst>
            <a:ext uri="{FF2B5EF4-FFF2-40B4-BE49-F238E27FC236}">
              <a16:creationId xmlns:a16="http://schemas.microsoft.com/office/drawing/2014/main" id="{F5751682-AA06-4225-BEE5-D0FBB427845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A85B597C-33E3-4A36-AC94-BB55B6A47A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02FF75E5-11F1-498C-A407-E0A1563D2DD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91FC7A03-9AB5-48A7-A112-F902855037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4" name="直線コネクタ 503">
          <a:extLst>
            <a:ext uri="{FF2B5EF4-FFF2-40B4-BE49-F238E27FC236}">
              <a16:creationId xmlns:a16="http://schemas.microsoft.com/office/drawing/2014/main" id="{1ECA6562-00B7-4FD3-A000-7D32D9D2BA9A}"/>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5" name="【消防施設】&#10;一人当たり面積最小値テキスト">
          <a:extLst>
            <a:ext uri="{FF2B5EF4-FFF2-40B4-BE49-F238E27FC236}">
              <a16:creationId xmlns:a16="http://schemas.microsoft.com/office/drawing/2014/main" id="{8F0868C4-A95A-4786-8759-EEC0E45299A6}"/>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6" name="直線コネクタ 505">
          <a:extLst>
            <a:ext uri="{FF2B5EF4-FFF2-40B4-BE49-F238E27FC236}">
              <a16:creationId xmlns:a16="http://schemas.microsoft.com/office/drawing/2014/main" id="{3749ACD9-1F61-41CE-A718-025969FF03E6}"/>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07" name="【消防施設】&#10;一人当たり面積最大値テキスト">
          <a:extLst>
            <a:ext uri="{FF2B5EF4-FFF2-40B4-BE49-F238E27FC236}">
              <a16:creationId xmlns:a16="http://schemas.microsoft.com/office/drawing/2014/main" id="{4F54A2EC-27E7-42A4-9B3B-E6937B7786AC}"/>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08" name="直線コネクタ 507">
          <a:extLst>
            <a:ext uri="{FF2B5EF4-FFF2-40B4-BE49-F238E27FC236}">
              <a16:creationId xmlns:a16="http://schemas.microsoft.com/office/drawing/2014/main" id="{99F460D8-1F56-43C3-B028-27801AD804F9}"/>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09" name="【消防施設】&#10;一人当たり面積平均値テキスト">
          <a:extLst>
            <a:ext uri="{FF2B5EF4-FFF2-40B4-BE49-F238E27FC236}">
              <a16:creationId xmlns:a16="http://schemas.microsoft.com/office/drawing/2014/main" id="{4BC12530-A526-4893-853F-3262163A4B3F}"/>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10" name="フローチャート: 判断 509">
          <a:extLst>
            <a:ext uri="{FF2B5EF4-FFF2-40B4-BE49-F238E27FC236}">
              <a16:creationId xmlns:a16="http://schemas.microsoft.com/office/drawing/2014/main" id="{44B304AF-4BD7-40AB-8B30-9CA061EB5C49}"/>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1" name="フローチャート: 判断 510">
          <a:extLst>
            <a:ext uri="{FF2B5EF4-FFF2-40B4-BE49-F238E27FC236}">
              <a16:creationId xmlns:a16="http://schemas.microsoft.com/office/drawing/2014/main" id="{6D572CCF-A1C6-401A-AE7D-ED88C8D122D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108676</xdr:rowOff>
    </xdr:from>
    <xdr:to>
      <xdr:col>107</xdr:col>
      <xdr:colOff>101600</xdr:colOff>
      <xdr:row>86</xdr:row>
      <xdr:rowOff>38826</xdr:rowOff>
    </xdr:to>
    <xdr:sp macro="" textlink="">
      <xdr:nvSpPr>
        <xdr:cNvPr id="512" name="フローチャート: 判断 511">
          <a:extLst>
            <a:ext uri="{FF2B5EF4-FFF2-40B4-BE49-F238E27FC236}">
              <a16:creationId xmlns:a16="http://schemas.microsoft.com/office/drawing/2014/main" id="{65BB99C8-F2F1-4A9E-917F-796DCFB539D4}"/>
            </a:ext>
          </a:extLst>
        </xdr:cNvPr>
        <xdr:cNvSpPr/>
      </xdr:nvSpPr>
      <xdr:spPr>
        <a:xfrm>
          <a:off x="20383500" y="1468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110852</xdr:rowOff>
    </xdr:from>
    <xdr:to>
      <xdr:col>102</xdr:col>
      <xdr:colOff>165100</xdr:colOff>
      <xdr:row>86</xdr:row>
      <xdr:rowOff>41002</xdr:rowOff>
    </xdr:to>
    <xdr:sp macro="" textlink="">
      <xdr:nvSpPr>
        <xdr:cNvPr id="513" name="フローチャート: 判断 512">
          <a:extLst>
            <a:ext uri="{FF2B5EF4-FFF2-40B4-BE49-F238E27FC236}">
              <a16:creationId xmlns:a16="http://schemas.microsoft.com/office/drawing/2014/main" id="{27AE4A06-2C57-4942-98F6-674AA8B6A0E9}"/>
            </a:ext>
          </a:extLst>
        </xdr:cNvPr>
        <xdr:cNvSpPr/>
      </xdr:nvSpPr>
      <xdr:spPr>
        <a:xfrm>
          <a:off x="19494500" y="146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121738</xdr:rowOff>
    </xdr:from>
    <xdr:to>
      <xdr:col>98</xdr:col>
      <xdr:colOff>38100</xdr:colOff>
      <xdr:row>86</xdr:row>
      <xdr:rowOff>51888</xdr:rowOff>
    </xdr:to>
    <xdr:sp macro="" textlink="">
      <xdr:nvSpPr>
        <xdr:cNvPr id="514" name="フローチャート: 判断 513">
          <a:extLst>
            <a:ext uri="{FF2B5EF4-FFF2-40B4-BE49-F238E27FC236}">
              <a16:creationId xmlns:a16="http://schemas.microsoft.com/office/drawing/2014/main" id="{A77A6D31-8ADE-4D6B-A96F-00C587286B6F}"/>
            </a:ext>
          </a:extLst>
        </xdr:cNvPr>
        <xdr:cNvSpPr/>
      </xdr:nvSpPr>
      <xdr:spPr>
        <a:xfrm>
          <a:off x="18605500" y="1469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F71EB7F7-9082-494D-BF90-66FCEC3963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E623F952-F6B7-48ED-9074-9BDE8FED681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C11BEDA8-5281-4A9D-B020-72D37DB084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225C17F-08B4-42ED-884E-7B13556B251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FE0E2C79-5A16-46B8-889A-67AAB004BFE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144599</xdr:rowOff>
    </xdr:from>
    <xdr:to>
      <xdr:col>116</xdr:col>
      <xdr:colOff>114300</xdr:colOff>
      <xdr:row>86</xdr:row>
      <xdr:rowOff>74749</xdr:rowOff>
    </xdr:to>
    <xdr:sp macro="" textlink="">
      <xdr:nvSpPr>
        <xdr:cNvPr id="520" name="楕円 519">
          <a:extLst>
            <a:ext uri="{FF2B5EF4-FFF2-40B4-BE49-F238E27FC236}">
              <a16:creationId xmlns:a16="http://schemas.microsoft.com/office/drawing/2014/main" id="{615F7BF6-715E-4E2F-8E99-850FB1DD8682}"/>
            </a:ext>
          </a:extLst>
        </xdr:cNvPr>
        <xdr:cNvSpPr/>
      </xdr:nvSpPr>
      <xdr:spPr>
        <a:xfrm>
          <a:off x="22110700" y="147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123026</xdr:rowOff>
    </xdr:from>
    <xdr:ext cx="469744" cy="259045"/>
    <xdr:sp macro="" textlink="">
      <xdr:nvSpPr>
        <xdr:cNvPr id="521" name="【消防施設】&#10;一人当たり面積該当値テキスト">
          <a:extLst>
            <a:ext uri="{FF2B5EF4-FFF2-40B4-BE49-F238E27FC236}">
              <a16:creationId xmlns:a16="http://schemas.microsoft.com/office/drawing/2014/main" id="{4B1FBA25-8FDB-41FA-A2F1-FC4132886A8F}"/>
            </a:ext>
          </a:extLst>
        </xdr:cNvPr>
        <xdr:cNvSpPr txBox="1"/>
      </xdr:nvSpPr>
      <xdr:spPr>
        <a:xfrm>
          <a:off x="22199600" y="146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98879</xdr:rowOff>
    </xdr:from>
    <xdr:to>
      <xdr:col>112</xdr:col>
      <xdr:colOff>38100</xdr:colOff>
      <xdr:row>86</xdr:row>
      <xdr:rowOff>29029</xdr:rowOff>
    </xdr:to>
    <xdr:sp macro="" textlink="">
      <xdr:nvSpPr>
        <xdr:cNvPr id="522" name="楕円 521">
          <a:extLst>
            <a:ext uri="{FF2B5EF4-FFF2-40B4-BE49-F238E27FC236}">
              <a16:creationId xmlns:a16="http://schemas.microsoft.com/office/drawing/2014/main" id="{91202EB9-39A5-4EC6-903B-32B1F1F94331}"/>
            </a:ext>
          </a:extLst>
        </xdr:cNvPr>
        <xdr:cNvSpPr/>
      </xdr:nvSpPr>
      <xdr:spPr>
        <a:xfrm>
          <a:off x="212725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149679</xdr:rowOff>
    </xdr:from>
    <xdr:to>
      <xdr:col>116</xdr:col>
      <xdr:colOff>63500</xdr:colOff>
      <xdr:row>86</xdr:row>
      <xdr:rowOff>23949</xdr:rowOff>
    </xdr:to>
    <xdr:cxnSp macro="">
      <xdr:nvCxnSpPr>
        <xdr:cNvPr id="523" name="直線コネクタ 522">
          <a:extLst>
            <a:ext uri="{FF2B5EF4-FFF2-40B4-BE49-F238E27FC236}">
              <a16:creationId xmlns:a16="http://schemas.microsoft.com/office/drawing/2014/main" id="{D7A3AEBD-2ADF-4179-8148-EC89F375793D}"/>
            </a:ext>
          </a:extLst>
        </xdr:cNvPr>
        <xdr:cNvCxnSpPr/>
      </xdr:nvCxnSpPr>
      <xdr:spPr>
        <a:xfrm>
          <a:off x="21323300" y="1472292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95613</xdr:rowOff>
    </xdr:from>
    <xdr:to>
      <xdr:col>107</xdr:col>
      <xdr:colOff>101600</xdr:colOff>
      <xdr:row>86</xdr:row>
      <xdr:rowOff>25763</xdr:rowOff>
    </xdr:to>
    <xdr:sp macro="" textlink="">
      <xdr:nvSpPr>
        <xdr:cNvPr id="524" name="楕円 523">
          <a:extLst>
            <a:ext uri="{FF2B5EF4-FFF2-40B4-BE49-F238E27FC236}">
              <a16:creationId xmlns:a16="http://schemas.microsoft.com/office/drawing/2014/main" id="{F1745EAC-CF99-447B-9BC7-7FACC82B15AC}"/>
            </a:ext>
          </a:extLst>
        </xdr:cNvPr>
        <xdr:cNvSpPr/>
      </xdr:nvSpPr>
      <xdr:spPr>
        <a:xfrm>
          <a:off x="20383500" y="14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146413</xdr:rowOff>
    </xdr:from>
    <xdr:to>
      <xdr:col>111</xdr:col>
      <xdr:colOff>177800</xdr:colOff>
      <xdr:row>85</xdr:row>
      <xdr:rowOff>149679</xdr:rowOff>
    </xdr:to>
    <xdr:cxnSp macro="">
      <xdr:nvCxnSpPr>
        <xdr:cNvPr id="525" name="直線コネクタ 524">
          <a:extLst>
            <a:ext uri="{FF2B5EF4-FFF2-40B4-BE49-F238E27FC236}">
              <a16:creationId xmlns:a16="http://schemas.microsoft.com/office/drawing/2014/main" id="{74F29445-CC67-4B80-9F56-9740B760FD91}"/>
            </a:ext>
          </a:extLst>
        </xdr:cNvPr>
        <xdr:cNvCxnSpPr/>
      </xdr:nvCxnSpPr>
      <xdr:spPr>
        <a:xfrm>
          <a:off x="20434300" y="14719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119562</xdr:rowOff>
    </xdr:from>
    <xdr:to>
      <xdr:col>102</xdr:col>
      <xdr:colOff>165100</xdr:colOff>
      <xdr:row>86</xdr:row>
      <xdr:rowOff>49712</xdr:rowOff>
    </xdr:to>
    <xdr:sp macro="" textlink="">
      <xdr:nvSpPr>
        <xdr:cNvPr id="526" name="楕円 525">
          <a:extLst>
            <a:ext uri="{FF2B5EF4-FFF2-40B4-BE49-F238E27FC236}">
              <a16:creationId xmlns:a16="http://schemas.microsoft.com/office/drawing/2014/main" id="{6256653B-F6C1-4FF6-857A-0ED1E1B9F701}"/>
            </a:ext>
          </a:extLst>
        </xdr:cNvPr>
        <xdr:cNvSpPr/>
      </xdr:nvSpPr>
      <xdr:spPr>
        <a:xfrm>
          <a:off x="19494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146413</xdr:rowOff>
    </xdr:from>
    <xdr:to>
      <xdr:col>107</xdr:col>
      <xdr:colOff>50800</xdr:colOff>
      <xdr:row>85</xdr:row>
      <xdr:rowOff>170362</xdr:rowOff>
    </xdr:to>
    <xdr:cxnSp macro="">
      <xdr:nvCxnSpPr>
        <xdr:cNvPr id="527" name="直線コネクタ 526">
          <a:extLst>
            <a:ext uri="{FF2B5EF4-FFF2-40B4-BE49-F238E27FC236}">
              <a16:creationId xmlns:a16="http://schemas.microsoft.com/office/drawing/2014/main" id="{F7508677-910F-4409-958F-993183747485}"/>
            </a:ext>
          </a:extLst>
        </xdr:cNvPr>
        <xdr:cNvCxnSpPr/>
      </xdr:nvCxnSpPr>
      <xdr:spPr>
        <a:xfrm flipV="1">
          <a:off x="19545300" y="14719663"/>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170724</xdr:rowOff>
    </xdr:from>
    <xdr:to>
      <xdr:col>98</xdr:col>
      <xdr:colOff>38100</xdr:colOff>
      <xdr:row>86</xdr:row>
      <xdr:rowOff>100874</xdr:rowOff>
    </xdr:to>
    <xdr:sp macro="" textlink="">
      <xdr:nvSpPr>
        <xdr:cNvPr id="528" name="楕円 527">
          <a:extLst>
            <a:ext uri="{FF2B5EF4-FFF2-40B4-BE49-F238E27FC236}">
              <a16:creationId xmlns:a16="http://schemas.microsoft.com/office/drawing/2014/main" id="{FDF597CA-959A-45A7-8DCA-44AEF5377969}"/>
            </a:ext>
          </a:extLst>
        </xdr:cNvPr>
        <xdr:cNvSpPr/>
      </xdr:nvSpPr>
      <xdr:spPr>
        <a:xfrm>
          <a:off x="18605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170362</xdr:rowOff>
    </xdr:from>
    <xdr:to>
      <xdr:col>102</xdr:col>
      <xdr:colOff>114300</xdr:colOff>
      <xdr:row>86</xdr:row>
      <xdr:rowOff>50074</xdr:rowOff>
    </xdr:to>
    <xdr:cxnSp macro="">
      <xdr:nvCxnSpPr>
        <xdr:cNvPr id="529" name="直線コネクタ 528">
          <a:extLst>
            <a:ext uri="{FF2B5EF4-FFF2-40B4-BE49-F238E27FC236}">
              <a16:creationId xmlns:a16="http://schemas.microsoft.com/office/drawing/2014/main" id="{AAD327FF-7BE0-4697-89CE-08CED54B9AC2}"/>
            </a:ext>
          </a:extLst>
        </xdr:cNvPr>
        <xdr:cNvCxnSpPr/>
      </xdr:nvCxnSpPr>
      <xdr:spPr>
        <a:xfrm flipV="1">
          <a:off x="18656300" y="14743612"/>
          <a:ext cx="8890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30" name="n_1aveValue【消防施設】&#10;一人当たり面積">
          <a:extLst>
            <a:ext uri="{FF2B5EF4-FFF2-40B4-BE49-F238E27FC236}">
              <a16:creationId xmlns:a16="http://schemas.microsoft.com/office/drawing/2014/main" id="{2101BB35-DBF9-4642-945E-C0E47BFCC7BB}"/>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29953</xdr:rowOff>
    </xdr:from>
    <xdr:ext cx="469744" cy="259045"/>
    <xdr:sp macro="" textlink="">
      <xdr:nvSpPr>
        <xdr:cNvPr id="531" name="n_2aveValue【消防施設】&#10;一人当たり面積">
          <a:extLst>
            <a:ext uri="{FF2B5EF4-FFF2-40B4-BE49-F238E27FC236}">
              <a16:creationId xmlns:a16="http://schemas.microsoft.com/office/drawing/2014/main" id="{254AF964-B4A7-469E-9A9D-E5B59222DD62}"/>
            </a:ext>
          </a:extLst>
        </xdr:cNvPr>
        <xdr:cNvSpPr txBox="1"/>
      </xdr:nvSpPr>
      <xdr:spPr>
        <a:xfrm>
          <a:off x="20199427" y="1477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57529</xdr:rowOff>
    </xdr:from>
    <xdr:ext cx="469744" cy="259045"/>
    <xdr:sp macro="" textlink="">
      <xdr:nvSpPr>
        <xdr:cNvPr id="532" name="n_3aveValue【消防施設】&#10;一人当たり面積">
          <a:extLst>
            <a:ext uri="{FF2B5EF4-FFF2-40B4-BE49-F238E27FC236}">
              <a16:creationId xmlns:a16="http://schemas.microsoft.com/office/drawing/2014/main" id="{2B94FB1F-A2DE-4AAB-B5A1-DB281A56DC24}"/>
            </a:ext>
          </a:extLst>
        </xdr:cNvPr>
        <xdr:cNvSpPr txBox="1"/>
      </xdr:nvSpPr>
      <xdr:spPr>
        <a:xfrm>
          <a:off x="19310427" y="1445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68415</xdr:rowOff>
    </xdr:from>
    <xdr:ext cx="469744" cy="259045"/>
    <xdr:sp macro="" textlink="">
      <xdr:nvSpPr>
        <xdr:cNvPr id="533" name="n_4aveValue【消防施設】&#10;一人当たり面積">
          <a:extLst>
            <a:ext uri="{FF2B5EF4-FFF2-40B4-BE49-F238E27FC236}">
              <a16:creationId xmlns:a16="http://schemas.microsoft.com/office/drawing/2014/main" id="{50D608AE-FDE0-4D26-84D0-3F54E3BEC1E5}"/>
            </a:ext>
          </a:extLst>
        </xdr:cNvPr>
        <xdr:cNvSpPr txBox="1"/>
      </xdr:nvSpPr>
      <xdr:spPr>
        <a:xfrm>
          <a:off x="18421427" y="1447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20156</xdr:rowOff>
    </xdr:from>
    <xdr:ext cx="469744" cy="259045"/>
    <xdr:sp macro="" textlink="">
      <xdr:nvSpPr>
        <xdr:cNvPr id="534" name="n_1mainValue【消防施設】&#10;一人当たり面積">
          <a:extLst>
            <a:ext uri="{FF2B5EF4-FFF2-40B4-BE49-F238E27FC236}">
              <a16:creationId xmlns:a16="http://schemas.microsoft.com/office/drawing/2014/main" id="{FE4DD5C4-02A2-4946-A736-2A567502E416}"/>
            </a:ext>
          </a:extLst>
        </xdr:cNvPr>
        <xdr:cNvSpPr txBox="1"/>
      </xdr:nvSpPr>
      <xdr:spPr>
        <a:xfrm>
          <a:off x="21075727" y="147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42290</xdr:rowOff>
    </xdr:from>
    <xdr:ext cx="469744" cy="259045"/>
    <xdr:sp macro="" textlink="">
      <xdr:nvSpPr>
        <xdr:cNvPr id="535" name="n_2mainValue【消防施設】&#10;一人当たり面積">
          <a:extLst>
            <a:ext uri="{FF2B5EF4-FFF2-40B4-BE49-F238E27FC236}">
              <a16:creationId xmlns:a16="http://schemas.microsoft.com/office/drawing/2014/main" id="{C7F5F8A9-63C5-4D5B-91EE-730CE3E75207}"/>
            </a:ext>
          </a:extLst>
        </xdr:cNvPr>
        <xdr:cNvSpPr txBox="1"/>
      </xdr:nvSpPr>
      <xdr:spPr>
        <a:xfrm>
          <a:off x="20199427" y="1444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40839</xdr:rowOff>
    </xdr:from>
    <xdr:ext cx="469744" cy="259045"/>
    <xdr:sp macro="" textlink="">
      <xdr:nvSpPr>
        <xdr:cNvPr id="536" name="n_3mainValue【消防施設】&#10;一人当たり面積">
          <a:extLst>
            <a:ext uri="{FF2B5EF4-FFF2-40B4-BE49-F238E27FC236}">
              <a16:creationId xmlns:a16="http://schemas.microsoft.com/office/drawing/2014/main" id="{37035E09-9F7B-4F10-8843-52E4E981AF91}"/>
            </a:ext>
          </a:extLst>
        </xdr:cNvPr>
        <xdr:cNvSpPr txBox="1"/>
      </xdr:nvSpPr>
      <xdr:spPr>
        <a:xfrm>
          <a:off x="193104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92001</xdr:rowOff>
    </xdr:from>
    <xdr:ext cx="469744" cy="259045"/>
    <xdr:sp macro="" textlink="">
      <xdr:nvSpPr>
        <xdr:cNvPr id="537" name="n_4mainValue【消防施設】&#10;一人当たり面積">
          <a:extLst>
            <a:ext uri="{FF2B5EF4-FFF2-40B4-BE49-F238E27FC236}">
              <a16:creationId xmlns:a16="http://schemas.microsoft.com/office/drawing/2014/main" id="{0E302265-06AE-4965-84D8-E6D6ADF876A5}"/>
            </a:ext>
          </a:extLst>
        </xdr:cNvPr>
        <xdr:cNvSpPr txBox="1"/>
      </xdr:nvSpPr>
      <xdr:spPr>
        <a:xfrm>
          <a:off x="184214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3BCBD5F9-1AD6-4204-AC63-ADA3D16F7D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5890B46F-98EC-45E7-B149-D2E1914466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EA4E550D-B590-44A1-BD52-9C99A1DCCB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B06CFBAB-92CB-4619-A7E8-E447EE7ECA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9ECC4DDE-7EEA-4212-8754-AF8D71FC8EB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09998D2A-9E9B-4D12-97F5-171BBDA083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3219295A-1E1E-4957-A662-FC1864C414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6039636A-0079-46DF-8CE1-03FF774978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ADFD7E01-2E7E-469C-9073-628BB77DDA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B0A5BA73-EFBE-437D-BD69-6DA1354BA6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9610A0FF-49A1-47DC-AF14-2267712936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a:extLst>
            <a:ext uri="{FF2B5EF4-FFF2-40B4-BE49-F238E27FC236}">
              <a16:creationId xmlns:a16="http://schemas.microsoft.com/office/drawing/2014/main" id="{73442859-5C0C-401F-B35A-82485D25A17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a:extLst>
            <a:ext uri="{FF2B5EF4-FFF2-40B4-BE49-F238E27FC236}">
              <a16:creationId xmlns:a16="http://schemas.microsoft.com/office/drawing/2014/main" id="{22513C2E-0068-4C42-BE04-2CBF9D172EC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a:extLst>
            <a:ext uri="{FF2B5EF4-FFF2-40B4-BE49-F238E27FC236}">
              <a16:creationId xmlns:a16="http://schemas.microsoft.com/office/drawing/2014/main" id="{D64ED023-D6CD-4A16-88BD-0D58BD0FD45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a:extLst>
            <a:ext uri="{FF2B5EF4-FFF2-40B4-BE49-F238E27FC236}">
              <a16:creationId xmlns:a16="http://schemas.microsoft.com/office/drawing/2014/main" id="{41D7CDDD-73F5-412F-8EF8-867B416517A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a:extLst>
            <a:ext uri="{FF2B5EF4-FFF2-40B4-BE49-F238E27FC236}">
              <a16:creationId xmlns:a16="http://schemas.microsoft.com/office/drawing/2014/main" id="{9B3182D4-A71E-46DA-80FE-0EEAB4E27D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a:extLst>
            <a:ext uri="{FF2B5EF4-FFF2-40B4-BE49-F238E27FC236}">
              <a16:creationId xmlns:a16="http://schemas.microsoft.com/office/drawing/2014/main" id="{0C8F82F3-52FE-4637-9490-F065840F28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a:extLst>
            <a:ext uri="{FF2B5EF4-FFF2-40B4-BE49-F238E27FC236}">
              <a16:creationId xmlns:a16="http://schemas.microsoft.com/office/drawing/2014/main" id="{C0D7EFA3-BA76-4110-A4F1-205C7FFAC05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a:extLst>
            <a:ext uri="{FF2B5EF4-FFF2-40B4-BE49-F238E27FC236}">
              <a16:creationId xmlns:a16="http://schemas.microsoft.com/office/drawing/2014/main" id="{760AAE0B-D507-45A7-870F-94C82AA11F3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a:extLst>
            <a:ext uri="{FF2B5EF4-FFF2-40B4-BE49-F238E27FC236}">
              <a16:creationId xmlns:a16="http://schemas.microsoft.com/office/drawing/2014/main" id="{AB2570B5-6F05-4CE8-8F90-D2A2FBDA3B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a:extLst>
            <a:ext uri="{FF2B5EF4-FFF2-40B4-BE49-F238E27FC236}">
              <a16:creationId xmlns:a16="http://schemas.microsoft.com/office/drawing/2014/main" id="{1973228A-3A84-4C1F-9302-CA916CCD04C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a:extLst>
            <a:ext uri="{FF2B5EF4-FFF2-40B4-BE49-F238E27FC236}">
              <a16:creationId xmlns:a16="http://schemas.microsoft.com/office/drawing/2014/main" id="{967716CB-0E5B-4D30-957E-FD74F254C86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a:extLst>
            <a:ext uri="{FF2B5EF4-FFF2-40B4-BE49-F238E27FC236}">
              <a16:creationId xmlns:a16="http://schemas.microsoft.com/office/drawing/2014/main" id="{FDC4BD68-F33A-4881-A794-F7C13048916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9162DE1C-0C11-45A6-99D6-D8364AC6A7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70331A38-C4AC-47A8-8EEF-6435DF0235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3" name="直線コネクタ 562">
          <a:extLst>
            <a:ext uri="{FF2B5EF4-FFF2-40B4-BE49-F238E27FC236}">
              <a16:creationId xmlns:a16="http://schemas.microsoft.com/office/drawing/2014/main" id="{B4FC869C-2808-4B8D-AB09-C6425048369D}"/>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4" name="【庁舎】&#10;有形固定資産減価償却率最小値テキスト">
          <a:extLst>
            <a:ext uri="{FF2B5EF4-FFF2-40B4-BE49-F238E27FC236}">
              <a16:creationId xmlns:a16="http://schemas.microsoft.com/office/drawing/2014/main" id="{5ABA0BFA-7AB8-498D-AB1B-088E5B5278E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a:extLst>
            <a:ext uri="{FF2B5EF4-FFF2-40B4-BE49-F238E27FC236}">
              <a16:creationId xmlns:a16="http://schemas.microsoft.com/office/drawing/2014/main" id="{5F68C995-7E90-4BC3-A835-E0629461085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6" name="【庁舎】&#10;有形固定資産減価償却率最大値テキスト">
          <a:extLst>
            <a:ext uri="{FF2B5EF4-FFF2-40B4-BE49-F238E27FC236}">
              <a16:creationId xmlns:a16="http://schemas.microsoft.com/office/drawing/2014/main" id="{81385D70-769B-47ED-B53A-FA25E8B72015}"/>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7" name="直線コネクタ 566">
          <a:extLst>
            <a:ext uri="{FF2B5EF4-FFF2-40B4-BE49-F238E27FC236}">
              <a16:creationId xmlns:a16="http://schemas.microsoft.com/office/drawing/2014/main" id="{0E072F2C-265E-46BE-B369-CE205B32AA1C}"/>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68" name="【庁舎】&#10;有形固定資産減価償却率平均値テキスト">
          <a:extLst>
            <a:ext uri="{FF2B5EF4-FFF2-40B4-BE49-F238E27FC236}">
              <a16:creationId xmlns:a16="http://schemas.microsoft.com/office/drawing/2014/main" id="{A41C203A-B0EE-496F-94DC-E35D9EADB02C}"/>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69" name="フローチャート: 判断 568">
          <a:extLst>
            <a:ext uri="{FF2B5EF4-FFF2-40B4-BE49-F238E27FC236}">
              <a16:creationId xmlns:a16="http://schemas.microsoft.com/office/drawing/2014/main" id="{BBD623D2-431A-45A9-BDF0-E1584CBD3812}"/>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0" name="フローチャート: 判断 569">
          <a:extLst>
            <a:ext uri="{FF2B5EF4-FFF2-40B4-BE49-F238E27FC236}">
              <a16:creationId xmlns:a16="http://schemas.microsoft.com/office/drawing/2014/main" id="{F8C516A1-25B0-41E1-B63A-1E53BCB8CCA8}"/>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571" name="フローチャート: 判断 570">
          <a:extLst>
            <a:ext uri="{FF2B5EF4-FFF2-40B4-BE49-F238E27FC236}">
              <a16:creationId xmlns:a16="http://schemas.microsoft.com/office/drawing/2014/main" id="{A4DCFFF0-54B4-4AD3-9AC2-A4183CEAF3DD}"/>
            </a:ext>
          </a:extLst>
        </xdr:cNvPr>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572" name="フローチャート: 判断 571">
          <a:extLst>
            <a:ext uri="{FF2B5EF4-FFF2-40B4-BE49-F238E27FC236}">
              <a16:creationId xmlns:a16="http://schemas.microsoft.com/office/drawing/2014/main" id="{5EB5246F-D68A-4359-B2D7-3D9907641FAA}"/>
            </a:ext>
          </a:extLst>
        </xdr:cNvPr>
        <xdr:cNvSpPr/>
      </xdr:nvSpPr>
      <xdr:spPr>
        <a:xfrm>
          <a:off x="13652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573" name="フローチャート: 判断 572">
          <a:extLst>
            <a:ext uri="{FF2B5EF4-FFF2-40B4-BE49-F238E27FC236}">
              <a16:creationId xmlns:a16="http://schemas.microsoft.com/office/drawing/2014/main" id="{BCEA848F-438C-45AF-8206-8D4D96C1B241}"/>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38760CC-7BC1-4EE4-A054-59C142351A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970748B1-88D0-48A5-853B-A302D3627E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BD9E8D91-7B32-4D66-A5AD-B09FEF330C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F25DD80A-4A50-4F08-9908-6F66E3BDBE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74D958A6-3520-4D3A-B86E-650E5B7ABEF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579" name="楕円 578">
          <a:extLst>
            <a:ext uri="{FF2B5EF4-FFF2-40B4-BE49-F238E27FC236}">
              <a16:creationId xmlns:a16="http://schemas.microsoft.com/office/drawing/2014/main" id="{A8A67305-B9A8-4847-9A13-7D104B0C5FA7}"/>
            </a:ext>
          </a:extLst>
        </xdr:cNvPr>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38116</xdr:rowOff>
    </xdr:from>
    <xdr:ext cx="405111" cy="259045"/>
    <xdr:sp macro="" textlink="">
      <xdr:nvSpPr>
        <xdr:cNvPr id="580" name="【庁舎】&#10;有形固定資産減価償却率該当値テキスト">
          <a:extLst>
            <a:ext uri="{FF2B5EF4-FFF2-40B4-BE49-F238E27FC236}">
              <a16:creationId xmlns:a16="http://schemas.microsoft.com/office/drawing/2014/main" id="{A53E0AC5-0582-4114-9EB5-4CB0B6DD42FD}"/>
            </a:ext>
          </a:extLst>
        </xdr:cNvPr>
        <xdr:cNvSpPr txBox="1"/>
      </xdr:nvSpPr>
      <xdr:spPr>
        <a:xfrm>
          <a:off x="16357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22134</xdr:rowOff>
    </xdr:from>
    <xdr:to>
      <xdr:col>81</xdr:col>
      <xdr:colOff>101600</xdr:colOff>
      <xdr:row>104</xdr:row>
      <xdr:rowOff>123734</xdr:rowOff>
    </xdr:to>
    <xdr:sp macro="" textlink="">
      <xdr:nvSpPr>
        <xdr:cNvPr id="581" name="楕円 580">
          <a:extLst>
            <a:ext uri="{FF2B5EF4-FFF2-40B4-BE49-F238E27FC236}">
              <a16:creationId xmlns:a16="http://schemas.microsoft.com/office/drawing/2014/main" id="{EBD14A14-4846-4BF8-8D41-A59C4F72CB78}"/>
            </a:ext>
          </a:extLst>
        </xdr:cNvPr>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72934</xdr:rowOff>
    </xdr:from>
    <xdr:to>
      <xdr:col>85</xdr:col>
      <xdr:colOff>127000</xdr:colOff>
      <xdr:row>104</xdr:row>
      <xdr:rowOff>110489</xdr:rowOff>
    </xdr:to>
    <xdr:cxnSp macro="">
      <xdr:nvCxnSpPr>
        <xdr:cNvPr id="582" name="直線コネクタ 581">
          <a:extLst>
            <a:ext uri="{FF2B5EF4-FFF2-40B4-BE49-F238E27FC236}">
              <a16:creationId xmlns:a16="http://schemas.microsoft.com/office/drawing/2014/main" id="{FC0D01EE-3583-4E93-860B-C5C033FC13C2}"/>
            </a:ext>
          </a:extLst>
        </xdr:cNvPr>
        <xdr:cNvCxnSpPr/>
      </xdr:nvCxnSpPr>
      <xdr:spPr>
        <a:xfrm>
          <a:off x="15481300" y="179037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583" name="楕円 582">
          <a:extLst>
            <a:ext uri="{FF2B5EF4-FFF2-40B4-BE49-F238E27FC236}">
              <a16:creationId xmlns:a16="http://schemas.microsoft.com/office/drawing/2014/main" id="{7F661B5A-BDA6-4AD5-8DCB-29E6020C310B}"/>
            </a:ext>
          </a:extLst>
        </xdr:cNvPr>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72934</xdr:rowOff>
    </xdr:to>
    <xdr:cxnSp macro="">
      <xdr:nvCxnSpPr>
        <xdr:cNvPr id="584" name="直線コネクタ 583">
          <a:extLst>
            <a:ext uri="{FF2B5EF4-FFF2-40B4-BE49-F238E27FC236}">
              <a16:creationId xmlns:a16="http://schemas.microsoft.com/office/drawing/2014/main" id="{DBDFADF1-AE6B-4408-81A5-CA350AA94ECA}"/>
            </a:ext>
          </a:extLst>
        </xdr:cNvPr>
        <xdr:cNvCxnSpPr/>
      </xdr:nvCxnSpPr>
      <xdr:spPr>
        <a:xfrm>
          <a:off x="14592300" y="1787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585" name="楕円 584">
          <a:extLst>
            <a:ext uri="{FF2B5EF4-FFF2-40B4-BE49-F238E27FC236}">
              <a16:creationId xmlns:a16="http://schemas.microsoft.com/office/drawing/2014/main" id="{ADAE3B9D-4FCB-4527-BDE3-10B4DAB0BEFE}"/>
            </a:ext>
          </a:extLst>
        </xdr:cNvPr>
        <xdr:cNvSpPr/>
      </xdr:nvSpPr>
      <xdr:spPr>
        <a:xfrm>
          <a:off x="1365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40277</xdr:rowOff>
    </xdr:to>
    <xdr:cxnSp macro="">
      <xdr:nvCxnSpPr>
        <xdr:cNvPr id="586" name="直線コネクタ 585">
          <a:extLst>
            <a:ext uri="{FF2B5EF4-FFF2-40B4-BE49-F238E27FC236}">
              <a16:creationId xmlns:a16="http://schemas.microsoft.com/office/drawing/2014/main" id="{A9AF307F-44E2-4750-9412-867D0B140E5E}"/>
            </a:ext>
          </a:extLst>
        </xdr:cNvPr>
        <xdr:cNvCxnSpPr/>
      </xdr:nvCxnSpPr>
      <xdr:spPr>
        <a:xfrm>
          <a:off x="13703300" y="178318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87449</xdr:rowOff>
    </xdr:from>
    <xdr:to>
      <xdr:col>67</xdr:col>
      <xdr:colOff>101600</xdr:colOff>
      <xdr:row>104</xdr:row>
      <xdr:rowOff>17599</xdr:rowOff>
    </xdr:to>
    <xdr:sp macro="" textlink="">
      <xdr:nvSpPr>
        <xdr:cNvPr id="587" name="楕円 586">
          <a:extLst>
            <a:ext uri="{FF2B5EF4-FFF2-40B4-BE49-F238E27FC236}">
              <a16:creationId xmlns:a16="http://schemas.microsoft.com/office/drawing/2014/main" id="{BE596CC4-BCDF-4060-9D6F-76AA4ED21926}"/>
            </a:ext>
          </a:extLst>
        </xdr:cNvPr>
        <xdr:cNvSpPr/>
      </xdr:nvSpPr>
      <xdr:spPr>
        <a:xfrm>
          <a:off x="12763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138249</xdr:rowOff>
    </xdr:from>
    <xdr:to>
      <xdr:col>71</xdr:col>
      <xdr:colOff>177800</xdr:colOff>
      <xdr:row>104</xdr:row>
      <xdr:rowOff>1088</xdr:rowOff>
    </xdr:to>
    <xdr:cxnSp macro="">
      <xdr:nvCxnSpPr>
        <xdr:cNvPr id="588" name="直線コネクタ 587">
          <a:extLst>
            <a:ext uri="{FF2B5EF4-FFF2-40B4-BE49-F238E27FC236}">
              <a16:creationId xmlns:a16="http://schemas.microsoft.com/office/drawing/2014/main" id="{ED6D602D-768C-4D7E-AA60-6BFA1937FA07}"/>
            </a:ext>
          </a:extLst>
        </xdr:cNvPr>
        <xdr:cNvCxnSpPr/>
      </xdr:nvCxnSpPr>
      <xdr:spPr>
        <a:xfrm>
          <a:off x="12814300" y="177975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89" name="n_1aveValue【庁舎】&#10;有形固定資産減価償却率">
          <a:extLst>
            <a:ext uri="{FF2B5EF4-FFF2-40B4-BE49-F238E27FC236}">
              <a16:creationId xmlns:a16="http://schemas.microsoft.com/office/drawing/2014/main" id="{FDA2C0B7-922B-4DA2-8B38-C54A8E560D51}"/>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590" name="n_2aveValue【庁舎】&#10;有形固定資産減価償却率">
          <a:extLst>
            <a:ext uri="{FF2B5EF4-FFF2-40B4-BE49-F238E27FC236}">
              <a16:creationId xmlns:a16="http://schemas.microsoft.com/office/drawing/2014/main" id="{20047E4F-173B-4041-B18E-4CC9CE5B00A1}"/>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591" name="n_3aveValue【庁舎】&#10;有形固定資産減価償却率">
          <a:extLst>
            <a:ext uri="{FF2B5EF4-FFF2-40B4-BE49-F238E27FC236}">
              <a16:creationId xmlns:a16="http://schemas.microsoft.com/office/drawing/2014/main" id="{3726875E-54F3-4986-AE53-C154C59C7951}"/>
            </a:ext>
          </a:extLst>
        </xdr:cNvPr>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592" name="n_4aveValue【庁舎】&#10;有形固定資産減価償却率">
          <a:extLst>
            <a:ext uri="{FF2B5EF4-FFF2-40B4-BE49-F238E27FC236}">
              <a16:creationId xmlns:a16="http://schemas.microsoft.com/office/drawing/2014/main" id="{52016F90-5A65-4259-98CC-3D9B78C72A32}"/>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140261</xdr:rowOff>
    </xdr:from>
    <xdr:ext cx="405111" cy="259045"/>
    <xdr:sp macro="" textlink="">
      <xdr:nvSpPr>
        <xdr:cNvPr id="593" name="n_1mainValue【庁舎】&#10;有形固定資産減価償却率">
          <a:extLst>
            <a:ext uri="{FF2B5EF4-FFF2-40B4-BE49-F238E27FC236}">
              <a16:creationId xmlns:a16="http://schemas.microsoft.com/office/drawing/2014/main" id="{14875846-6BDD-4464-809E-D9C97FD7B569}"/>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107604</xdr:rowOff>
    </xdr:from>
    <xdr:ext cx="405111" cy="259045"/>
    <xdr:sp macro="" textlink="">
      <xdr:nvSpPr>
        <xdr:cNvPr id="594" name="n_2mainValue【庁舎】&#10;有形固定資産減価償却率">
          <a:extLst>
            <a:ext uri="{FF2B5EF4-FFF2-40B4-BE49-F238E27FC236}">
              <a16:creationId xmlns:a16="http://schemas.microsoft.com/office/drawing/2014/main" id="{DDE6675C-2AB8-4B0F-9F53-C825C2D1A375}"/>
            </a:ext>
          </a:extLst>
        </xdr:cNvPr>
        <xdr:cNvSpPr txBox="1"/>
      </xdr:nvSpPr>
      <xdr:spPr>
        <a:xfrm>
          <a:off x="14389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595" name="n_3mainValue【庁舎】&#10;有形固定資産減価償却率">
          <a:extLst>
            <a:ext uri="{FF2B5EF4-FFF2-40B4-BE49-F238E27FC236}">
              <a16:creationId xmlns:a16="http://schemas.microsoft.com/office/drawing/2014/main" id="{D1DE9FCF-E99D-4D16-B871-B89F580E7B7B}"/>
            </a:ext>
          </a:extLst>
        </xdr:cNvPr>
        <xdr:cNvSpPr txBox="1"/>
      </xdr:nvSpPr>
      <xdr:spPr>
        <a:xfrm>
          <a:off x="13500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34126</xdr:rowOff>
    </xdr:from>
    <xdr:ext cx="405111" cy="259045"/>
    <xdr:sp macro="" textlink="">
      <xdr:nvSpPr>
        <xdr:cNvPr id="596" name="n_4mainValue【庁舎】&#10;有形固定資産減価償却率">
          <a:extLst>
            <a:ext uri="{FF2B5EF4-FFF2-40B4-BE49-F238E27FC236}">
              <a16:creationId xmlns:a16="http://schemas.microsoft.com/office/drawing/2014/main" id="{02F420D9-8F86-4FD8-BED5-CB1648020360}"/>
            </a:ext>
          </a:extLst>
        </xdr:cNvPr>
        <xdr:cNvSpPr txBox="1"/>
      </xdr:nvSpPr>
      <xdr:spPr>
        <a:xfrm>
          <a:off x="12611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99D57113-DCAA-41E6-8EBD-3AAD960F36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F928C95F-C2CD-484B-A913-3E5E275258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90AF9CAB-E7BA-4BE9-BE9A-9392D0B374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73B78A48-B51C-4E22-B265-C8C31853EE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EE479A6B-76A0-49E0-89BF-B515D5B1CD5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8FC9EEEE-34A6-4D53-86AF-17AADA0E4C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4684ECF9-6D70-4A56-8A64-FEA8FEEA54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05FD65B9-6F5B-468D-B4A9-E2190EAC66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B7792931-6A63-448B-8123-299AD616C7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642FA2B8-219D-43C1-96B8-BAEC6DC4C07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7" name="直線コネクタ 606">
          <a:extLst>
            <a:ext uri="{FF2B5EF4-FFF2-40B4-BE49-F238E27FC236}">
              <a16:creationId xmlns:a16="http://schemas.microsoft.com/office/drawing/2014/main" id="{C72B23A8-8CD6-40B5-B082-F5453988442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8" name="テキスト ボックス 607">
          <a:extLst>
            <a:ext uri="{FF2B5EF4-FFF2-40B4-BE49-F238E27FC236}">
              <a16:creationId xmlns:a16="http://schemas.microsoft.com/office/drawing/2014/main" id="{A120A543-61DE-40C2-AC93-47CB3CF4AE1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9" name="直線コネクタ 608">
          <a:extLst>
            <a:ext uri="{FF2B5EF4-FFF2-40B4-BE49-F238E27FC236}">
              <a16:creationId xmlns:a16="http://schemas.microsoft.com/office/drawing/2014/main" id="{7A1A1761-B9A0-4B24-9174-EFD63B7C2EB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0" name="テキスト ボックス 609">
          <a:extLst>
            <a:ext uri="{FF2B5EF4-FFF2-40B4-BE49-F238E27FC236}">
              <a16:creationId xmlns:a16="http://schemas.microsoft.com/office/drawing/2014/main" id="{DE944AE1-BD1F-43F1-A5A4-BF27A40E86E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1" name="直線コネクタ 610">
          <a:extLst>
            <a:ext uri="{FF2B5EF4-FFF2-40B4-BE49-F238E27FC236}">
              <a16:creationId xmlns:a16="http://schemas.microsoft.com/office/drawing/2014/main" id="{296E300D-B559-42E3-A194-5DED1703551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2" name="テキスト ボックス 611">
          <a:extLst>
            <a:ext uri="{FF2B5EF4-FFF2-40B4-BE49-F238E27FC236}">
              <a16:creationId xmlns:a16="http://schemas.microsoft.com/office/drawing/2014/main" id="{1F742971-B45E-45ED-BFB5-BCA43C0BB01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3" name="直線コネクタ 612">
          <a:extLst>
            <a:ext uri="{FF2B5EF4-FFF2-40B4-BE49-F238E27FC236}">
              <a16:creationId xmlns:a16="http://schemas.microsoft.com/office/drawing/2014/main" id="{5CF96AA0-3B1B-4B9F-814B-A7341073A55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4" name="テキスト ボックス 613">
          <a:extLst>
            <a:ext uri="{FF2B5EF4-FFF2-40B4-BE49-F238E27FC236}">
              <a16:creationId xmlns:a16="http://schemas.microsoft.com/office/drawing/2014/main" id="{78F5F184-6F01-4935-81CA-C24E45A0055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91A8F931-8568-4D42-B71C-AF1EBB9260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6A0B3A3A-0E5C-4496-A4B6-5996A8C3B1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id="{BD72624D-A85C-42D9-A320-91A9F89EED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18" name="直線コネクタ 617">
          <a:extLst>
            <a:ext uri="{FF2B5EF4-FFF2-40B4-BE49-F238E27FC236}">
              <a16:creationId xmlns:a16="http://schemas.microsoft.com/office/drawing/2014/main" id="{A36E682F-14EC-4CB5-9124-7CCB58BAB733}"/>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19" name="【庁舎】&#10;一人当たり面積最小値テキスト">
          <a:extLst>
            <a:ext uri="{FF2B5EF4-FFF2-40B4-BE49-F238E27FC236}">
              <a16:creationId xmlns:a16="http://schemas.microsoft.com/office/drawing/2014/main" id="{507C820C-44E1-413A-B005-9C413C4E0EFE}"/>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20" name="直線コネクタ 619">
          <a:extLst>
            <a:ext uri="{FF2B5EF4-FFF2-40B4-BE49-F238E27FC236}">
              <a16:creationId xmlns:a16="http://schemas.microsoft.com/office/drawing/2014/main" id="{56CB5F94-45A4-4ED7-928B-A174E8C41007}"/>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1" name="【庁舎】&#10;一人当たり面積最大値テキスト">
          <a:extLst>
            <a:ext uri="{FF2B5EF4-FFF2-40B4-BE49-F238E27FC236}">
              <a16:creationId xmlns:a16="http://schemas.microsoft.com/office/drawing/2014/main" id="{AED95095-B8D3-41C8-902A-465C7F003947}"/>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2" name="直線コネクタ 621">
          <a:extLst>
            <a:ext uri="{FF2B5EF4-FFF2-40B4-BE49-F238E27FC236}">
              <a16:creationId xmlns:a16="http://schemas.microsoft.com/office/drawing/2014/main" id="{9D983B3F-3289-4DAB-B453-67CB6E97DE74}"/>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3" name="【庁舎】&#10;一人当たり面積平均値テキスト">
          <a:extLst>
            <a:ext uri="{FF2B5EF4-FFF2-40B4-BE49-F238E27FC236}">
              <a16:creationId xmlns:a16="http://schemas.microsoft.com/office/drawing/2014/main" id="{0319EF23-AD54-4F6C-9556-BEF611B3E699}"/>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4" name="フローチャート: 判断 623">
          <a:extLst>
            <a:ext uri="{FF2B5EF4-FFF2-40B4-BE49-F238E27FC236}">
              <a16:creationId xmlns:a16="http://schemas.microsoft.com/office/drawing/2014/main" id="{22AAB792-CC27-468A-A00A-C024AF24F00D}"/>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5" name="フローチャート: 判断 624">
          <a:extLst>
            <a:ext uri="{FF2B5EF4-FFF2-40B4-BE49-F238E27FC236}">
              <a16:creationId xmlns:a16="http://schemas.microsoft.com/office/drawing/2014/main" id="{C6B7650C-A6EB-45EC-99CB-B99AD74C5503}"/>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153873</xdr:rowOff>
    </xdr:from>
    <xdr:to>
      <xdr:col>107</xdr:col>
      <xdr:colOff>101600</xdr:colOff>
      <xdr:row>107</xdr:row>
      <xdr:rowOff>84023</xdr:rowOff>
    </xdr:to>
    <xdr:sp macro="" textlink="">
      <xdr:nvSpPr>
        <xdr:cNvPr id="626" name="フローチャート: 判断 625">
          <a:extLst>
            <a:ext uri="{FF2B5EF4-FFF2-40B4-BE49-F238E27FC236}">
              <a16:creationId xmlns:a16="http://schemas.microsoft.com/office/drawing/2014/main" id="{27F9FD74-EEF3-454E-B6E2-F20672DA43F4}"/>
            </a:ext>
          </a:extLst>
        </xdr:cNvPr>
        <xdr:cNvSpPr/>
      </xdr:nvSpPr>
      <xdr:spPr>
        <a:xfrm>
          <a:off x="20383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170332</xdr:rowOff>
    </xdr:from>
    <xdr:to>
      <xdr:col>102</xdr:col>
      <xdr:colOff>165100</xdr:colOff>
      <xdr:row>107</xdr:row>
      <xdr:rowOff>100482</xdr:rowOff>
    </xdr:to>
    <xdr:sp macro="" textlink="">
      <xdr:nvSpPr>
        <xdr:cNvPr id="627" name="フローチャート: 判断 626">
          <a:extLst>
            <a:ext uri="{FF2B5EF4-FFF2-40B4-BE49-F238E27FC236}">
              <a16:creationId xmlns:a16="http://schemas.microsoft.com/office/drawing/2014/main" id="{B74CA443-EEBB-4145-B9C4-5A19E89B4857}"/>
            </a:ext>
          </a:extLst>
        </xdr:cNvPr>
        <xdr:cNvSpPr/>
      </xdr:nvSpPr>
      <xdr:spPr>
        <a:xfrm>
          <a:off x="19494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628" name="フローチャート: 判断 627">
          <a:extLst>
            <a:ext uri="{FF2B5EF4-FFF2-40B4-BE49-F238E27FC236}">
              <a16:creationId xmlns:a16="http://schemas.microsoft.com/office/drawing/2014/main" id="{AA789036-E062-48CD-80F5-A3BB90832F17}"/>
            </a:ext>
          </a:extLst>
        </xdr:cNvPr>
        <xdr:cNvSpPr/>
      </xdr:nvSpPr>
      <xdr:spPr>
        <a:xfrm>
          <a:off x="18605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3182B340-D688-4B4A-B223-2FF3542208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64C05B00-5C39-459E-A960-9F9EDB367A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25683377-C709-408D-9619-CD15BA06B0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7AB3A4DB-05B8-4C1E-A7B7-9934B00559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241E4CE6-81AF-4B31-BF9E-2621C9F7CD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161189</xdr:rowOff>
    </xdr:from>
    <xdr:to>
      <xdr:col>116</xdr:col>
      <xdr:colOff>114300</xdr:colOff>
      <xdr:row>107</xdr:row>
      <xdr:rowOff>91339</xdr:rowOff>
    </xdr:to>
    <xdr:sp macro="" textlink="">
      <xdr:nvSpPr>
        <xdr:cNvPr id="634" name="楕円 633">
          <a:extLst>
            <a:ext uri="{FF2B5EF4-FFF2-40B4-BE49-F238E27FC236}">
              <a16:creationId xmlns:a16="http://schemas.microsoft.com/office/drawing/2014/main" id="{E58C4D2F-12B7-4F24-AD3A-EDCC926080C0}"/>
            </a:ext>
          </a:extLst>
        </xdr:cNvPr>
        <xdr:cNvSpPr/>
      </xdr:nvSpPr>
      <xdr:spPr>
        <a:xfrm>
          <a:off x="22110700" y="18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76116</xdr:rowOff>
    </xdr:from>
    <xdr:ext cx="469744" cy="259045"/>
    <xdr:sp macro="" textlink="">
      <xdr:nvSpPr>
        <xdr:cNvPr id="635" name="【庁舎】&#10;一人当たり面積該当値テキスト">
          <a:extLst>
            <a:ext uri="{FF2B5EF4-FFF2-40B4-BE49-F238E27FC236}">
              <a16:creationId xmlns:a16="http://schemas.microsoft.com/office/drawing/2014/main" id="{47979E50-7554-49C3-8B81-09D705831BD7}"/>
            </a:ext>
          </a:extLst>
        </xdr:cNvPr>
        <xdr:cNvSpPr txBox="1"/>
      </xdr:nvSpPr>
      <xdr:spPr>
        <a:xfrm>
          <a:off x="22199600" y="1824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130099</xdr:rowOff>
    </xdr:from>
    <xdr:to>
      <xdr:col>112</xdr:col>
      <xdr:colOff>38100</xdr:colOff>
      <xdr:row>107</xdr:row>
      <xdr:rowOff>60249</xdr:rowOff>
    </xdr:to>
    <xdr:sp macro="" textlink="">
      <xdr:nvSpPr>
        <xdr:cNvPr id="636" name="楕円 635">
          <a:extLst>
            <a:ext uri="{FF2B5EF4-FFF2-40B4-BE49-F238E27FC236}">
              <a16:creationId xmlns:a16="http://schemas.microsoft.com/office/drawing/2014/main" id="{079AF03D-1A96-4346-BED6-128BD9F7CA29}"/>
            </a:ext>
          </a:extLst>
        </xdr:cNvPr>
        <xdr:cNvSpPr/>
      </xdr:nvSpPr>
      <xdr:spPr>
        <a:xfrm>
          <a:off x="21272500" y="183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9449</xdr:rowOff>
    </xdr:from>
    <xdr:to>
      <xdr:col>116</xdr:col>
      <xdr:colOff>63500</xdr:colOff>
      <xdr:row>107</xdr:row>
      <xdr:rowOff>40539</xdr:rowOff>
    </xdr:to>
    <xdr:cxnSp macro="">
      <xdr:nvCxnSpPr>
        <xdr:cNvPr id="637" name="直線コネクタ 636">
          <a:extLst>
            <a:ext uri="{FF2B5EF4-FFF2-40B4-BE49-F238E27FC236}">
              <a16:creationId xmlns:a16="http://schemas.microsoft.com/office/drawing/2014/main" id="{A7C3AAA1-974D-402D-83D4-3F0A91DE98F2}"/>
            </a:ext>
          </a:extLst>
        </xdr:cNvPr>
        <xdr:cNvCxnSpPr/>
      </xdr:nvCxnSpPr>
      <xdr:spPr>
        <a:xfrm>
          <a:off x="21323300" y="18354599"/>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135128</xdr:rowOff>
    </xdr:from>
    <xdr:to>
      <xdr:col>107</xdr:col>
      <xdr:colOff>101600</xdr:colOff>
      <xdr:row>107</xdr:row>
      <xdr:rowOff>65278</xdr:rowOff>
    </xdr:to>
    <xdr:sp macro="" textlink="">
      <xdr:nvSpPr>
        <xdr:cNvPr id="638" name="楕円 637">
          <a:extLst>
            <a:ext uri="{FF2B5EF4-FFF2-40B4-BE49-F238E27FC236}">
              <a16:creationId xmlns:a16="http://schemas.microsoft.com/office/drawing/2014/main" id="{5344DCD5-AF90-490A-BAE5-430089030743}"/>
            </a:ext>
          </a:extLst>
        </xdr:cNvPr>
        <xdr:cNvSpPr/>
      </xdr:nvSpPr>
      <xdr:spPr>
        <a:xfrm>
          <a:off x="20383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9449</xdr:rowOff>
    </xdr:from>
    <xdr:to>
      <xdr:col>111</xdr:col>
      <xdr:colOff>177800</xdr:colOff>
      <xdr:row>107</xdr:row>
      <xdr:rowOff>14478</xdr:rowOff>
    </xdr:to>
    <xdr:cxnSp macro="">
      <xdr:nvCxnSpPr>
        <xdr:cNvPr id="639" name="直線コネクタ 638">
          <a:extLst>
            <a:ext uri="{FF2B5EF4-FFF2-40B4-BE49-F238E27FC236}">
              <a16:creationId xmlns:a16="http://schemas.microsoft.com/office/drawing/2014/main" id="{B05CD6A8-A2BE-466E-B5A4-E54CBEDF0BAE}"/>
            </a:ext>
          </a:extLst>
        </xdr:cNvPr>
        <xdr:cNvCxnSpPr/>
      </xdr:nvCxnSpPr>
      <xdr:spPr>
        <a:xfrm flipV="1">
          <a:off x="20434300" y="1835459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640" name="楕円 639">
          <a:extLst>
            <a:ext uri="{FF2B5EF4-FFF2-40B4-BE49-F238E27FC236}">
              <a16:creationId xmlns:a16="http://schemas.microsoft.com/office/drawing/2014/main" id="{49FB7FB2-6733-474D-AD9A-807A7F66C038}"/>
            </a:ext>
          </a:extLst>
        </xdr:cNvPr>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xdr:rowOff>
    </xdr:from>
    <xdr:to>
      <xdr:col>107</xdr:col>
      <xdr:colOff>50800</xdr:colOff>
      <xdr:row>107</xdr:row>
      <xdr:rowOff>19050</xdr:rowOff>
    </xdr:to>
    <xdr:cxnSp macro="">
      <xdr:nvCxnSpPr>
        <xdr:cNvPr id="641" name="直線コネクタ 640">
          <a:extLst>
            <a:ext uri="{FF2B5EF4-FFF2-40B4-BE49-F238E27FC236}">
              <a16:creationId xmlns:a16="http://schemas.microsoft.com/office/drawing/2014/main" id="{628F2AFD-63B5-4A50-B965-738B54D54FB8}"/>
            </a:ext>
          </a:extLst>
        </xdr:cNvPr>
        <xdr:cNvCxnSpPr/>
      </xdr:nvCxnSpPr>
      <xdr:spPr>
        <a:xfrm flipV="1">
          <a:off x="19545300" y="1835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145186</xdr:rowOff>
    </xdr:from>
    <xdr:to>
      <xdr:col>98</xdr:col>
      <xdr:colOff>38100</xdr:colOff>
      <xdr:row>107</xdr:row>
      <xdr:rowOff>75336</xdr:rowOff>
    </xdr:to>
    <xdr:sp macro="" textlink="">
      <xdr:nvSpPr>
        <xdr:cNvPr id="642" name="楕円 641">
          <a:extLst>
            <a:ext uri="{FF2B5EF4-FFF2-40B4-BE49-F238E27FC236}">
              <a16:creationId xmlns:a16="http://schemas.microsoft.com/office/drawing/2014/main" id="{10D027AE-BA77-46FD-89BC-195C8ADDC0DF}"/>
            </a:ext>
          </a:extLst>
        </xdr:cNvPr>
        <xdr:cNvSpPr/>
      </xdr:nvSpPr>
      <xdr:spPr>
        <a:xfrm>
          <a:off x="18605500" y="183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24536</xdr:rowOff>
    </xdr:to>
    <xdr:cxnSp macro="">
      <xdr:nvCxnSpPr>
        <xdr:cNvPr id="643" name="直線コネクタ 642">
          <a:extLst>
            <a:ext uri="{FF2B5EF4-FFF2-40B4-BE49-F238E27FC236}">
              <a16:creationId xmlns:a16="http://schemas.microsoft.com/office/drawing/2014/main" id="{B460DE95-D936-4F6A-B281-F81730B7FB84}"/>
            </a:ext>
          </a:extLst>
        </xdr:cNvPr>
        <xdr:cNvCxnSpPr/>
      </xdr:nvCxnSpPr>
      <xdr:spPr>
        <a:xfrm flipV="1">
          <a:off x="18656300" y="1836420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4" name="n_1aveValue【庁舎】&#10;一人当たり面積">
          <a:extLst>
            <a:ext uri="{FF2B5EF4-FFF2-40B4-BE49-F238E27FC236}">
              <a16:creationId xmlns:a16="http://schemas.microsoft.com/office/drawing/2014/main" id="{418816BF-6CE4-46BD-85E7-CF1F1990B49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75150</xdr:rowOff>
    </xdr:from>
    <xdr:ext cx="469744" cy="259045"/>
    <xdr:sp macro="" textlink="">
      <xdr:nvSpPr>
        <xdr:cNvPr id="645" name="n_2aveValue【庁舎】&#10;一人当たり面積">
          <a:extLst>
            <a:ext uri="{FF2B5EF4-FFF2-40B4-BE49-F238E27FC236}">
              <a16:creationId xmlns:a16="http://schemas.microsoft.com/office/drawing/2014/main" id="{CC724495-085F-4611-933F-7E81B5B6C310}"/>
            </a:ext>
          </a:extLst>
        </xdr:cNvPr>
        <xdr:cNvSpPr txBox="1"/>
      </xdr:nvSpPr>
      <xdr:spPr>
        <a:xfrm>
          <a:off x="201994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91609</xdr:rowOff>
    </xdr:from>
    <xdr:ext cx="469744" cy="259045"/>
    <xdr:sp macro="" textlink="">
      <xdr:nvSpPr>
        <xdr:cNvPr id="646" name="n_3aveValue【庁舎】&#10;一人当たり面積">
          <a:extLst>
            <a:ext uri="{FF2B5EF4-FFF2-40B4-BE49-F238E27FC236}">
              <a16:creationId xmlns:a16="http://schemas.microsoft.com/office/drawing/2014/main" id="{5C608CC7-2A5B-4D13-B2A4-D58EAE746997}"/>
            </a:ext>
          </a:extLst>
        </xdr:cNvPr>
        <xdr:cNvSpPr txBox="1"/>
      </xdr:nvSpPr>
      <xdr:spPr>
        <a:xfrm>
          <a:off x="19310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647" name="n_4aveValue【庁舎】&#10;一人当たり面積">
          <a:extLst>
            <a:ext uri="{FF2B5EF4-FFF2-40B4-BE49-F238E27FC236}">
              <a16:creationId xmlns:a16="http://schemas.microsoft.com/office/drawing/2014/main" id="{8A309260-5799-40D8-954F-4492533187B1}"/>
            </a:ext>
          </a:extLst>
        </xdr:cNvPr>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51376</xdr:rowOff>
    </xdr:from>
    <xdr:ext cx="469744" cy="259045"/>
    <xdr:sp macro="" textlink="">
      <xdr:nvSpPr>
        <xdr:cNvPr id="648" name="n_1mainValue【庁舎】&#10;一人当たり面積">
          <a:extLst>
            <a:ext uri="{FF2B5EF4-FFF2-40B4-BE49-F238E27FC236}">
              <a16:creationId xmlns:a16="http://schemas.microsoft.com/office/drawing/2014/main" id="{AB732946-2E7B-432F-95E2-9D6C9D638342}"/>
            </a:ext>
          </a:extLst>
        </xdr:cNvPr>
        <xdr:cNvSpPr txBox="1"/>
      </xdr:nvSpPr>
      <xdr:spPr>
        <a:xfrm>
          <a:off x="21075727" y="183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81805</xdr:rowOff>
    </xdr:from>
    <xdr:ext cx="469744" cy="259045"/>
    <xdr:sp macro="" textlink="">
      <xdr:nvSpPr>
        <xdr:cNvPr id="649" name="n_2mainValue【庁舎】&#10;一人当たり面積">
          <a:extLst>
            <a:ext uri="{FF2B5EF4-FFF2-40B4-BE49-F238E27FC236}">
              <a16:creationId xmlns:a16="http://schemas.microsoft.com/office/drawing/2014/main" id="{1D69DC12-602A-4224-B6A0-7C6C1098F476}"/>
            </a:ext>
          </a:extLst>
        </xdr:cNvPr>
        <xdr:cNvSpPr txBox="1"/>
      </xdr:nvSpPr>
      <xdr:spPr>
        <a:xfrm>
          <a:off x="201994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650" name="n_3mainValue【庁舎】&#10;一人当たり面積">
          <a:extLst>
            <a:ext uri="{FF2B5EF4-FFF2-40B4-BE49-F238E27FC236}">
              <a16:creationId xmlns:a16="http://schemas.microsoft.com/office/drawing/2014/main" id="{ADAD565A-66E9-424D-86EC-3569A0A7236A}"/>
            </a:ext>
          </a:extLst>
        </xdr:cNvPr>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91863</xdr:rowOff>
    </xdr:from>
    <xdr:ext cx="469744" cy="259045"/>
    <xdr:sp macro="" textlink="">
      <xdr:nvSpPr>
        <xdr:cNvPr id="651" name="n_4mainValue【庁舎】&#10;一人当たり面積">
          <a:extLst>
            <a:ext uri="{FF2B5EF4-FFF2-40B4-BE49-F238E27FC236}">
              <a16:creationId xmlns:a16="http://schemas.microsoft.com/office/drawing/2014/main" id="{B0E690BA-66C3-425C-B0BF-E11FE70DAE24}"/>
            </a:ext>
          </a:extLst>
        </xdr:cNvPr>
        <xdr:cNvSpPr txBox="1"/>
      </xdr:nvSpPr>
      <xdr:spPr>
        <a:xfrm>
          <a:off x="18421427" y="1809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12583939-8113-457D-8CF2-CC1838DB51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6E3115C0-F410-4794-B5A2-A4C5478A47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4172D0C6-6711-4392-9671-5617FB1C99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類似団体と比較して有形固定資産減価償却率が低くなっている施設は、体育館・プール、消防施設である。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年に町民プールを整備しており、類似団体平均</a:t>
          </a:r>
          <a:r>
            <a:rPr kumimoji="1" lang="en-US" altLang="ja-JP" sz="1300">
              <a:latin typeface="ＭＳ Ｐゴシック" panose="020B0600070205080204" pitchFamily="50" charset="-128"/>
              <a:ea typeface="ＭＳ Ｐゴシック" panose="020B0600070205080204" pitchFamily="50" charset="-128"/>
            </a:rPr>
            <a:t>69.1%</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56.5%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年度も消防団屯所を整備しており、類似団体平均</a:t>
          </a:r>
          <a:r>
            <a:rPr kumimoji="1" lang="en-US" altLang="ja-JP" sz="1300">
              <a:latin typeface="ＭＳ Ｐゴシック" panose="020B0600070205080204" pitchFamily="50" charset="-128"/>
              <a:ea typeface="ＭＳ Ｐゴシック" panose="020B0600070205080204" pitchFamily="50" charset="-128"/>
            </a:rPr>
            <a:t>58.0%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一方で、耐用年数を超えて使用している施設が多く存在しており、計画的な施設の更新、維持管理が必要となっている。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9,456
9,402
151.79
7,468,441
7,166,614
261,781
4,340,730
6,083,811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人口の減少や全国平均を上回る高齢化率により、財政基盤が弱く、財政力指数は類似団体平均を下回っている。</a:t>
          </a:r>
          <a:endParaRPr kumimoji="0" lang="en-US" altLang="ja-JP" sz="1100" b="0" i="0" u="none" strike="noStrike">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　歳出全般の見直しを実施するとともに、税の徴収強化など歳入確保に努め、財政の健全化を図る。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148872</xdr:rowOff>
    </xdr:from>
    <xdr:to>
      <xdr:col>11</xdr:col>
      <xdr:colOff>82550</xdr:colOff>
      <xdr:row>43</xdr:row>
      <xdr:rowOff>79022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令和３年度の経常収支比率は、人件費、公債費が減少し、普通交付税、臨時財政対策債が増加したため、前年度△６．７％の８７．６％となった。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類似団体と比較すると、病院事業繰出金、一部事務組合負担金などの補助費等が多額であることが要因となり、類似団体平均を４．１％上回っている。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今後は、公債費の減少が見込まれるが、補助費等及び物件費の増加が見込まれるため、事務事業全般の見直しを進め、経常経費の抑制に努めていく。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65</xdr:row>
      <xdr:rowOff>99568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20476"/>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65</xdr:row>
      <xdr:rowOff>123698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438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123698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6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123698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955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会計年度任用職員制度による人件費の増、施設老朽化による維持補修費の増、人口の減等により、人口１人当たりの決算額は増加傾向にあるため、今後はこれら経費を抑制できるように努めていく。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141573</xdr:rowOff>
    </xdr:from>
    <xdr:to>
      <xdr:col>23</xdr:col>
      <xdr:colOff>133350</xdr:colOff>
      <xdr:row>80</xdr:row>
      <xdr:rowOff>146177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57573"/>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104727</xdr:rowOff>
    </xdr:from>
    <xdr:to>
      <xdr:col>19</xdr:col>
      <xdr:colOff>133350</xdr:colOff>
      <xdr:row>80</xdr:row>
      <xdr:rowOff>141573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20727"/>
          <a:ext cx="889000" cy="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74422</xdr:rowOff>
    </xdr:from>
    <xdr:to>
      <xdr:col>15</xdr:col>
      <xdr:colOff>82550</xdr:colOff>
      <xdr:row>80</xdr:row>
      <xdr:rowOff>104727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790422"/>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152674</xdr:rowOff>
    </xdr:from>
    <xdr:to>
      <xdr:col>15</xdr:col>
      <xdr:colOff>133350</xdr:colOff>
      <xdr:row>81</xdr:row>
      <xdr:rowOff>82824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67601</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74422</xdr:rowOff>
    </xdr:from>
    <xdr:to>
      <xdr:col>11</xdr:col>
      <xdr:colOff>31750</xdr:colOff>
      <xdr:row>80</xdr:row>
      <xdr:rowOff>82857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790422"/>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125168</xdr:rowOff>
    </xdr:from>
    <xdr:to>
      <xdr:col>11</xdr:col>
      <xdr:colOff>82550</xdr:colOff>
      <xdr:row>81</xdr:row>
      <xdr:rowOff>55318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40095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119526</xdr:rowOff>
    </xdr:from>
    <xdr:to>
      <xdr:col>7</xdr:col>
      <xdr:colOff>31750</xdr:colOff>
      <xdr:row>81</xdr:row>
      <xdr:rowOff>49676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34453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95377</xdr:rowOff>
    </xdr:from>
    <xdr:to>
      <xdr:col>23</xdr:col>
      <xdr:colOff>184150</xdr:colOff>
      <xdr:row>81</xdr:row>
      <xdr:rowOff>25527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16654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90773</xdr:rowOff>
    </xdr:from>
    <xdr:to>
      <xdr:col>19</xdr:col>
      <xdr:colOff>184150</xdr:colOff>
      <xdr:row>81</xdr:row>
      <xdr:rowOff>20923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31100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7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53927</xdr:rowOff>
    </xdr:from>
    <xdr:to>
      <xdr:col>15</xdr:col>
      <xdr:colOff>133350</xdr:colOff>
      <xdr:row>80</xdr:row>
      <xdr:rowOff>155527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165704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3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23622</xdr:rowOff>
    </xdr:from>
    <xdr:to>
      <xdr:col>11</xdr:col>
      <xdr:colOff>82550</xdr:colOff>
      <xdr:row>80</xdr:row>
      <xdr:rowOff>125222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135399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0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32057</xdr:rowOff>
    </xdr:from>
    <xdr:to>
      <xdr:col>7</xdr:col>
      <xdr:colOff>31750</xdr:colOff>
      <xdr:row>80</xdr:row>
      <xdr:rowOff>133657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143834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1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職員の採用を控えていた期間の影響で、３０代から４０代の職員が低いことなどにより、ラスパイレス指数が類似団体よりも低くなっている。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今後とも行政需要への対応及び効率的な行政運営に努めるとともに、国家公務員に準じた適正な給与制度の運営に努める。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138854</xdr:rowOff>
    </xdr:from>
    <xdr:to>
      <xdr:col>81</xdr:col>
      <xdr:colOff>44450</xdr:colOff>
      <xdr:row>84</xdr:row>
      <xdr:rowOff>138854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40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90593</xdr:rowOff>
    </xdr:from>
    <xdr:to>
      <xdr:col>77</xdr:col>
      <xdr:colOff>44450</xdr:colOff>
      <xdr:row>84</xdr:row>
      <xdr:rowOff>138854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4923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90593</xdr:rowOff>
    </xdr:from>
    <xdr:to>
      <xdr:col>72</xdr:col>
      <xdr:colOff>203200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49239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13123</xdr:rowOff>
    </xdr:from>
    <xdr:to>
      <xdr:col>73</xdr:col>
      <xdr:colOff>44450</xdr:colOff>
      <xdr:row>85</xdr:row>
      <xdr:rowOff>114723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99500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23707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5567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88054</xdr:rowOff>
    </xdr:from>
    <xdr:to>
      <xdr:col>81</xdr:col>
      <xdr:colOff>95250</xdr:colOff>
      <xdr:row>85</xdr:row>
      <xdr:rowOff>18204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104581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88054</xdr:rowOff>
    </xdr:from>
    <xdr:to>
      <xdr:col>77</xdr:col>
      <xdr:colOff>95250</xdr:colOff>
      <xdr:row>85</xdr:row>
      <xdr:rowOff>18204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28381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39793</xdr:rowOff>
    </xdr:from>
    <xdr:to>
      <xdr:col>73</xdr:col>
      <xdr:colOff>44450</xdr:colOff>
      <xdr:row>84</xdr:row>
      <xdr:rowOff>141393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151570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令和３年度の人口千人当たりの職員数は、類似団体平均を５．８１人下回っている。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開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今後も定員管理に基づき、行政需要と職員数のバランスに配慮しながら良好状態の維持に努める。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95504</xdr:rowOff>
    </xdr:from>
    <xdr:to>
      <xdr:col>81</xdr:col>
      <xdr:colOff>44450</xdr:colOff>
      <xdr:row>59</xdr:row>
      <xdr:rowOff>111189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11054"/>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59</xdr:row>
      <xdr:rowOff>106966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11054"/>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59</xdr:row>
      <xdr:rowOff>106966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03815"/>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130969</xdr:rowOff>
    </xdr:from>
    <xdr:to>
      <xdr:col>73</xdr:col>
      <xdr:colOff>44450</xdr:colOff>
      <xdr:row>60</xdr:row>
      <xdr:rowOff>61119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45896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33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74390</xdr:rowOff>
    </xdr:from>
    <xdr:to>
      <xdr:col>68</xdr:col>
      <xdr:colOff>152400</xdr:colOff>
      <xdr:row>59</xdr:row>
      <xdr:rowOff>88265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189940"/>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103219</xdr:rowOff>
    </xdr:from>
    <xdr:to>
      <xdr:col>68</xdr:col>
      <xdr:colOff>203200</xdr:colOff>
      <xdr:row>60</xdr:row>
      <xdr:rowOff>33369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18146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30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95377</xdr:rowOff>
    </xdr:from>
    <xdr:to>
      <xdr:col>64</xdr:col>
      <xdr:colOff>152400</xdr:colOff>
      <xdr:row>60</xdr:row>
      <xdr:rowOff>25527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10304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60389</xdr:rowOff>
    </xdr:from>
    <xdr:to>
      <xdr:col>81</xdr:col>
      <xdr:colOff>95250</xdr:colOff>
      <xdr:row>59</xdr:row>
      <xdr:rowOff>161989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1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153116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9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44704</xdr:rowOff>
    </xdr:from>
    <xdr:to>
      <xdr:col>77</xdr:col>
      <xdr:colOff>95250</xdr:colOff>
      <xdr:row>59</xdr:row>
      <xdr:rowOff>146304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156481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56166</xdr:rowOff>
    </xdr:from>
    <xdr:to>
      <xdr:col>73</xdr:col>
      <xdr:colOff>44450</xdr:colOff>
      <xdr:row>59</xdr:row>
      <xdr:rowOff>157766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1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167943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4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37465</xdr:rowOff>
    </xdr:from>
    <xdr:to>
      <xdr:col>68</xdr:col>
      <xdr:colOff>203200</xdr:colOff>
      <xdr:row>59</xdr:row>
      <xdr:rowOff>139065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23590</xdr:rowOff>
    </xdr:from>
    <xdr:to>
      <xdr:col>64</xdr:col>
      <xdr:colOff>152400</xdr:colOff>
      <xdr:row>59</xdr:row>
      <xdr:rowOff>125190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135367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令和３年度の実質公債費比率は、町債の新規発行の抑制による元利償還金の減、標準財政規模の増により、前年度より０．７％減少した。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公債費は、令和元年度をピークに減少しているが、依然として、類似団体平均を上回っているため、今後も町債の新規発行抑制に努めていく。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76200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0493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76200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60113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00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68156</xdr:rowOff>
    </xdr:from>
    <xdr:to>
      <xdr:col>73</xdr:col>
      <xdr:colOff>44450</xdr:colOff>
      <xdr:row>40</xdr:row>
      <xdr:rowOff>169756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19896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令和３年度の将来負担比率は、町債の新規発行の抑制による地方債残高の減少、病院事業債の償還による公営企業債等繰入見込額の減少、標準財政規模の増により、前年度より３２．４％減少した。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依然として、公営企業に対する負担が多額であり、類似団体平均を大幅に上回っているため、病院事業等について引き続き経営改善に努めていく。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116789</xdr:rowOff>
    </xdr:from>
    <xdr:to>
      <xdr:col>81</xdr:col>
      <xdr:colOff>44450</xdr:colOff>
      <xdr:row>17</xdr:row>
      <xdr:rowOff>86614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688539"/>
          <a:ext cx="838200" cy="3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86614</xdr:rowOff>
    </xdr:from>
    <xdr:to>
      <xdr:col>77</xdr:col>
      <xdr:colOff>44450</xdr:colOff>
      <xdr:row>17</xdr:row>
      <xdr:rowOff>118466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3001264"/>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118466</xdr:rowOff>
    </xdr:from>
    <xdr:to>
      <xdr:col>72</xdr:col>
      <xdr:colOff>203200</xdr:colOff>
      <xdr:row>18</xdr:row>
      <xdr:rowOff>59944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033116"/>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72136</xdr:rowOff>
    </xdr:from>
    <xdr:to>
      <xdr:col>73</xdr:col>
      <xdr:colOff>44450</xdr:colOff>
      <xdr:row>17</xdr:row>
      <xdr:rowOff>2286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12463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59944</xdr:rowOff>
    </xdr:from>
    <xdr:to>
      <xdr:col>68</xdr:col>
      <xdr:colOff>152400</xdr:colOff>
      <xdr:row>19</xdr:row>
      <xdr:rowOff>23622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1460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124257</xdr:rowOff>
    </xdr:from>
    <xdr:to>
      <xdr:col>68</xdr:col>
      <xdr:colOff>203200</xdr:colOff>
      <xdr:row>17</xdr:row>
      <xdr:rowOff>54407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64584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108814</xdr:rowOff>
    </xdr:from>
    <xdr:to>
      <xdr:col>64</xdr:col>
      <xdr:colOff>152400</xdr:colOff>
      <xdr:row>17</xdr:row>
      <xdr:rowOff>38964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49141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65989</xdr:rowOff>
    </xdr:from>
    <xdr:to>
      <xdr:col>81</xdr:col>
      <xdr:colOff>95250</xdr:colOff>
      <xdr:row>15</xdr:row>
      <xdr:rowOff>167589</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38066</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60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35814</xdr:rowOff>
    </xdr:from>
    <xdr:to>
      <xdr:col>77</xdr:col>
      <xdr:colOff>95250</xdr:colOff>
      <xdr:row>17</xdr:row>
      <xdr:rowOff>137414</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122191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03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67666</xdr:rowOff>
    </xdr:from>
    <xdr:to>
      <xdr:col>73</xdr:col>
      <xdr:colOff>44450</xdr:colOff>
      <xdr:row>17</xdr:row>
      <xdr:rowOff>169266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9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154043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0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9144</xdr:rowOff>
    </xdr:from>
    <xdr:to>
      <xdr:col>68</xdr:col>
      <xdr:colOff>203200</xdr:colOff>
      <xdr:row>18</xdr:row>
      <xdr:rowOff>110744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144272</xdr:rowOff>
    </xdr:from>
    <xdr:to>
      <xdr:col>64</xdr:col>
      <xdr:colOff>152400</xdr:colOff>
      <xdr:row>19</xdr:row>
      <xdr:rowOff>74422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59199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3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40342</xdr:rowOff>
    </xdr:from>
    <xdr:ext cx="9995647" cy="425758"/>
    <xdr:sp macro="" textlink="">
      <xdr:nvSpPr>
        <xdr:cNvPr id="462" name="テキスト ボックス 461">
          <a:extLst>
            <a:ext uri="{FF2B5EF4-FFF2-40B4-BE49-F238E27FC236}">
              <a16:creationId xmlns:a16="http://schemas.microsoft.com/office/drawing/2014/main" id="{8355A05D-D005-4D94-AD17-D9D441C5D5D6}"/>
            </a:ext>
          </a:extLst>
        </xdr:cNvPr>
        <xdr:cNvSpPr txBox="1"/>
      </xdr:nvSpPr>
      <xdr:spPr>
        <a:xfrm>
          <a:off x="773205" y="4410636"/>
          <a:ext cx="999564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9,456
9,402
151.79
7,468,441
7,166,614
261,781
4,340,730
6,083,811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人件費に係る経常収支比率は、類似団体平均を下回る状態が続いており、令和３年度は退職手当組合負担金の減、事業費支弁人件費の増などにより、類似団体平均を５．７％下回る１７．６％となっている。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今後も行政需要と職員数のバランスに配慮しながら、適切な定員管理に努める。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51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21336</xdr:rowOff>
    </xdr:from>
    <xdr:to>
      <xdr:col>15</xdr:col>
      <xdr:colOff>149225</xdr:colOff>
      <xdr:row>36</xdr:row>
      <xdr:rowOff>122936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107713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98569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89425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103649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令和元年度以降の物件費に係る経常収支比率は、類似団体平均を下回っており、令和３年度は類似団体平均を１％下回る１１．７％となっている。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依然として、公共施設の維持管理費が高止まりしているため、施設管理委託等の内容について見直し、経常経費の抑制に努めていく。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90424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06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16</xdr:row>
      <xdr:rowOff>154432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06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97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7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令和２年度以降の扶助費に係る経常収支比率は、類似団体平均を上回っており、令和３年度は類似団体平均を０．６％上回る４．５％となっている。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障害者自立支援給付費など、義務的要素の強い経費であるが、個々の事業内容を精査し、経費の適正化を図っていく。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60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166007</xdr:rowOff>
    </xdr:from>
    <xdr:to>
      <xdr:col>15</xdr:col>
      <xdr:colOff>149225</xdr:colOff>
      <xdr:row>58</xdr:row>
      <xdr:rowOff>96157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57</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166007</xdr:rowOff>
    </xdr:from>
    <xdr:to>
      <xdr:col>11</xdr:col>
      <xdr:colOff>60325</xdr:colOff>
      <xdr:row>58</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163484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令和３年度のその他経費に係る経常収支比率は、類似団体平均を２．３％上回っている。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下水道事業など公営企業に対する繰り出しが多額となっており、使用料等の適正な見直しにより、繰出金の抑制に努めていく。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85090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58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補助費等に係る経常収支比率は、類似団体均を大きく上回る状態が続いており、令和３年度は類似団体平均を８．６％上回る２２．５％となっている。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等が多額であることが経常収支比率が高い要因となっている。病院事業の経営改善に取り組むとともに、一部事務組合に対する負担金、各種団体に対する補助金について、事業の再点検をするなど、経常経費の抑制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120142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7564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969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60198</xdr:rowOff>
    </xdr:from>
    <xdr:to>
      <xdr:col>69</xdr:col>
      <xdr:colOff>142875</xdr:colOff>
      <xdr:row>37</xdr:row>
      <xdr:rowOff>161798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162831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69342</xdr:rowOff>
    </xdr:from>
    <xdr:to>
      <xdr:col>78</xdr:col>
      <xdr:colOff>120650</xdr:colOff>
      <xdr:row>39</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155719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令和３年度の公債費に係る経常収支比率は、類似団体平均を０．７％下回る１７．４％となっている。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償還期間の短い過疎対策事業債にシフトしたため、公債費は令和元年度をピークに減少することが見込まれる。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今度も地方債の計画的な発行により、公債費の抑制に努めていく。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724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41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25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144780</xdr:rowOff>
    </xdr:from>
    <xdr:to>
      <xdr:col>15</xdr:col>
      <xdr:colOff>149225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77</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457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令和３年度の公債費以外の経費に係る経常収支比率は、類似団体平均を４．８％上回っている。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補助費等が類似団体平均を８．６％上回っていることが要因となっている。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事務事業全般の見直しにより、経常経費の抑制に努めていく。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80</xdr:row>
      <xdr:rowOff>17272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0924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17272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7058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58420</xdr:rowOff>
    </xdr:from>
    <xdr:to>
      <xdr:col>69</xdr:col>
      <xdr:colOff>92075</xdr:colOff>
      <xdr:row>80</xdr:row>
      <xdr:rowOff>85852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74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35052</xdr:rowOff>
    </xdr:from>
    <xdr:to>
      <xdr:col>65</xdr:col>
      <xdr:colOff>53975</xdr:colOff>
      <xdr:row>80</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121429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131385</xdr:rowOff>
    </xdr:from>
    <xdr:to>
      <xdr:col>29</xdr:col>
      <xdr:colOff>127000</xdr:colOff>
      <xdr:row>18</xdr:row>
      <xdr:rowOff>134608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65110"/>
          <a:ext cx="647700" cy="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134608</xdr:rowOff>
    </xdr:from>
    <xdr:to>
      <xdr:col>26</xdr:col>
      <xdr:colOff>50800</xdr:colOff>
      <xdr:row>18</xdr:row>
      <xdr:rowOff>160943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68333"/>
          <a:ext cx="6985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160943</xdr:rowOff>
    </xdr:from>
    <xdr:to>
      <xdr:col>22</xdr:col>
      <xdr:colOff>114300</xdr:colOff>
      <xdr:row>19</xdr:row>
      <xdr:rowOff>15799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94668"/>
          <a:ext cx="698500" cy="2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2570</xdr:rowOff>
    </xdr:from>
    <xdr:to>
      <xdr:col>22</xdr:col>
      <xdr:colOff>165100</xdr:colOff>
      <xdr:row>18</xdr:row>
      <xdr:rowOff>104170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3136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114347</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0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15799</xdr:rowOff>
    </xdr:from>
    <xdr:to>
      <xdr:col>18</xdr:col>
      <xdr:colOff>177800</xdr:colOff>
      <xdr:row>19</xdr:row>
      <xdr:rowOff>25035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320974"/>
          <a:ext cx="698500" cy="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32265</xdr:rowOff>
    </xdr:from>
    <xdr:to>
      <xdr:col>19</xdr:col>
      <xdr:colOff>38100</xdr:colOff>
      <xdr:row>18</xdr:row>
      <xdr:rowOff>133865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3165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144042</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3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45547</xdr:rowOff>
    </xdr:from>
    <xdr:to>
      <xdr:col>15</xdr:col>
      <xdr:colOff>101600</xdr:colOff>
      <xdr:row>18</xdr:row>
      <xdr:rowOff>147147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79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157324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4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80585</xdr:rowOff>
    </xdr:from>
    <xdr:to>
      <xdr:col>29</xdr:col>
      <xdr:colOff>177800</xdr:colOff>
      <xdr:row>19</xdr:row>
      <xdr:rowOff>10735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21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160612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2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83809</xdr:rowOff>
    </xdr:from>
    <xdr:to>
      <xdr:col>26</xdr:col>
      <xdr:colOff>101600</xdr:colOff>
      <xdr:row>19</xdr:row>
      <xdr:rowOff>13959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21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170185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03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110143</xdr:rowOff>
    </xdr:from>
    <xdr:to>
      <xdr:col>22</xdr:col>
      <xdr:colOff>165100</xdr:colOff>
      <xdr:row>19</xdr:row>
      <xdr:rowOff>40293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4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25070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3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136449</xdr:rowOff>
    </xdr:from>
    <xdr:to>
      <xdr:col>19</xdr:col>
      <xdr:colOff>38100</xdr:colOff>
      <xdr:row>19</xdr:row>
      <xdr:rowOff>66599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7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51376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5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145685</xdr:rowOff>
    </xdr:from>
    <xdr:to>
      <xdr:col>15</xdr:col>
      <xdr:colOff>101600</xdr:colOff>
      <xdr:row>19</xdr:row>
      <xdr:rowOff>75835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7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60612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6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45569</xdr:rowOff>
    </xdr:from>
    <xdr:to>
      <xdr:col>29</xdr:col>
      <xdr:colOff>127000</xdr:colOff>
      <xdr:row>36</xdr:row>
      <xdr:rowOff>76496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98819"/>
          <a:ext cx="647700" cy="3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21305</xdr:rowOff>
    </xdr:from>
    <xdr:to>
      <xdr:col>26</xdr:col>
      <xdr:colOff>50800</xdr:colOff>
      <xdr:row>36</xdr:row>
      <xdr:rowOff>45569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74555"/>
          <a:ext cx="6985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21305</xdr:rowOff>
    </xdr:from>
    <xdr:to>
      <xdr:col>22</xdr:col>
      <xdr:colOff>114300</xdr:colOff>
      <xdr:row>36</xdr:row>
      <xdr:rowOff>68234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74555"/>
          <a:ext cx="698500" cy="4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51593</xdr:rowOff>
    </xdr:from>
    <xdr:to>
      <xdr:col>22</xdr:col>
      <xdr:colOff>165100</xdr:colOff>
      <xdr:row>36</xdr:row>
      <xdr:rowOff>153193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137970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68234</xdr:rowOff>
    </xdr:from>
    <xdr:to>
      <xdr:col>18</xdr:col>
      <xdr:colOff>177800</xdr:colOff>
      <xdr:row>36</xdr:row>
      <xdr:rowOff>129270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21484"/>
          <a:ext cx="698500" cy="6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76804</xdr:rowOff>
    </xdr:from>
    <xdr:to>
      <xdr:col>19</xdr:col>
      <xdr:colOff>38100</xdr:colOff>
      <xdr:row>37</xdr:row>
      <xdr:rowOff>6954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163181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1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78911</xdr:rowOff>
    </xdr:from>
    <xdr:to>
      <xdr:col>15</xdr:col>
      <xdr:colOff>101600</xdr:colOff>
      <xdr:row>37</xdr:row>
      <xdr:rowOff>9061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3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165288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1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25696</xdr:rowOff>
    </xdr:from>
    <xdr:to>
      <xdr:col>29</xdr:col>
      <xdr:colOff>177800</xdr:colOff>
      <xdr:row>36</xdr:row>
      <xdr:rowOff>127296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7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340673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5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337669</xdr:rowOff>
    </xdr:from>
    <xdr:to>
      <xdr:col>26</xdr:col>
      <xdr:colOff>101600</xdr:colOff>
      <xdr:row>36</xdr:row>
      <xdr:rowOff>96369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4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81146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3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313405</xdr:rowOff>
    </xdr:from>
    <xdr:to>
      <xdr:col>22</xdr:col>
      <xdr:colOff>165100</xdr:colOff>
      <xdr:row>36</xdr:row>
      <xdr:rowOff>72105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23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82282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17434</xdr:rowOff>
    </xdr:from>
    <xdr:to>
      <xdr:col>19</xdr:col>
      <xdr:colOff>38100</xdr:colOff>
      <xdr:row>36</xdr:row>
      <xdr:rowOff>119034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7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129211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3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78470</xdr:rowOff>
    </xdr:from>
    <xdr:to>
      <xdr:col>15</xdr:col>
      <xdr:colOff>101600</xdr:colOff>
      <xdr:row>37</xdr:row>
      <xdr:rowOff>8620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31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190247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9,456
9,402
151.79
7,468,441
7,166,614
261,781
4,340,730
6,083,811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49323</xdr:rowOff>
    </xdr:from>
    <xdr:to>
      <xdr:col>24</xdr:col>
      <xdr:colOff>63500</xdr:colOff>
      <xdr:row>38</xdr:row>
      <xdr:rowOff>60930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564423"/>
          <a:ext cx="8382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49323</xdr:rowOff>
    </xdr:from>
    <xdr:to>
      <xdr:col>19</xdr:col>
      <xdr:colOff>177800</xdr:colOff>
      <xdr:row>38</xdr:row>
      <xdr:rowOff>107999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64423"/>
          <a:ext cx="889000" cy="5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107999</xdr:rowOff>
    </xdr:from>
    <xdr:to>
      <xdr:col>15</xdr:col>
      <xdr:colOff>50800</xdr:colOff>
      <xdr:row>38</xdr:row>
      <xdr:rowOff>127659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62309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150611</xdr:rowOff>
    </xdr:from>
    <xdr:to>
      <xdr:col>15</xdr:col>
      <xdr:colOff>101600</xdr:colOff>
      <xdr:row>38</xdr:row>
      <xdr:rowOff>80761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97288</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41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127619</xdr:rowOff>
    </xdr:from>
    <xdr:to>
      <xdr:col>10</xdr:col>
      <xdr:colOff>114300</xdr:colOff>
      <xdr:row>38</xdr:row>
      <xdr:rowOff>127659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642719"/>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2021</xdr:rowOff>
    </xdr:from>
    <xdr:to>
      <xdr:col>10</xdr:col>
      <xdr:colOff>165100</xdr:colOff>
      <xdr:row>38</xdr:row>
      <xdr:rowOff>103621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120147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5324</xdr:rowOff>
    </xdr:from>
    <xdr:to>
      <xdr:col>6</xdr:col>
      <xdr:colOff>38100</xdr:colOff>
      <xdr:row>38</xdr:row>
      <xdr:rowOff>106924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123451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2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10130</xdr:rowOff>
    </xdr:from>
    <xdr:to>
      <xdr:col>24</xdr:col>
      <xdr:colOff>114300</xdr:colOff>
      <xdr:row>38</xdr:row>
      <xdr:rowOff>111730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5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96507</xdr:rowOff>
    </xdr:from>
    <xdr:ext cx="534377"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169973</xdr:rowOff>
    </xdr:from>
    <xdr:to>
      <xdr:col>20</xdr:col>
      <xdr:colOff>38100</xdr:colOff>
      <xdr:row>38</xdr:row>
      <xdr:rowOff>100123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91250</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57199</xdr:rowOff>
    </xdr:from>
    <xdr:to>
      <xdr:col>15</xdr:col>
      <xdr:colOff>101600</xdr:colOff>
      <xdr:row>38</xdr:row>
      <xdr:rowOff>158799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149926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76859</xdr:rowOff>
    </xdr:from>
    <xdr:to>
      <xdr:col>10</xdr:col>
      <xdr:colOff>165100</xdr:colOff>
      <xdr:row>39</xdr:row>
      <xdr:rowOff>7009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169586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76819</xdr:rowOff>
    </xdr:from>
    <xdr:to>
      <xdr:col>6</xdr:col>
      <xdr:colOff>38100</xdr:colOff>
      <xdr:row>39</xdr:row>
      <xdr:rowOff>6969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169546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36765</xdr:rowOff>
    </xdr:from>
    <xdr:to>
      <xdr:col>24</xdr:col>
      <xdr:colOff>63500</xdr:colOff>
      <xdr:row>58</xdr:row>
      <xdr:rowOff>40303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980865"/>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36765</xdr:rowOff>
    </xdr:from>
    <xdr:to>
      <xdr:col>19</xdr:col>
      <xdr:colOff>177800</xdr:colOff>
      <xdr:row>58</xdr:row>
      <xdr:rowOff>47027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80865"/>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47027</xdr:rowOff>
    </xdr:from>
    <xdr:to>
      <xdr:col>15</xdr:col>
      <xdr:colOff>50800</xdr:colOff>
      <xdr:row>58</xdr:row>
      <xdr:rowOff>60315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91127"/>
          <a:ext cx="8890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120193</xdr:rowOff>
    </xdr:from>
    <xdr:to>
      <xdr:col>15</xdr:col>
      <xdr:colOff>101600</xdr:colOff>
      <xdr:row>58</xdr:row>
      <xdr:rowOff>50343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66870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66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53531</xdr:rowOff>
    </xdr:from>
    <xdr:to>
      <xdr:col>10</xdr:col>
      <xdr:colOff>114300</xdr:colOff>
      <xdr:row>58</xdr:row>
      <xdr:rowOff>60315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97631"/>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137131</xdr:rowOff>
    </xdr:from>
    <xdr:to>
      <xdr:col>10</xdr:col>
      <xdr:colOff>165100</xdr:colOff>
      <xdr:row>58</xdr:row>
      <xdr:rowOff>67281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9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83808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8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139761</xdr:rowOff>
    </xdr:from>
    <xdr:to>
      <xdr:col>6</xdr:col>
      <xdr:colOff>38100</xdr:colOff>
      <xdr:row>58</xdr:row>
      <xdr:rowOff>69911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9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86438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8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160953</xdr:rowOff>
    </xdr:from>
    <xdr:to>
      <xdr:col>24</xdr:col>
      <xdr:colOff>114300</xdr:colOff>
      <xdr:row>58</xdr:row>
      <xdr:rowOff>91103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75880</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157415</xdr:rowOff>
    </xdr:from>
    <xdr:to>
      <xdr:col>20</xdr:col>
      <xdr:colOff>38100</xdr:colOff>
      <xdr:row>58</xdr:row>
      <xdr:rowOff>87565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78692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2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167677</xdr:rowOff>
    </xdr:from>
    <xdr:to>
      <xdr:col>15</xdr:col>
      <xdr:colOff>101600</xdr:colOff>
      <xdr:row>58</xdr:row>
      <xdr:rowOff>97827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88954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9515</xdr:rowOff>
    </xdr:from>
    <xdr:to>
      <xdr:col>10</xdr:col>
      <xdr:colOff>165100</xdr:colOff>
      <xdr:row>58</xdr:row>
      <xdr:rowOff>111115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102242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4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2731</xdr:rowOff>
    </xdr:from>
    <xdr:to>
      <xdr:col>6</xdr:col>
      <xdr:colOff>38100</xdr:colOff>
      <xdr:row>58</xdr:row>
      <xdr:rowOff>104331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95458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3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68514</xdr:rowOff>
    </xdr:from>
    <xdr:to>
      <xdr:col>24</xdr:col>
      <xdr:colOff>63500</xdr:colOff>
      <xdr:row>77</xdr:row>
      <xdr:rowOff>106279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70164"/>
          <a:ext cx="8382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106279</xdr:rowOff>
    </xdr:from>
    <xdr:to>
      <xdr:col>19</xdr:col>
      <xdr:colOff>177800</xdr:colOff>
      <xdr:row>77</xdr:row>
      <xdr:rowOff>123126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07929"/>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123126</xdr:rowOff>
    </xdr:from>
    <xdr:to>
      <xdr:col>15</xdr:col>
      <xdr:colOff>50800</xdr:colOff>
      <xdr:row>77</xdr:row>
      <xdr:rowOff>171017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24776"/>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35568</xdr:rowOff>
    </xdr:from>
    <xdr:to>
      <xdr:col>15</xdr:col>
      <xdr:colOff>101600</xdr:colOff>
      <xdr:row>77</xdr:row>
      <xdr:rowOff>137168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153695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144387</xdr:rowOff>
    </xdr:from>
    <xdr:to>
      <xdr:col>10</xdr:col>
      <xdr:colOff>114300</xdr:colOff>
      <xdr:row>77</xdr:row>
      <xdr:rowOff>171017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46037"/>
          <a:ext cx="889000" cy="2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163354</xdr:rowOff>
    </xdr:from>
    <xdr:to>
      <xdr:col>10</xdr:col>
      <xdr:colOff>165100</xdr:colOff>
      <xdr:row>77</xdr:row>
      <xdr:rowOff>93504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110032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161184</xdr:rowOff>
    </xdr:from>
    <xdr:to>
      <xdr:col>6</xdr:col>
      <xdr:colOff>38100</xdr:colOff>
      <xdr:row>77</xdr:row>
      <xdr:rowOff>91334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107860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9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17714</xdr:rowOff>
    </xdr:from>
    <xdr:to>
      <xdr:col>24</xdr:col>
      <xdr:colOff>114300</xdr:colOff>
      <xdr:row>77</xdr:row>
      <xdr:rowOff>119314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167591</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55479</xdr:rowOff>
    </xdr:from>
    <xdr:to>
      <xdr:col>20</xdr:col>
      <xdr:colOff>38100</xdr:colOff>
      <xdr:row>77</xdr:row>
      <xdr:rowOff>157079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148206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72326</xdr:rowOff>
    </xdr:from>
    <xdr:to>
      <xdr:col>15</xdr:col>
      <xdr:colOff>101600</xdr:colOff>
      <xdr:row>78</xdr:row>
      <xdr:rowOff>2476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165053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120217</xdr:rowOff>
    </xdr:from>
    <xdr:to>
      <xdr:col>10</xdr:col>
      <xdr:colOff>165100</xdr:colOff>
      <xdr:row>78</xdr:row>
      <xdr:rowOff>50367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41494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93587</xdr:rowOff>
    </xdr:from>
    <xdr:to>
      <xdr:col>6</xdr:col>
      <xdr:colOff>38100</xdr:colOff>
      <xdr:row>78</xdr:row>
      <xdr:rowOff>23737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14864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20631</xdr:rowOff>
    </xdr:from>
    <xdr:to>
      <xdr:col>24</xdr:col>
      <xdr:colOff>63500</xdr:colOff>
      <xdr:row>97</xdr:row>
      <xdr:rowOff>157803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79831"/>
          <a:ext cx="838200" cy="3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157803</xdr:rowOff>
    </xdr:from>
    <xdr:to>
      <xdr:col>19</xdr:col>
      <xdr:colOff>177800</xdr:colOff>
      <xdr:row>98</xdr:row>
      <xdr:rowOff>54541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88453"/>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54541</xdr:rowOff>
    </xdr:from>
    <xdr:to>
      <xdr:col>15</xdr:col>
      <xdr:colOff>50800</xdr:colOff>
      <xdr:row>98</xdr:row>
      <xdr:rowOff>110841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56641"/>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8455</xdr:rowOff>
    </xdr:from>
    <xdr:to>
      <xdr:col>15</xdr:col>
      <xdr:colOff>101600</xdr:colOff>
      <xdr:row>98</xdr:row>
      <xdr:rowOff>110055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101182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110841</xdr:rowOff>
    </xdr:from>
    <xdr:to>
      <xdr:col>10</xdr:col>
      <xdr:colOff>114300</xdr:colOff>
      <xdr:row>98</xdr:row>
      <xdr:rowOff>145579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12941"/>
          <a:ext cx="889000" cy="3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18241</xdr:rowOff>
    </xdr:from>
    <xdr:to>
      <xdr:col>10</xdr:col>
      <xdr:colOff>165100</xdr:colOff>
      <xdr:row>98</xdr:row>
      <xdr:rowOff>119841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2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136368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23781</xdr:rowOff>
    </xdr:from>
    <xdr:to>
      <xdr:col>6</xdr:col>
      <xdr:colOff>38100</xdr:colOff>
      <xdr:row>98</xdr:row>
      <xdr:rowOff>125381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141908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141281</xdr:rowOff>
    </xdr:from>
    <xdr:to>
      <xdr:col>24</xdr:col>
      <xdr:colOff>114300</xdr:colOff>
      <xdr:row>96</xdr:row>
      <xdr:rowOff>71431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164158</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8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107003</xdr:rowOff>
    </xdr:from>
    <xdr:to>
      <xdr:col>20</xdr:col>
      <xdr:colOff>38100</xdr:colOff>
      <xdr:row>98</xdr:row>
      <xdr:rowOff>37153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3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53680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3741</xdr:rowOff>
    </xdr:from>
    <xdr:to>
      <xdr:col>15</xdr:col>
      <xdr:colOff>101600</xdr:colOff>
      <xdr:row>98</xdr:row>
      <xdr:rowOff>105341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121868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60041</xdr:rowOff>
    </xdr:from>
    <xdr:to>
      <xdr:col>10</xdr:col>
      <xdr:colOff>165100</xdr:colOff>
      <xdr:row>98</xdr:row>
      <xdr:rowOff>161641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152768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94779</xdr:rowOff>
    </xdr:from>
    <xdr:to>
      <xdr:col>6</xdr:col>
      <xdr:colOff>38100</xdr:colOff>
      <xdr:row>99</xdr:row>
      <xdr:rowOff>24929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16056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8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143220</xdr:rowOff>
    </xdr:from>
    <xdr:to>
      <xdr:col>55</xdr:col>
      <xdr:colOff>0</xdr:colOff>
      <xdr:row>37</xdr:row>
      <xdr:rowOff>158613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972520"/>
          <a:ext cx="838200" cy="5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143220</xdr:rowOff>
    </xdr:from>
    <xdr:to>
      <xdr:col>50</xdr:col>
      <xdr:colOff>114300</xdr:colOff>
      <xdr:row>38</xdr:row>
      <xdr:rowOff>29084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972520"/>
          <a:ext cx="889000" cy="57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29084</xdr:rowOff>
    </xdr:from>
    <xdr:to>
      <xdr:col>45</xdr:col>
      <xdr:colOff>177800</xdr:colOff>
      <xdr:row>38</xdr:row>
      <xdr:rowOff>90388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44184"/>
          <a:ext cx="889000" cy="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61689</xdr:rowOff>
    </xdr:from>
    <xdr:to>
      <xdr:col>46</xdr:col>
      <xdr:colOff>38100</xdr:colOff>
      <xdr:row>38</xdr:row>
      <xdr:rowOff>163289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154416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90388</xdr:rowOff>
    </xdr:from>
    <xdr:to>
      <xdr:col>41</xdr:col>
      <xdr:colOff>50800</xdr:colOff>
      <xdr:row>38</xdr:row>
      <xdr:rowOff>128357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05488"/>
          <a:ext cx="889000" cy="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38040</xdr:rowOff>
    </xdr:from>
    <xdr:to>
      <xdr:col>41</xdr:col>
      <xdr:colOff>101600</xdr:colOff>
      <xdr:row>38</xdr:row>
      <xdr:rowOff>139640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156167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3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44578</xdr:rowOff>
    </xdr:from>
    <xdr:to>
      <xdr:col>36</xdr:col>
      <xdr:colOff>165100</xdr:colOff>
      <xdr:row>38</xdr:row>
      <xdr:rowOff>146178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162705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107813</xdr:rowOff>
    </xdr:from>
    <xdr:to>
      <xdr:col>55</xdr:col>
      <xdr:colOff>50800</xdr:colOff>
      <xdr:row>38</xdr:row>
      <xdr:rowOff>37963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86240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2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92420</xdr:rowOff>
    </xdr:from>
    <xdr:to>
      <xdr:col>50</xdr:col>
      <xdr:colOff>165100</xdr:colOff>
      <xdr:row>35</xdr:row>
      <xdr:rowOff>22570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39097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69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149734</xdr:rowOff>
    </xdr:from>
    <xdr:to>
      <xdr:col>46</xdr:col>
      <xdr:colOff>38100</xdr:colOff>
      <xdr:row>38</xdr:row>
      <xdr:rowOff>79884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96411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26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39588</xdr:rowOff>
    </xdr:from>
    <xdr:to>
      <xdr:col>41</xdr:col>
      <xdr:colOff>101600</xdr:colOff>
      <xdr:row>38</xdr:row>
      <xdr:rowOff>141188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132315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4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77557</xdr:rowOff>
    </xdr:from>
    <xdr:to>
      <xdr:col>36</xdr:col>
      <xdr:colOff>165100</xdr:colOff>
      <xdr:row>39</xdr:row>
      <xdr:rowOff>7707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170284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85327</xdr:rowOff>
    </xdr:from>
    <xdr:to>
      <xdr:col>55</xdr:col>
      <xdr:colOff>0</xdr:colOff>
      <xdr:row>58</xdr:row>
      <xdr:rowOff>145693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10029427"/>
          <a:ext cx="8382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145693</xdr:rowOff>
    </xdr:from>
    <xdr:to>
      <xdr:col>50</xdr:col>
      <xdr:colOff>114300</xdr:colOff>
      <xdr:row>58</xdr:row>
      <xdr:rowOff>149114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10089793"/>
          <a:ext cx="8890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149114</xdr:rowOff>
    </xdr:from>
    <xdr:to>
      <xdr:col>45</xdr:col>
      <xdr:colOff>177800</xdr:colOff>
      <xdr:row>59</xdr:row>
      <xdr:rowOff>4464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93214"/>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111280</xdr:rowOff>
    </xdr:from>
    <xdr:to>
      <xdr:col>46</xdr:col>
      <xdr:colOff>38100</xdr:colOff>
      <xdr:row>58</xdr:row>
      <xdr:rowOff>41430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57957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65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147562</xdr:rowOff>
    </xdr:from>
    <xdr:to>
      <xdr:col>41</xdr:col>
      <xdr:colOff>50800</xdr:colOff>
      <xdr:row>59</xdr:row>
      <xdr:rowOff>4464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10091662"/>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117380</xdr:rowOff>
    </xdr:from>
    <xdr:to>
      <xdr:col>41</xdr:col>
      <xdr:colOff>101600</xdr:colOff>
      <xdr:row>58</xdr:row>
      <xdr:rowOff>47530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64057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6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119545</xdr:rowOff>
    </xdr:from>
    <xdr:to>
      <xdr:col>36</xdr:col>
      <xdr:colOff>165100</xdr:colOff>
      <xdr:row>58</xdr:row>
      <xdr:rowOff>49695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66222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6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34527</xdr:rowOff>
    </xdr:from>
    <xdr:to>
      <xdr:col>55</xdr:col>
      <xdr:colOff>50800</xdr:colOff>
      <xdr:row>58</xdr:row>
      <xdr:rowOff>136127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120904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94893</xdr:rowOff>
    </xdr:from>
    <xdr:to>
      <xdr:col>50</xdr:col>
      <xdr:colOff>165100</xdr:colOff>
      <xdr:row>59</xdr:row>
      <xdr:rowOff>25043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100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16170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13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98314</xdr:rowOff>
    </xdr:from>
    <xdr:to>
      <xdr:col>46</xdr:col>
      <xdr:colOff>38100</xdr:colOff>
      <xdr:row>59</xdr:row>
      <xdr:rowOff>28464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100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19591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13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125114</xdr:rowOff>
    </xdr:from>
    <xdr:to>
      <xdr:col>41</xdr:col>
      <xdr:colOff>101600</xdr:colOff>
      <xdr:row>59</xdr:row>
      <xdr:rowOff>55264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100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46391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1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96762</xdr:rowOff>
    </xdr:from>
    <xdr:to>
      <xdr:col>36</xdr:col>
      <xdr:colOff>165100</xdr:colOff>
      <xdr:row>59</xdr:row>
      <xdr:rowOff>26912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100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18039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1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155708</xdr:rowOff>
    </xdr:from>
    <xdr:to>
      <xdr:col>55</xdr:col>
      <xdr:colOff>0</xdr:colOff>
      <xdr:row>77</xdr:row>
      <xdr:rowOff>164748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57358"/>
          <a:ext cx="838200" cy="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120583</xdr:rowOff>
    </xdr:from>
    <xdr:to>
      <xdr:col>50</xdr:col>
      <xdr:colOff>114300</xdr:colOff>
      <xdr:row>77</xdr:row>
      <xdr:rowOff>155708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22233"/>
          <a:ext cx="889000" cy="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120583</xdr:rowOff>
    </xdr:from>
    <xdr:to>
      <xdr:col>45</xdr:col>
      <xdr:colOff>177800</xdr:colOff>
      <xdr:row>78</xdr:row>
      <xdr:rowOff>17718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22233"/>
          <a:ext cx="889000" cy="6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14616</xdr:rowOff>
    </xdr:from>
    <xdr:to>
      <xdr:col>46</xdr:col>
      <xdr:colOff>38100</xdr:colOff>
      <xdr:row>77</xdr:row>
      <xdr:rowOff>116216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132743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17718</xdr:rowOff>
    </xdr:from>
    <xdr:to>
      <xdr:col>41</xdr:col>
      <xdr:colOff>50800</xdr:colOff>
      <xdr:row>78</xdr:row>
      <xdr:rowOff>22445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90818"/>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137585</xdr:rowOff>
    </xdr:from>
    <xdr:to>
      <xdr:col>41</xdr:col>
      <xdr:colOff>101600</xdr:colOff>
      <xdr:row>77</xdr:row>
      <xdr:rowOff>67735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142489</xdr:rowOff>
    </xdr:from>
    <xdr:to>
      <xdr:col>36</xdr:col>
      <xdr:colOff>165100</xdr:colOff>
      <xdr:row>77</xdr:row>
      <xdr:rowOff>72639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89167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113948</xdr:rowOff>
    </xdr:from>
    <xdr:to>
      <xdr:col>55</xdr:col>
      <xdr:colOff>50800</xdr:colOff>
      <xdr:row>78</xdr:row>
      <xdr:rowOff>44098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28875</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3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104908</xdr:rowOff>
    </xdr:from>
    <xdr:to>
      <xdr:col>50</xdr:col>
      <xdr:colOff>165100</xdr:colOff>
      <xdr:row>78</xdr:row>
      <xdr:rowOff>35058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26185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69783</xdr:rowOff>
    </xdr:from>
    <xdr:to>
      <xdr:col>46</xdr:col>
      <xdr:colOff>38100</xdr:colOff>
      <xdr:row>77</xdr:row>
      <xdr:rowOff>171383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162510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138368</xdr:rowOff>
    </xdr:from>
    <xdr:to>
      <xdr:col>41</xdr:col>
      <xdr:colOff>101600</xdr:colOff>
      <xdr:row>78</xdr:row>
      <xdr:rowOff>68518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59645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143095</xdr:rowOff>
    </xdr:from>
    <xdr:to>
      <xdr:col>36</xdr:col>
      <xdr:colOff>165100</xdr:colOff>
      <xdr:row>78</xdr:row>
      <xdr:rowOff>73245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64372</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3017" y="1343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22470</xdr:rowOff>
    </xdr:from>
    <xdr:to>
      <xdr:col>55</xdr:col>
      <xdr:colOff>0</xdr:colOff>
      <xdr:row>98</xdr:row>
      <xdr:rowOff>97044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24570"/>
          <a:ext cx="838200" cy="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97044</xdr:rowOff>
    </xdr:from>
    <xdr:to>
      <xdr:col>50</xdr:col>
      <xdr:colOff>114300</xdr:colOff>
      <xdr:row>98</xdr:row>
      <xdr:rowOff>106950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991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106950</xdr:rowOff>
    </xdr:from>
    <xdr:to>
      <xdr:col>45</xdr:col>
      <xdr:colOff>177800</xdr:colOff>
      <xdr:row>98</xdr:row>
      <xdr:rowOff>108004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09050"/>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96106</xdr:rowOff>
    </xdr:from>
    <xdr:to>
      <xdr:col>46</xdr:col>
      <xdr:colOff>38100</xdr:colOff>
      <xdr:row>98</xdr:row>
      <xdr:rowOff>26256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42783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90791</xdr:rowOff>
    </xdr:from>
    <xdr:to>
      <xdr:col>41</xdr:col>
      <xdr:colOff>50800</xdr:colOff>
      <xdr:row>98</xdr:row>
      <xdr:rowOff>108004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92891"/>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112575</xdr:rowOff>
    </xdr:from>
    <xdr:to>
      <xdr:col>41</xdr:col>
      <xdr:colOff>101600</xdr:colOff>
      <xdr:row>98</xdr:row>
      <xdr:rowOff>42725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59252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122861</xdr:rowOff>
    </xdr:from>
    <xdr:to>
      <xdr:col>36</xdr:col>
      <xdr:colOff>165100</xdr:colOff>
      <xdr:row>98</xdr:row>
      <xdr:rowOff>53011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69538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143120</xdr:rowOff>
    </xdr:from>
    <xdr:to>
      <xdr:col>55</xdr:col>
      <xdr:colOff>50800</xdr:colOff>
      <xdr:row>98</xdr:row>
      <xdr:rowOff>73270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58047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46244</xdr:rowOff>
    </xdr:from>
    <xdr:to>
      <xdr:col>50</xdr:col>
      <xdr:colOff>165100</xdr:colOff>
      <xdr:row>98</xdr:row>
      <xdr:rowOff>147844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138971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56150</xdr:rowOff>
    </xdr:from>
    <xdr:to>
      <xdr:col>46</xdr:col>
      <xdr:colOff>38100</xdr:colOff>
      <xdr:row>98</xdr:row>
      <xdr:rowOff>157750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148877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57204</xdr:rowOff>
    </xdr:from>
    <xdr:to>
      <xdr:col>41</xdr:col>
      <xdr:colOff>101600</xdr:colOff>
      <xdr:row>98</xdr:row>
      <xdr:rowOff>158804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149931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39991</xdr:rowOff>
    </xdr:from>
    <xdr:to>
      <xdr:col>36</xdr:col>
      <xdr:colOff>165100</xdr:colOff>
      <xdr:row>98</xdr:row>
      <xdr:rowOff>141591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132718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87158</xdr:rowOff>
    </xdr:from>
    <xdr:to>
      <xdr:col>85</xdr:col>
      <xdr:colOff>127000</xdr:colOff>
      <xdr:row>38</xdr:row>
      <xdr:rowOff>134826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02258"/>
          <a:ext cx="838200" cy="4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87158</xdr:rowOff>
    </xdr:from>
    <xdr:to>
      <xdr:col>81</xdr:col>
      <xdr:colOff>50800</xdr:colOff>
      <xdr:row>38</xdr:row>
      <xdr:rowOff>106745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02258"/>
          <a:ext cx="8890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33447</xdr:rowOff>
    </xdr:from>
    <xdr:to>
      <xdr:col>76</xdr:col>
      <xdr:colOff>114300</xdr:colOff>
      <xdr:row>38</xdr:row>
      <xdr:rowOff>106745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48547"/>
          <a:ext cx="889000" cy="7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110580</xdr:rowOff>
    </xdr:from>
    <xdr:to>
      <xdr:col>76</xdr:col>
      <xdr:colOff>165100</xdr:colOff>
      <xdr:row>38</xdr:row>
      <xdr:rowOff>40731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57257</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33447</xdr:rowOff>
    </xdr:from>
    <xdr:to>
      <xdr:col>71</xdr:col>
      <xdr:colOff>177800</xdr:colOff>
      <xdr:row>38</xdr:row>
      <xdr:rowOff>95041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48547"/>
          <a:ext cx="889000" cy="6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168233</xdr:rowOff>
    </xdr:from>
    <xdr:to>
      <xdr:col>72</xdr:col>
      <xdr:colOff>38100</xdr:colOff>
      <xdr:row>38</xdr:row>
      <xdr:rowOff>98383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89510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119496</xdr:rowOff>
    </xdr:from>
    <xdr:to>
      <xdr:col>67</xdr:col>
      <xdr:colOff>101600</xdr:colOff>
      <xdr:row>38</xdr:row>
      <xdr:rowOff>49646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6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66173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84026</xdr:rowOff>
    </xdr:from>
    <xdr:to>
      <xdr:col>85</xdr:col>
      <xdr:colOff>177800</xdr:colOff>
      <xdr:row>39</xdr:row>
      <xdr:rowOff>14176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170403</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36358</xdr:rowOff>
    </xdr:from>
    <xdr:to>
      <xdr:col>81</xdr:col>
      <xdr:colOff>101600</xdr:colOff>
      <xdr:row>38</xdr:row>
      <xdr:rowOff>137958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129085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4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55945</xdr:rowOff>
    </xdr:from>
    <xdr:to>
      <xdr:col>76</xdr:col>
      <xdr:colOff>165100</xdr:colOff>
      <xdr:row>38</xdr:row>
      <xdr:rowOff>157545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7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148672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154097</xdr:rowOff>
    </xdr:from>
    <xdr:to>
      <xdr:col>72</xdr:col>
      <xdr:colOff>38100</xdr:colOff>
      <xdr:row>38</xdr:row>
      <xdr:rowOff>84247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100774</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2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44241</xdr:rowOff>
    </xdr:from>
    <xdr:to>
      <xdr:col>67</xdr:col>
      <xdr:colOff>101600</xdr:colOff>
      <xdr:row>38</xdr:row>
      <xdr:rowOff>145841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136968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5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146050</xdr:rowOff>
    </xdr:from>
    <xdr:to>
      <xdr:col>81</xdr:col>
      <xdr:colOff>101600</xdr:colOff>
      <xdr:row>52</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92727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111353</xdr:rowOff>
    </xdr:from>
    <xdr:to>
      <xdr:col>85</xdr:col>
      <xdr:colOff>127000</xdr:colOff>
      <xdr:row>76</xdr:row>
      <xdr:rowOff>114055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41553"/>
          <a:ext cx="8382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114055</xdr:rowOff>
    </xdr:from>
    <xdr:to>
      <xdr:col>81</xdr:col>
      <xdr:colOff>50800</xdr:colOff>
      <xdr:row>76</xdr:row>
      <xdr:rowOff>114915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44255"/>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114915</xdr:rowOff>
    </xdr:from>
    <xdr:to>
      <xdr:col>76</xdr:col>
      <xdr:colOff>114300</xdr:colOff>
      <xdr:row>76</xdr:row>
      <xdr:rowOff>154408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45115"/>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39083</xdr:rowOff>
    </xdr:from>
    <xdr:to>
      <xdr:col>76</xdr:col>
      <xdr:colOff>165100</xdr:colOff>
      <xdr:row>76</xdr:row>
      <xdr:rowOff>140683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157211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4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154408</xdr:rowOff>
    </xdr:from>
    <xdr:to>
      <xdr:col>71</xdr:col>
      <xdr:colOff>177800</xdr:colOff>
      <xdr:row>77</xdr:row>
      <xdr:rowOff>21687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184608"/>
          <a:ext cx="889000" cy="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56755</xdr:rowOff>
    </xdr:from>
    <xdr:to>
      <xdr:col>72</xdr:col>
      <xdr:colOff>38100</xdr:colOff>
      <xdr:row>76</xdr:row>
      <xdr:rowOff>158355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3431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45453</xdr:rowOff>
    </xdr:from>
    <xdr:to>
      <xdr:col>67</xdr:col>
      <xdr:colOff>101600</xdr:colOff>
      <xdr:row>76</xdr:row>
      <xdr:rowOff>147053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163579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8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60553</xdr:rowOff>
    </xdr:from>
    <xdr:to>
      <xdr:col>85</xdr:col>
      <xdr:colOff>177800</xdr:colOff>
      <xdr:row>76</xdr:row>
      <xdr:rowOff>162153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38980</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63255</xdr:rowOff>
    </xdr:from>
    <xdr:to>
      <xdr:col>81</xdr:col>
      <xdr:colOff>101600</xdr:colOff>
      <xdr:row>76</xdr:row>
      <xdr:rowOff>164855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155982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64115</xdr:rowOff>
    </xdr:from>
    <xdr:to>
      <xdr:col>76</xdr:col>
      <xdr:colOff>165100</xdr:colOff>
      <xdr:row>76</xdr:row>
      <xdr:rowOff>165715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156842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103608</xdr:rowOff>
    </xdr:from>
    <xdr:to>
      <xdr:col>72</xdr:col>
      <xdr:colOff>38100</xdr:colOff>
      <xdr:row>77</xdr:row>
      <xdr:rowOff>33758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24885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142337</xdr:rowOff>
    </xdr:from>
    <xdr:to>
      <xdr:col>67</xdr:col>
      <xdr:colOff>101600</xdr:colOff>
      <xdr:row>77</xdr:row>
      <xdr:rowOff>72487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63614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35356</xdr:rowOff>
    </xdr:from>
    <xdr:to>
      <xdr:col>85</xdr:col>
      <xdr:colOff>127000</xdr:colOff>
      <xdr:row>99</xdr:row>
      <xdr:rowOff>75081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08906"/>
          <a:ext cx="8382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75081</xdr:rowOff>
    </xdr:from>
    <xdr:to>
      <xdr:col>81</xdr:col>
      <xdr:colOff>50800</xdr:colOff>
      <xdr:row>99</xdr:row>
      <xdr:rowOff>84086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48631"/>
          <a:ext cx="889000" cy="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84086</xdr:rowOff>
    </xdr:from>
    <xdr:to>
      <xdr:col>76</xdr:col>
      <xdr:colOff>114300</xdr:colOff>
      <xdr:row>99</xdr:row>
      <xdr:rowOff>90534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7057636"/>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5028</xdr:rowOff>
    </xdr:from>
    <xdr:to>
      <xdr:col>76</xdr:col>
      <xdr:colOff>165100</xdr:colOff>
      <xdr:row>99</xdr:row>
      <xdr:rowOff>106628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7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123155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5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80829</xdr:rowOff>
    </xdr:from>
    <xdr:to>
      <xdr:col>71</xdr:col>
      <xdr:colOff>177800</xdr:colOff>
      <xdr:row>99</xdr:row>
      <xdr:rowOff>90534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7054379"/>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170328</xdr:rowOff>
    </xdr:from>
    <xdr:to>
      <xdr:col>72</xdr:col>
      <xdr:colOff>38100</xdr:colOff>
      <xdr:row>99</xdr:row>
      <xdr:rowOff>100478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117005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168680</xdr:rowOff>
    </xdr:from>
    <xdr:to>
      <xdr:col>67</xdr:col>
      <xdr:colOff>101600</xdr:colOff>
      <xdr:row>99</xdr:row>
      <xdr:rowOff>98830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7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115357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156006</xdr:rowOff>
    </xdr:from>
    <xdr:to>
      <xdr:col>85</xdr:col>
      <xdr:colOff>177800</xdr:colOff>
      <xdr:row>99</xdr:row>
      <xdr:rowOff>86156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5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24281</xdr:rowOff>
    </xdr:from>
    <xdr:to>
      <xdr:col>81</xdr:col>
      <xdr:colOff>101600</xdr:colOff>
      <xdr:row>99</xdr:row>
      <xdr:rowOff>125881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117008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9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33286</xdr:rowOff>
    </xdr:from>
    <xdr:to>
      <xdr:col>76</xdr:col>
      <xdr:colOff>165100</xdr:colOff>
      <xdr:row>99</xdr:row>
      <xdr:rowOff>134886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70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126013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39734</xdr:rowOff>
    </xdr:from>
    <xdr:to>
      <xdr:col>72</xdr:col>
      <xdr:colOff>38100</xdr:colOff>
      <xdr:row>99</xdr:row>
      <xdr:rowOff>141334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70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132461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1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30029</xdr:rowOff>
    </xdr:from>
    <xdr:to>
      <xdr:col>67</xdr:col>
      <xdr:colOff>101600</xdr:colOff>
      <xdr:row>99</xdr:row>
      <xdr:rowOff>131629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70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122756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31623</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18173"/>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142977</xdr:rowOff>
    </xdr:from>
    <xdr:to>
      <xdr:col>107</xdr:col>
      <xdr:colOff>101600</xdr:colOff>
      <xdr:row>39</xdr:row>
      <xdr:rowOff>73127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5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31623</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18173"/>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123203</xdr:rowOff>
    </xdr:from>
    <xdr:to>
      <xdr:col>102</xdr:col>
      <xdr:colOff>165100</xdr:colOff>
      <xdr:row>39</xdr:row>
      <xdr:rowOff>53353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69880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151549</xdr:rowOff>
    </xdr:from>
    <xdr:to>
      <xdr:col>98</xdr:col>
      <xdr:colOff>38100</xdr:colOff>
      <xdr:row>39</xdr:row>
      <xdr:rowOff>81699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98226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152273</xdr:rowOff>
    </xdr:from>
    <xdr:to>
      <xdr:col>102</xdr:col>
      <xdr:colOff>165100</xdr:colOff>
      <xdr:row>39</xdr:row>
      <xdr:rowOff>82423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73550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7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98454</xdr:rowOff>
    </xdr:from>
    <xdr:to>
      <xdr:col>116</xdr:col>
      <xdr:colOff>63500</xdr:colOff>
      <xdr:row>59</xdr:row>
      <xdr:rowOff>98454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97637</xdr:rowOff>
    </xdr:from>
    <xdr:to>
      <xdr:col>111</xdr:col>
      <xdr:colOff>177800</xdr:colOff>
      <xdr:row>59</xdr:row>
      <xdr:rowOff>98454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318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97637</xdr:rowOff>
    </xdr:from>
    <xdr:to>
      <xdr:col>107</xdr:col>
      <xdr:colOff>50800</xdr:colOff>
      <xdr:row>59</xdr:row>
      <xdr:rowOff>97670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318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115744</xdr:rowOff>
    </xdr:from>
    <xdr:to>
      <xdr:col>107</xdr:col>
      <xdr:colOff>101600</xdr:colOff>
      <xdr:row>59</xdr:row>
      <xdr:rowOff>45894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62421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97670</xdr:rowOff>
    </xdr:from>
    <xdr:to>
      <xdr:col>102</xdr:col>
      <xdr:colOff>114300</xdr:colOff>
      <xdr:row>59</xdr:row>
      <xdr:rowOff>98487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1322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147356</xdr:rowOff>
    </xdr:from>
    <xdr:to>
      <xdr:col>102</xdr:col>
      <xdr:colOff>165100</xdr:colOff>
      <xdr:row>59</xdr:row>
      <xdr:rowOff>77506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94033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141151</xdr:rowOff>
    </xdr:from>
    <xdr:to>
      <xdr:col>98</xdr:col>
      <xdr:colOff>38100</xdr:colOff>
      <xdr:row>59</xdr:row>
      <xdr:rowOff>71301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87828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47654</xdr:rowOff>
    </xdr:from>
    <xdr:to>
      <xdr:col>116</xdr:col>
      <xdr:colOff>114300</xdr:colOff>
      <xdr:row>59</xdr:row>
      <xdr:rowOff>149254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134031</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1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47654</xdr:rowOff>
    </xdr:from>
    <xdr:to>
      <xdr:col>112</xdr:col>
      <xdr:colOff>38100</xdr:colOff>
      <xdr:row>59</xdr:row>
      <xdr:rowOff>149254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140381</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46837</xdr:rowOff>
    </xdr:from>
    <xdr:to>
      <xdr:col>107</xdr:col>
      <xdr:colOff>101600</xdr:colOff>
      <xdr:row>59</xdr:row>
      <xdr:rowOff>148437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139564</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25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46870</xdr:rowOff>
    </xdr:from>
    <xdr:to>
      <xdr:col>102</xdr:col>
      <xdr:colOff>165100</xdr:colOff>
      <xdr:row>59</xdr:row>
      <xdr:rowOff>148470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139597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47687</xdr:rowOff>
    </xdr:from>
    <xdr:to>
      <xdr:col>98</xdr:col>
      <xdr:colOff>38100</xdr:colOff>
      <xdr:row>59</xdr:row>
      <xdr:rowOff>149287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140414</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5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118263</xdr:rowOff>
    </xdr:from>
    <xdr:to>
      <xdr:col>116</xdr:col>
      <xdr:colOff>63500</xdr:colOff>
      <xdr:row>75</xdr:row>
      <xdr:rowOff>158102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77013"/>
          <a:ext cx="8382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158102</xdr:rowOff>
    </xdr:from>
    <xdr:to>
      <xdr:col>111</xdr:col>
      <xdr:colOff>177800</xdr:colOff>
      <xdr:row>76</xdr:row>
      <xdr:rowOff>62561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16852"/>
          <a:ext cx="889000" cy="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62561</xdr:rowOff>
    </xdr:from>
    <xdr:to>
      <xdr:col>107</xdr:col>
      <xdr:colOff>50800</xdr:colOff>
      <xdr:row>76</xdr:row>
      <xdr:rowOff>126225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92761"/>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160401</xdr:rowOff>
    </xdr:from>
    <xdr:to>
      <xdr:col>107</xdr:col>
      <xdr:colOff>101600</xdr:colOff>
      <xdr:row>76</xdr:row>
      <xdr:rowOff>90551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107078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68923</xdr:rowOff>
    </xdr:from>
    <xdr:to>
      <xdr:col>102</xdr:col>
      <xdr:colOff>114300</xdr:colOff>
      <xdr:row>76</xdr:row>
      <xdr:rowOff>126225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99123"/>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125235</xdr:rowOff>
    </xdr:from>
    <xdr:to>
      <xdr:col>102</xdr:col>
      <xdr:colOff>165100</xdr:colOff>
      <xdr:row>76</xdr:row>
      <xdr:rowOff>55386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131775</xdr:rowOff>
    </xdr:from>
    <xdr:to>
      <xdr:col>98</xdr:col>
      <xdr:colOff>38100</xdr:colOff>
      <xdr:row>76</xdr:row>
      <xdr:rowOff>61925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78452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67463</xdr:rowOff>
    </xdr:from>
    <xdr:to>
      <xdr:col>116</xdr:col>
      <xdr:colOff>114300</xdr:colOff>
      <xdr:row>75</xdr:row>
      <xdr:rowOff>169063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45890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107302</xdr:rowOff>
    </xdr:from>
    <xdr:to>
      <xdr:col>112</xdr:col>
      <xdr:colOff>38100</xdr:colOff>
      <xdr:row>76</xdr:row>
      <xdr:rowOff>37452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28579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11761</xdr:rowOff>
    </xdr:from>
    <xdr:to>
      <xdr:col>107</xdr:col>
      <xdr:colOff>101600</xdr:colOff>
      <xdr:row>76</xdr:row>
      <xdr:rowOff>113361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104488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75425</xdr:rowOff>
    </xdr:from>
    <xdr:to>
      <xdr:col>102</xdr:col>
      <xdr:colOff>165100</xdr:colOff>
      <xdr:row>77</xdr:row>
      <xdr:rowOff>5575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168152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18123</xdr:rowOff>
    </xdr:from>
    <xdr:to>
      <xdr:col>98</xdr:col>
      <xdr:colOff>38100</xdr:colOff>
      <xdr:row>76</xdr:row>
      <xdr:rowOff>119723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110850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歳出決算総額は、住民１人当たり７５７，８９１円となっている。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令和３年度の義務的経費については、平成２９年度決算額と比較すると、人件費１１，６６９円、扶助費４２，９７８円、公債費１７，８８８円増加している。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補助費等、繰出金についても増加傾向にあり、平成２９年度と比較すると、補助費等３７，０５９円、繰出金９，６１５円増加している。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３年度の歳出決算額では、扶助費が類似団体平均を上回っているが、その他は類似団体平均を下回っており、特に普通建設事業費が低い水準にあるため、公共施設の適正管理のため事業費を確保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9,456
9,402
151.79
7,468,441
7,166,614
261,781
4,340,730
6,083,811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11194</xdr:rowOff>
    </xdr:from>
    <xdr:to>
      <xdr:col>24</xdr:col>
      <xdr:colOff>63500</xdr:colOff>
      <xdr:row>36</xdr:row>
      <xdr:rowOff>85163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69044"/>
          <a:ext cx="838200" cy="58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85163</xdr:rowOff>
    </xdr:from>
    <xdr:to>
      <xdr:col>19</xdr:col>
      <xdr:colOff>177800</xdr:colOff>
      <xdr:row>36</xdr:row>
      <xdr:rowOff>98225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5736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58874</xdr:rowOff>
    </xdr:from>
    <xdr:to>
      <xdr:col>15</xdr:col>
      <xdr:colOff>50800</xdr:colOff>
      <xdr:row>36</xdr:row>
      <xdr:rowOff>98225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31074"/>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169563</xdr:rowOff>
    </xdr:from>
    <xdr:to>
      <xdr:col>15</xdr:col>
      <xdr:colOff>101600</xdr:colOff>
      <xdr:row>38</xdr:row>
      <xdr:rowOff>99713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51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90840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60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58874</xdr:rowOff>
    </xdr:from>
    <xdr:to>
      <xdr:col>10</xdr:col>
      <xdr:colOff>114300</xdr:colOff>
      <xdr:row>36</xdr:row>
      <xdr:rowOff>99042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31074"/>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6114</xdr:rowOff>
    </xdr:from>
    <xdr:to>
      <xdr:col>10</xdr:col>
      <xdr:colOff>165100</xdr:colOff>
      <xdr:row>38</xdr:row>
      <xdr:rowOff>107714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5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98841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6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19993</xdr:rowOff>
    </xdr:from>
    <xdr:to>
      <xdr:col>6</xdr:col>
      <xdr:colOff>38100</xdr:colOff>
      <xdr:row>38</xdr:row>
      <xdr:rowOff>121593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3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112720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6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131844</xdr:rowOff>
    </xdr:from>
    <xdr:to>
      <xdr:col>24</xdr:col>
      <xdr:colOff>114300</xdr:colOff>
      <xdr:row>33</xdr:row>
      <xdr:rowOff>61994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154721</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6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34363</xdr:rowOff>
    </xdr:from>
    <xdr:to>
      <xdr:col>20</xdr:col>
      <xdr:colOff>38100</xdr:colOff>
      <xdr:row>36</xdr:row>
      <xdr:rowOff>135963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127090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47425</xdr:rowOff>
    </xdr:from>
    <xdr:to>
      <xdr:col>15</xdr:col>
      <xdr:colOff>101600</xdr:colOff>
      <xdr:row>36</xdr:row>
      <xdr:rowOff>149025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165552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9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8074</xdr:rowOff>
    </xdr:from>
    <xdr:to>
      <xdr:col>10</xdr:col>
      <xdr:colOff>165100</xdr:colOff>
      <xdr:row>36</xdr:row>
      <xdr:rowOff>109674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126201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5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48242</xdr:rowOff>
    </xdr:from>
    <xdr:to>
      <xdr:col>6</xdr:col>
      <xdr:colOff>38100</xdr:colOff>
      <xdr:row>36</xdr:row>
      <xdr:rowOff>149842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9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50219</xdr:rowOff>
    </xdr:from>
    <xdr:to>
      <xdr:col>24</xdr:col>
      <xdr:colOff>63500</xdr:colOff>
      <xdr:row>58</xdr:row>
      <xdr:rowOff>126626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94319"/>
          <a:ext cx="838200" cy="7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50219</xdr:rowOff>
    </xdr:from>
    <xdr:to>
      <xdr:col>19</xdr:col>
      <xdr:colOff>177800</xdr:colOff>
      <xdr:row>58</xdr:row>
      <xdr:rowOff>143980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94319"/>
          <a:ext cx="889000" cy="9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143980</xdr:rowOff>
    </xdr:from>
    <xdr:to>
      <xdr:col>15</xdr:col>
      <xdr:colOff>50800</xdr:colOff>
      <xdr:row>58</xdr:row>
      <xdr:rowOff>156131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8080"/>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61471</xdr:rowOff>
    </xdr:from>
    <xdr:to>
      <xdr:col>15</xdr:col>
      <xdr:colOff>101600</xdr:colOff>
      <xdr:row>58</xdr:row>
      <xdr:rowOff>163071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8148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156131</xdr:rowOff>
    </xdr:from>
    <xdr:to>
      <xdr:col>10</xdr:col>
      <xdr:colOff>114300</xdr:colOff>
      <xdr:row>58</xdr:row>
      <xdr:rowOff>157611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0231"/>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51885</xdr:rowOff>
    </xdr:from>
    <xdr:to>
      <xdr:col>10</xdr:col>
      <xdr:colOff>165100</xdr:colOff>
      <xdr:row>58</xdr:row>
      <xdr:rowOff>153485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170012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57117</xdr:rowOff>
    </xdr:from>
    <xdr:to>
      <xdr:col>6</xdr:col>
      <xdr:colOff>38100</xdr:colOff>
      <xdr:row>58</xdr:row>
      <xdr:rowOff>158717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3794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75826</xdr:rowOff>
    </xdr:from>
    <xdr:to>
      <xdr:col>24</xdr:col>
      <xdr:colOff>114300</xdr:colOff>
      <xdr:row>59</xdr:row>
      <xdr:rowOff>5976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162203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3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170869</xdr:rowOff>
    </xdr:from>
    <xdr:to>
      <xdr:col>20</xdr:col>
      <xdr:colOff>38100</xdr:colOff>
      <xdr:row>58</xdr:row>
      <xdr:rowOff>101019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92146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93180</xdr:rowOff>
    </xdr:from>
    <xdr:to>
      <xdr:col>15</xdr:col>
      <xdr:colOff>101600</xdr:colOff>
      <xdr:row>59</xdr:row>
      <xdr:rowOff>23330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14457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105331</xdr:rowOff>
    </xdr:from>
    <xdr:to>
      <xdr:col>10</xdr:col>
      <xdr:colOff>165100</xdr:colOff>
      <xdr:row>59</xdr:row>
      <xdr:rowOff>35481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26608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106811</xdr:rowOff>
    </xdr:from>
    <xdr:to>
      <xdr:col>6</xdr:col>
      <xdr:colOff>38100</xdr:colOff>
      <xdr:row>59</xdr:row>
      <xdr:rowOff>36961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28088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45765</xdr:rowOff>
    </xdr:from>
    <xdr:to>
      <xdr:col>24</xdr:col>
      <xdr:colOff>63500</xdr:colOff>
      <xdr:row>77</xdr:row>
      <xdr:rowOff>163330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47415"/>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163330</xdr:rowOff>
    </xdr:from>
    <xdr:to>
      <xdr:col>19</xdr:col>
      <xdr:colOff>177800</xdr:colOff>
      <xdr:row>78</xdr:row>
      <xdr:rowOff>14249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4980"/>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14249</xdr:rowOff>
    </xdr:from>
    <xdr:to>
      <xdr:col>15</xdr:col>
      <xdr:colOff>50800</xdr:colOff>
      <xdr:row>78</xdr:row>
      <xdr:rowOff>53000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87349"/>
          <a:ext cx="889000" cy="3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63522</xdr:rowOff>
    </xdr:from>
    <xdr:to>
      <xdr:col>15</xdr:col>
      <xdr:colOff>101600</xdr:colOff>
      <xdr:row>77</xdr:row>
      <xdr:rowOff>165122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10199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4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53000</xdr:rowOff>
    </xdr:from>
    <xdr:to>
      <xdr:col>10</xdr:col>
      <xdr:colOff>114300</xdr:colOff>
      <xdr:row>78</xdr:row>
      <xdr:rowOff>62261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6100"/>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87948</xdr:rowOff>
    </xdr:from>
    <xdr:to>
      <xdr:col>10</xdr:col>
      <xdr:colOff>165100</xdr:colOff>
      <xdr:row>78</xdr:row>
      <xdr:rowOff>18098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34625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72704</xdr:rowOff>
    </xdr:from>
    <xdr:to>
      <xdr:col>6</xdr:col>
      <xdr:colOff>38100</xdr:colOff>
      <xdr:row>78</xdr:row>
      <xdr:rowOff>2854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19381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4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166415</xdr:rowOff>
    </xdr:from>
    <xdr:to>
      <xdr:col>24</xdr:col>
      <xdr:colOff>114300</xdr:colOff>
      <xdr:row>77</xdr:row>
      <xdr:rowOff>96565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144842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112530</xdr:rowOff>
    </xdr:from>
    <xdr:to>
      <xdr:col>20</xdr:col>
      <xdr:colOff>38100</xdr:colOff>
      <xdr:row>78</xdr:row>
      <xdr:rowOff>42680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33807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134899</xdr:rowOff>
    </xdr:from>
    <xdr:to>
      <xdr:col>15</xdr:col>
      <xdr:colOff>101600</xdr:colOff>
      <xdr:row>78</xdr:row>
      <xdr:rowOff>65049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56176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2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2200</xdr:rowOff>
    </xdr:from>
    <xdr:to>
      <xdr:col>10</xdr:col>
      <xdr:colOff>165100</xdr:colOff>
      <xdr:row>78</xdr:row>
      <xdr:rowOff>103800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94927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11461</xdr:rowOff>
    </xdr:from>
    <xdr:to>
      <xdr:col>6</xdr:col>
      <xdr:colOff>38100</xdr:colOff>
      <xdr:row>78</xdr:row>
      <xdr:rowOff>113061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104188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165664</xdr:rowOff>
    </xdr:from>
    <xdr:to>
      <xdr:col>24</xdr:col>
      <xdr:colOff>63500</xdr:colOff>
      <xdr:row>95</xdr:row>
      <xdr:rowOff>1800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281964"/>
          <a:ext cx="8382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165664</xdr:rowOff>
    </xdr:from>
    <xdr:to>
      <xdr:col>19</xdr:col>
      <xdr:colOff>177800</xdr:colOff>
      <xdr:row>96</xdr:row>
      <xdr:rowOff>4730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81964"/>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4730</xdr:rowOff>
    </xdr:from>
    <xdr:to>
      <xdr:col>15</xdr:col>
      <xdr:colOff>50800</xdr:colOff>
      <xdr:row>96</xdr:row>
      <xdr:rowOff>69182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63930"/>
          <a:ext cx="889000" cy="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132138</xdr:rowOff>
    </xdr:from>
    <xdr:to>
      <xdr:col>15</xdr:col>
      <xdr:colOff>101600</xdr:colOff>
      <xdr:row>97</xdr:row>
      <xdr:rowOff>62288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53415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36985</xdr:rowOff>
    </xdr:from>
    <xdr:to>
      <xdr:col>10</xdr:col>
      <xdr:colOff>114300</xdr:colOff>
      <xdr:row>96</xdr:row>
      <xdr:rowOff>69182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96185"/>
          <a:ext cx="889000" cy="3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160910</xdr:rowOff>
    </xdr:from>
    <xdr:to>
      <xdr:col>10</xdr:col>
      <xdr:colOff>165100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115591</xdr:rowOff>
    </xdr:from>
    <xdr:to>
      <xdr:col>6</xdr:col>
      <xdr:colOff>38100</xdr:colOff>
      <xdr:row>97</xdr:row>
      <xdr:rowOff>45741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36868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122450</xdr:rowOff>
    </xdr:from>
    <xdr:to>
      <xdr:col>24</xdr:col>
      <xdr:colOff>114300</xdr:colOff>
      <xdr:row>95</xdr:row>
      <xdr:rowOff>52600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145327</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9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114864</xdr:rowOff>
    </xdr:from>
    <xdr:to>
      <xdr:col>20</xdr:col>
      <xdr:colOff>38100</xdr:colOff>
      <xdr:row>95</xdr:row>
      <xdr:rowOff>45014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61541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0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125380</xdr:rowOff>
    </xdr:from>
    <xdr:to>
      <xdr:col>15</xdr:col>
      <xdr:colOff>101600</xdr:colOff>
      <xdr:row>96</xdr:row>
      <xdr:rowOff>55530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72057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18382</xdr:rowOff>
    </xdr:from>
    <xdr:to>
      <xdr:col>10</xdr:col>
      <xdr:colOff>165100</xdr:colOff>
      <xdr:row>96</xdr:row>
      <xdr:rowOff>119982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136509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157635</xdr:rowOff>
    </xdr:from>
    <xdr:to>
      <xdr:col>6</xdr:col>
      <xdr:colOff>38100</xdr:colOff>
      <xdr:row>96</xdr:row>
      <xdr:rowOff>87785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104312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164846</xdr:rowOff>
    </xdr:from>
    <xdr:to>
      <xdr:col>55</xdr:col>
      <xdr:colOff>0</xdr:colOff>
      <xdr:row>38</xdr:row>
      <xdr:rowOff>157988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0849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164846</xdr:rowOff>
    </xdr:from>
    <xdr:to>
      <xdr:col>50</xdr:col>
      <xdr:colOff>114300</xdr:colOff>
      <xdr:row>38</xdr:row>
      <xdr:rowOff>137033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08496"/>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41783</xdr:rowOff>
    </xdr:from>
    <xdr:to>
      <xdr:col>45</xdr:col>
      <xdr:colOff>177800</xdr:colOff>
      <xdr:row>38</xdr:row>
      <xdr:rowOff>137033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85433"/>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24130</xdr:rowOff>
    </xdr:from>
    <xdr:to>
      <xdr:col>46</xdr:col>
      <xdr:colOff>38100</xdr:colOff>
      <xdr:row>37</xdr:row>
      <xdr:rowOff>125730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142257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28067</xdr:rowOff>
    </xdr:from>
    <xdr:to>
      <xdr:col>41</xdr:col>
      <xdr:colOff>50800</xdr:colOff>
      <xdr:row>37</xdr:row>
      <xdr:rowOff>41783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717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28321</xdr:rowOff>
    </xdr:from>
    <xdr:to>
      <xdr:col>41</xdr:col>
      <xdr:colOff>101600</xdr:colOff>
      <xdr:row>37</xdr:row>
      <xdr:rowOff>129921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121048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6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56515</xdr:rowOff>
    </xdr:from>
    <xdr:to>
      <xdr:col>36</xdr:col>
      <xdr:colOff>165100</xdr:colOff>
      <xdr:row>37</xdr:row>
      <xdr:rowOff>158115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149242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9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107188</xdr:rowOff>
    </xdr:from>
    <xdr:to>
      <xdr:col>55</xdr:col>
      <xdr:colOff>50800</xdr:colOff>
      <xdr:row>39</xdr:row>
      <xdr:rowOff>37338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22115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7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114046</xdr:rowOff>
    </xdr:from>
    <xdr:to>
      <xdr:col>50</xdr:col>
      <xdr:colOff>165100</xdr:colOff>
      <xdr:row>38</xdr:row>
      <xdr:rowOff>44196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60723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86233</xdr:rowOff>
    </xdr:from>
    <xdr:to>
      <xdr:col>46</xdr:col>
      <xdr:colOff>38100</xdr:colOff>
      <xdr:row>39</xdr:row>
      <xdr:rowOff>16383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7510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9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162433</xdr:rowOff>
    </xdr:from>
    <xdr:to>
      <xdr:col>41</xdr:col>
      <xdr:colOff>101600</xdr:colOff>
      <xdr:row>37</xdr:row>
      <xdr:rowOff>92583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109110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0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148717</xdr:rowOff>
    </xdr:from>
    <xdr:to>
      <xdr:col>36</xdr:col>
      <xdr:colOff>165100</xdr:colOff>
      <xdr:row>37</xdr:row>
      <xdr:rowOff>78867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95394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0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74382</xdr:rowOff>
    </xdr:from>
    <xdr:to>
      <xdr:col>55</xdr:col>
      <xdr:colOff>0</xdr:colOff>
      <xdr:row>58</xdr:row>
      <xdr:rowOff>84124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18482"/>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84124</xdr:rowOff>
    </xdr:from>
    <xdr:to>
      <xdr:col>50</xdr:col>
      <xdr:colOff>114300</xdr:colOff>
      <xdr:row>58</xdr:row>
      <xdr:rowOff>107376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28224"/>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107376</xdr:rowOff>
    </xdr:from>
    <xdr:to>
      <xdr:col>45</xdr:col>
      <xdr:colOff>177800</xdr:colOff>
      <xdr:row>58</xdr:row>
      <xdr:rowOff>121416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51476"/>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79977</xdr:rowOff>
    </xdr:from>
    <xdr:to>
      <xdr:col>46</xdr:col>
      <xdr:colOff>38100</xdr:colOff>
      <xdr:row>58</xdr:row>
      <xdr:rowOff>10127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81563</xdr:rowOff>
    </xdr:from>
    <xdr:to>
      <xdr:col>41</xdr:col>
      <xdr:colOff>50800</xdr:colOff>
      <xdr:row>58</xdr:row>
      <xdr:rowOff>121416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25663"/>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63343</xdr:rowOff>
    </xdr:from>
    <xdr:to>
      <xdr:col>41</xdr:col>
      <xdr:colOff>101600</xdr:colOff>
      <xdr:row>57</xdr:row>
      <xdr:rowOff>164943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10020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66756</xdr:rowOff>
    </xdr:from>
    <xdr:to>
      <xdr:col>36</xdr:col>
      <xdr:colOff>165100</xdr:colOff>
      <xdr:row>57</xdr:row>
      <xdr:rowOff>168356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13433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23582</xdr:rowOff>
    </xdr:from>
    <xdr:to>
      <xdr:col>55</xdr:col>
      <xdr:colOff>50800</xdr:colOff>
      <xdr:row>58</xdr:row>
      <xdr:rowOff>125182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109959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33324</xdr:rowOff>
    </xdr:from>
    <xdr:to>
      <xdr:col>50</xdr:col>
      <xdr:colOff>165100</xdr:colOff>
      <xdr:row>58</xdr:row>
      <xdr:rowOff>134924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126051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56576</xdr:rowOff>
    </xdr:from>
    <xdr:to>
      <xdr:col>46</xdr:col>
      <xdr:colOff>38100</xdr:colOff>
      <xdr:row>58</xdr:row>
      <xdr:rowOff>158176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149303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70616</xdr:rowOff>
    </xdr:from>
    <xdr:to>
      <xdr:col>41</xdr:col>
      <xdr:colOff>101600</xdr:colOff>
      <xdr:row>59</xdr:row>
      <xdr:rowOff>766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163343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30763</xdr:rowOff>
    </xdr:from>
    <xdr:to>
      <xdr:col>36</xdr:col>
      <xdr:colOff>165100</xdr:colOff>
      <xdr:row>58</xdr:row>
      <xdr:rowOff>132363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123490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103970</xdr:rowOff>
    </xdr:from>
    <xdr:to>
      <xdr:col>55</xdr:col>
      <xdr:colOff>0</xdr:colOff>
      <xdr:row>78</xdr:row>
      <xdr:rowOff>134982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77070"/>
          <a:ext cx="8382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103970</xdr:rowOff>
    </xdr:from>
    <xdr:to>
      <xdr:col>50</xdr:col>
      <xdr:colOff>114300</xdr:colOff>
      <xdr:row>78</xdr:row>
      <xdr:rowOff>161492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77070"/>
          <a:ext cx="889000" cy="5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161492</xdr:rowOff>
    </xdr:from>
    <xdr:to>
      <xdr:col>45</xdr:col>
      <xdr:colOff>177800</xdr:colOff>
      <xdr:row>78</xdr:row>
      <xdr:rowOff>165502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34592"/>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124813</xdr:rowOff>
    </xdr:from>
    <xdr:to>
      <xdr:col>46</xdr:col>
      <xdr:colOff>38100</xdr:colOff>
      <xdr:row>78</xdr:row>
      <xdr:rowOff>54963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71490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165502</xdr:rowOff>
    </xdr:from>
    <xdr:to>
      <xdr:col>41</xdr:col>
      <xdr:colOff>50800</xdr:colOff>
      <xdr:row>78</xdr:row>
      <xdr:rowOff>167300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38602"/>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154752</xdr:rowOff>
    </xdr:from>
    <xdr:to>
      <xdr:col>41</xdr:col>
      <xdr:colOff>101600</xdr:colOff>
      <xdr:row>78</xdr:row>
      <xdr:rowOff>84902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101429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141348</xdr:rowOff>
    </xdr:from>
    <xdr:to>
      <xdr:col>36</xdr:col>
      <xdr:colOff>165100</xdr:colOff>
      <xdr:row>78</xdr:row>
      <xdr:rowOff>71498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84182</xdr:rowOff>
    </xdr:from>
    <xdr:to>
      <xdr:col>55</xdr:col>
      <xdr:colOff>50800</xdr:colOff>
      <xdr:row>79</xdr:row>
      <xdr:rowOff>14332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170559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53170</xdr:rowOff>
    </xdr:from>
    <xdr:to>
      <xdr:col>50</xdr:col>
      <xdr:colOff>165100</xdr:colOff>
      <xdr:row>78</xdr:row>
      <xdr:rowOff>154770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145897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110692</xdr:rowOff>
    </xdr:from>
    <xdr:to>
      <xdr:col>46</xdr:col>
      <xdr:colOff>38100</xdr:colOff>
      <xdr:row>79</xdr:row>
      <xdr:rowOff>40842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31969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114702</xdr:rowOff>
    </xdr:from>
    <xdr:to>
      <xdr:col>41</xdr:col>
      <xdr:colOff>101600</xdr:colOff>
      <xdr:row>79</xdr:row>
      <xdr:rowOff>44852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35979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8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116500</xdr:rowOff>
    </xdr:from>
    <xdr:to>
      <xdr:col>36</xdr:col>
      <xdr:colOff>165100</xdr:colOff>
      <xdr:row>79</xdr:row>
      <xdr:rowOff>46650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37777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77698</xdr:rowOff>
    </xdr:from>
    <xdr:to>
      <xdr:col>55</xdr:col>
      <xdr:colOff>0</xdr:colOff>
      <xdr:row>97</xdr:row>
      <xdr:rowOff>149157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08348"/>
          <a:ext cx="838200" cy="7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149157</xdr:rowOff>
    </xdr:from>
    <xdr:to>
      <xdr:col>50</xdr:col>
      <xdr:colOff>114300</xdr:colOff>
      <xdr:row>97</xdr:row>
      <xdr:rowOff>158700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9807"/>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158700</xdr:rowOff>
    </xdr:from>
    <xdr:to>
      <xdr:col>45</xdr:col>
      <xdr:colOff>177800</xdr:colOff>
      <xdr:row>98</xdr:row>
      <xdr:rowOff>35237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9350"/>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47366</xdr:rowOff>
    </xdr:from>
    <xdr:to>
      <xdr:col>46</xdr:col>
      <xdr:colOff>38100</xdr:colOff>
      <xdr:row>96</xdr:row>
      <xdr:rowOff>148966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165493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167753</xdr:rowOff>
    </xdr:from>
    <xdr:to>
      <xdr:col>41</xdr:col>
      <xdr:colOff>50800</xdr:colOff>
      <xdr:row>98</xdr:row>
      <xdr:rowOff>35237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98403"/>
          <a:ext cx="889000" cy="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76719</xdr:rowOff>
    </xdr:from>
    <xdr:to>
      <xdr:col>41</xdr:col>
      <xdr:colOff>101600</xdr:colOff>
      <xdr:row>97</xdr:row>
      <xdr:rowOff>6869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23396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67118</xdr:rowOff>
    </xdr:from>
    <xdr:to>
      <xdr:col>36</xdr:col>
      <xdr:colOff>165100</xdr:colOff>
      <xdr:row>96</xdr:row>
      <xdr:rowOff>168718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2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13795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26898</xdr:rowOff>
    </xdr:from>
    <xdr:to>
      <xdr:col>55</xdr:col>
      <xdr:colOff>50800</xdr:colOff>
      <xdr:row>97</xdr:row>
      <xdr:rowOff>128498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5325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98357</xdr:rowOff>
    </xdr:from>
    <xdr:to>
      <xdr:col>50</xdr:col>
      <xdr:colOff>165100</xdr:colOff>
      <xdr:row>98</xdr:row>
      <xdr:rowOff>28507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19634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107900</xdr:rowOff>
    </xdr:from>
    <xdr:to>
      <xdr:col>46</xdr:col>
      <xdr:colOff>38100</xdr:colOff>
      <xdr:row>98</xdr:row>
      <xdr:rowOff>38050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29177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155887</xdr:rowOff>
    </xdr:from>
    <xdr:to>
      <xdr:col>41</xdr:col>
      <xdr:colOff>101600</xdr:colOff>
      <xdr:row>98</xdr:row>
      <xdr:rowOff>86037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77164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116953</xdr:rowOff>
    </xdr:from>
    <xdr:to>
      <xdr:col>36</xdr:col>
      <xdr:colOff>165100</xdr:colOff>
      <xdr:row>98</xdr:row>
      <xdr:rowOff>47103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70369</xdr:rowOff>
    </xdr:from>
    <xdr:to>
      <xdr:col>85</xdr:col>
      <xdr:colOff>127000</xdr:colOff>
      <xdr:row>38</xdr:row>
      <xdr:rowOff>25346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42569"/>
          <a:ext cx="838200" cy="29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140560</xdr:rowOff>
    </xdr:from>
    <xdr:to>
      <xdr:col>81</xdr:col>
      <xdr:colOff>50800</xdr:colOff>
      <xdr:row>38</xdr:row>
      <xdr:rowOff>25346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84210"/>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140560</xdr:rowOff>
    </xdr:from>
    <xdr:to>
      <xdr:col>76</xdr:col>
      <xdr:colOff>114300</xdr:colOff>
      <xdr:row>37</xdr:row>
      <xdr:rowOff>166207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84210"/>
          <a:ext cx="8890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166207</xdr:rowOff>
    </xdr:from>
    <xdr:to>
      <xdr:col>71</xdr:col>
      <xdr:colOff>177800</xdr:colOff>
      <xdr:row>38</xdr:row>
      <xdr:rowOff>10813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09857"/>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138550</xdr:rowOff>
    </xdr:from>
    <xdr:to>
      <xdr:col>72</xdr:col>
      <xdr:colOff>38100</xdr:colOff>
      <xdr:row>37</xdr:row>
      <xdr:rowOff>68700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85227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122064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19569</xdr:rowOff>
    </xdr:from>
    <xdr:to>
      <xdr:col>85</xdr:col>
      <xdr:colOff>177800</xdr:colOff>
      <xdr:row>36</xdr:row>
      <xdr:rowOff>121169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42446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145996</xdr:rowOff>
    </xdr:from>
    <xdr:to>
      <xdr:col>81</xdr:col>
      <xdr:colOff>101600</xdr:colOff>
      <xdr:row>38</xdr:row>
      <xdr:rowOff>76146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8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67273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89760</xdr:rowOff>
    </xdr:from>
    <xdr:to>
      <xdr:col>76</xdr:col>
      <xdr:colOff>165100</xdr:colOff>
      <xdr:row>38</xdr:row>
      <xdr:rowOff>19910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3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11037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115407</xdr:rowOff>
    </xdr:from>
    <xdr:to>
      <xdr:col>72</xdr:col>
      <xdr:colOff>38100</xdr:colOff>
      <xdr:row>38</xdr:row>
      <xdr:rowOff>45557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36684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131463</xdr:rowOff>
    </xdr:from>
    <xdr:to>
      <xdr:col>67</xdr:col>
      <xdr:colOff>101600</xdr:colOff>
      <xdr:row>38</xdr:row>
      <xdr:rowOff>61613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52740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158824</xdr:rowOff>
    </xdr:from>
    <xdr:to>
      <xdr:col>85</xdr:col>
      <xdr:colOff>127000</xdr:colOff>
      <xdr:row>57</xdr:row>
      <xdr:rowOff>35371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60024"/>
          <a:ext cx="8382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158824</xdr:rowOff>
    </xdr:from>
    <xdr:to>
      <xdr:col>81</xdr:col>
      <xdr:colOff>50800</xdr:colOff>
      <xdr:row>57</xdr:row>
      <xdr:rowOff>31147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60024"/>
          <a:ext cx="889000" cy="4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31147</xdr:rowOff>
    </xdr:from>
    <xdr:to>
      <xdr:col>76</xdr:col>
      <xdr:colOff>114300</xdr:colOff>
      <xdr:row>57</xdr:row>
      <xdr:rowOff>52091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03797"/>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44507</xdr:rowOff>
    </xdr:from>
    <xdr:to>
      <xdr:col>71</xdr:col>
      <xdr:colOff>177800</xdr:colOff>
      <xdr:row>57</xdr:row>
      <xdr:rowOff>52091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17157"/>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156021</xdr:rowOff>
    </xdr:from>
    <xdr:to>
      <xdr:col>85</xdr:col>
      <xdr:colOff>177800</xdr:colOff>
      <xdr:row>57</xdr:row>
      <xdr:rowOff>86171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70948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108024</xdr:rowOff>
    </xdr:from>
    <xdr:to>
      <xdr:col>81</xdr:col>
      <xdr:colOff>101600</xdr:colOff>
      <xdr:row>57</xdr:row>
      <xdr:rowOff>38174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29301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151797</xdr:rowOff>
    </xdr:from>
    <xdr:to>
      <xdr:col>76</xdr:col>
      <xdr:colOff>165100</xdr:colOff>
      <xdr:row>57</xdr:row>
      <xdr:rowOff>81947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73074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1291</xdr:rowOff>
    </xdr:from>
    <xdr:to>
      <xdr:col>72</xdr:col>
      <xdr:colOff>38100</xdr:colOff>
      <xdr:row>57</xdr:row>
      <xdr:rowOff>102891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94018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165157</xdr:rowOff>
    </xdr:from>
    <xdr:to>
      <xdr:col>67</xdr:col>
      <xdr:colOff>101600</xdr:colOff>
      <xdr:row>57</xdr:row>
      <xdr:rowOff>95307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86434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5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87159</xdr:rowOff>
    </xdr:from>
    <xdr:to>
      <xdr:col>85</xdr:col>
      <xdr:colOff>127000</xdr:colOff>
      <xdr:row>78</xdr:row>
      <xdr:rowOff>134826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60259"/>
          <a:ext cx="8382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87159</xdr:rowOff>
    </xdr:from>
    <xdr:to>
      <xdr:col>81</xdr:col>
      <xdr:colOff>50800</xdr:colOff>
      <xdr:row>78</xdr:row>
      <xdr:rowOff>106745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60259"/>
          <a:ext cx="8890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33446</xdr:rowOff>
    </xdr:from>
    <xdr:to>
      <xdr:col>76</xdr:col>
      <xdr:colOff>114300</xdr:colOff>
      <xdr:row>78</xdr:row>
      <xdr:rowOff>106745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06546"/>
          <a:ext cx="889000" cy="7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110581</xdr:rowOff>
    </xdr:from>
    <xdr:to>
      <xdr:col>76</xdr:col>
      <xdr:colOff>165100</xdr:colOff>
      <xdr:row>78</xdr:row>
      <xdr:rowOff>40731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57258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33446</xdr:rowOff>
    </xdr:from>
    <xdr:to>
      <xdr:col>71</xdr:col>
      <xdr:colOff>177800</xdr:colOff>
      <xdr:row>78</xdr:row>
      <xdr:rowOff>95041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06546"/>
          <a:ext cx="889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168197</xdr:rowOff>
    </xdr:from>
    <xdr:to>
      <xdr:col>72</xdr:col>
      <xdr:colOff>38100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89474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119497</xdr:rowOff>
    </xdr:from>
    <xdr:to>
      <xdr:col>67</xdr:col>
      <xdr:colOff>101600</xdr:colOff>
      <xdr:row>78</xdr:row>
      <xdr:rowOff>49647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2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66174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84026</xdr:rowOff>
    </xdr:from>
    <xdr:to>
      <xdr:col>85</xdr:col>
      <xdr:colOff>177800</xdr:colOff>
      <xdr:row>79</xdr:row>
      <xdr:rowOff>14176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170403</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36359</xdr:rowOff>
    </xdr:from>
    <xdr:to>
      <xdr:col>81</xdr:col>
      <xdr:colOff>101600</xdr:colOff>
      <xdr:row>78</xdr:row>
      <xdr:rowOff>137959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129086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0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55945</xdr:rowOff>
    </xdr:from>
    <xdr:to>
      <xdr:col>76</xdr:col>
      <xdr:colOff>165100</xdr:colOff>
      <xdr:row>78</xdr:row>
      <xdr:rowOff>157545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148672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2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154096</xdr:rowOff>
    </xdr:from>
    <xdr:to>
      <xdr:col>72</xdr:col>
      <xdr:colOff>38100</xdr:colOff>
      <xdr:row>78</xdr:row>
      <xdr:rowOff>84246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1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44241</xdr:rowOff>
    </xdr:from>
    <xdr:to>
      <xdr:col>67</xdr:col>
      <xdr:colOff>101600</xdr:colOff>
      <xdr:row>78</xdr:row>
      <xdr:rowOff>145841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136968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1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111353</xdr:rowOff>
    </xdr:from>
    <xdr:to>
      <xdr:col>85</xdr:col>
      <xdr:colOff>127000</xdr:colOff>
      <xdr:row>96</xdr:row>
      <xdr:rowOff>114055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70553"/>
          <a:ext cx="8382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114055</xdr:rowOff>
    </xdr:from>
    <xdr:to>
      <xdr:col>81</xdr:col>
      <xdr:colOff>50800</xdr:colOff>
      <xdr:row>96</xdr:row>
      <xdr:rowOff>114915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73255"/>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114915</xdr:rowOff>
    </xdr:from>
    <xdr:to>
      <xdr:col>76</xdr:col>
      <xdr:colOff>114300</xdr:colOff>
      <xdr:row>96</xdr:row>
      <xdr:rowOff>154408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74115"/>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39005</xdr:rowOff>
    </xdr:from>
    <xdr:to>
      <xdr:col>76</xdr:col>
      <xdr:colOff>165100</xdr:colOff>
      <xdr:row>96</xdr:row>
      <xdr:rowOff>140605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157132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154408</xdr:rowOff>
    </xdr:from>
    <xdr:to>
      <xdr:col>71</xdr:col>
      <xdr:colOff>177800</xdr:colOff>
      <xdr:row>97</xdr:row>
      <xdr:rowOff>21687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13608"/>
          <a:ext cx="889000" cy="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56699</xdr:rowOff>
    </xdr:from>
    <xdr:to>
      <xdr:col>72</xdr:col>
      <xdr:colOff>38100</xdr:colOff>
      <xdr:row>96</xdr:row>
      <xdr:rowOff>158299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45369</xdr:rowOff>
    </xdr:from>
    <xdr:to>
      <xdr:col>67</xdr:col>
      <xdr:colOff>101600</xdr:colOff>
      <xdr:row>96</xdr:row>
      <xdr:rowOff>146969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163496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60553</xdr:rowOff>
    </xdr:from>
    <xdr:to>
      <xdr:col>85</xdr:col>
      <xdr:colOff>177800</xdr:colOff>
      <xdr:row>96</xdr:row>
      <xdr:rowOff>162153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38980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63255</xdr:rowOff>
    </xdr:from>
    <xdr:to>
      <xdr:col>81</xdr:col>
      <xdr:colOff>101600</xdr:colOff>
      <xdr:row>96</xdr:row>
      <xdr:rowOff>164855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155982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64115</xdr:rowOff>
    </xdr:from>
    <xdr:to>
      <xdr:col>76</xdr:col>
      <xdr:colOff>165100</xdr:colOff>
      <xdr:row>96</xdr:row>
      <xdr:rowOff>165715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156842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1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103608</xdr:rowOff>
    </xdr:from>
    <xdr:to>
      <xdr:col>72</xdr:col>
      <xdr:colOff>38100</xdr:colOff>
      <xdr:row>97</xdr:row>
      <xdr:rowOff>33758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24885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5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142337</xdr:rowOff>
    </xdr:from>
    <xdr:to>
      <xdr:col>67</xdr:col>
      <xdr:colOff>101600</xdr:colOff>
      <xdr:row>97</xdr:row>
      <xdr:rowOff>72487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63614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159956</xdr:rowOff>
    </xdr:from>
    <xdr:to>
      <xdr:col>107</xdr:col>
      <xdr:colOff>101600</xdr:colOff>
      <xdr:row>39</xdr:row>
      <xdr:rowOff>90106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5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160338</xdr:rowOff>
    </xdr:from>
    <xdr:to>
      <xdr:col>102</xdr:col>
      <xdr:colOff>165100</xdr:colOff>
      <xdr:row>39</xdr:row>
      <xdr:rowOff>90488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107015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506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133477</xdr:rowOff>
    </xdr:from>
    <xdr:to>
      <xdr:col>98</xdr:col>
      <xdr:colOff>38100</xdr:colOff>
      <xdr:row>39</xdr:row>
      <xdr:rowOff>63627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80154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平成２９年度と比較すると、総務費はふるさと納税事業費等により４０，６６３円増加している。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民生費は子育て世帯臨時特別給付金事業等により４９，３３０円増加し、衛生費は病院事業繰出金、三戸地区環境整備事務組合負担金等により４５，１９６円増加している。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また、令和３年度の歳出決算額において、議会費、衛生費、消防費が類似団体平均を上回っているが、その他は類似団体平均を下回っており、総務費が低い水準となっている。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財政調整基金については、歳計剰余金の直接積み立てを行っており、令和３年度末残高は、５４５百万円となっている。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標準規模に対する残高の割合は、年々増加しているものの、全庁的なコスト削減や効率的な予算執行を徹底し、今後も積み増ししていく必要がある。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実質収支額については、毎年度黒字となっている。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赤字解消のため、平成２０年度に公立病院特例債を発行し、平成２７年度には完済し、黒字を計上したが、平成２９年度決算以降再び赤字が生じているため、経営の健全化に取り組む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7468441</v>
      </c>
      <c r="BO4" s="488"/>
      <c r="BP4" s="488"/>
      <c r="BQ4" s="488"/>
      <c r="BR4" s="488"/>
      <c r="BS4" s="488"/>
      <c r="BT4" s="488"/>
      <c r="BU4" s="489"/>
      <c r="BV4" s="487">
        <v>8074774</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6</v>
      </c>
      <c r="CU4" s="628"/>
      <c r="CV4" s="628"/>
      <c r="CW4" s="628"/>
      <c r="CX4" s="628"/>
      <c r="CY4" s="628"/>
      <c r="CZ4" s="628"/>
      <c r="DA4" s="629"/>
      <c r="DB4" s="627">
        <v>6.5</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7166614</v>
      </c>
      <c r="BO5" s="459"/>
      <c r="BP5" s="459"/>
      <c r="BQ5" s="459"/>
      <c r="BR5" s="459"/>
      <c r="BS5" s="459"/>
      <c r="BT5" s="459"/>
      <c r="BU5" s="460"/>
      <c r="BV5" s="458">
        <v>7791937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87.6</v>
      </c>
      <c r="CU5" s="456"/>
      <c r="CV5" s="456"/>
      <c r="CW5" s="456"/>
      <c r="CX5" s="456"/>
      <c r="CY5" s="456"/>
      <c r="CZ5" s="456"/>
      <c r="DA5" s="457"/>
      <c r="DB5" s="455">
        <v>94.3</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301827</v>
      </c>
      <c r="BO6" s="459"/>
      <c r="BP6" s="459"/>
      <c r="BQ6" s="459"/>
      <c r="BR6" s="459"/>
      <c r="BS6" s="459"/>
      <c r="BT6" s="459"/>
      <c r="BU6" s="460"/>
      <c r="BV6" s="458">
        <v>282837</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90.9</v>
      </c>
      <c r="CU6" s="602"/>
      <c r="CV6" s="602"/>
      <c r="CW6" s="602"/>
      <c r="CX6" s="602"/>
      <c r="CY6" s="602"/>
      <c r="CZ6" s="602"/>
      <c r="DA6" s="603"/>
      <c r="DB6" s="601">
        <v>97.1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40046</v>
      </c>
      <c r="BO7" s="459"/>
      <c r="BP7" s="459"/>
      <c r="BQ7" s="459"/>
      <c r="BR7" s="459"/>
      <c r="BS7" s="459"/>
      <c r="BT7" s="459"/>
      <c r="BU7" s="460"/>
      <c r="BV7" s="458">
        <v>19806</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4340730</v>
      </c>
      <c r="CU7" s="459"/>
      <c r="CV7" s="459"/>
      <c r="CW7" s="459"/>
      <c r="CX7" s="459"/>
      <c r="CY7" s="459"/>
      <c r="CZ7" s="459"/>
      <c r="DA7" s="460"/>
      <c r="DB7" s="458">
        <v>4051024</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261781</v>
      </c>
      <c r="BO8" s="459"/>
      <c r="BP8" s="459"/>
      <c r="BQ8" s="459"/>
      <c r="BR8" s="459"/>
      <c r="BS8" s="459"/>
      <c r="BT8" s="459"/>
      <c r="BU8" s="460"/>
      <c r="BV8" s="458">
        <v>263031</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0.25</v>
      </c>
      <c r="CU8" s="562"/>
      <c r="CV8" s="562"/>
      <c r="CW8" s="562"/>
      <c r="CX8" s="562"/>
      <c r="CY8" s="562"/>
      <c r="CZ8" s="562"/>
      <c r="DA8" s="563"/>
      <c r="DB8" s="561">
        <v>0.26</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9082</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-1250</v>
      </c>
      <c r="BO9" s="459"/>
      <c r="BP9" s="459"/>
      <c r="BQ9" s="459"/>
      <c r="BR9" s="459"/>
      <c r="BS9" s="459"/>
      <c r="BT9" s="459"/>
      <c r="BU9" s="460"/>
      <c r="BV9" s="458">
        <v>125697</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14.5</v>
      </c>
      <c r="CU9" s="456"/>
      <c r="CV9" s="456"/>
      <c r="CW9" s="456"/>
      <c r="CX9" s="456"/>
      <c r="CY9" s="456"/>
      <c r="CZ9" s="456"/>
      <c r="DA9" s="457"/>
      <c r="DB9" s="455">
        <v>15.8</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116</v>
      </c>
      <c r="M10" s="415"/>
      <c r="N10" s="415"/>
      <c r="O10" s="415"/>
      <c r="P10" s="415"/>
      <c r="Q10" s="416"/>
      <c r="R10" s="411">
        <v>10135</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72</v>
      </c>
      <c r="BO10" s="459"/>
      <c r="BP10" s="459"/>
      <c r="BQ10" s="459"/>
      <c r="BR10" s="459"/>
      <c r="BS10" s="459"/>
      <c r="BT10" s="459"/>
      <c r="BU10" s="460"/>
      <c r="BV10" s="458">
        <v>74</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118</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9456</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104</v>
      </c>
      <c r="AV12" s="517"/>
      <c r="AW12" s="517"/>
      <c r="AX12" s="517"/>
      <c r="AY12" s="472" t="s">
        <v>133</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52173</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135</v>
      </c>
      <c r="CU12" s="562"/>
      <c r="CV12" s="562"/>
      <c r="CW12" s="562"/>
      <c r="CX12" s="562"/>
      <c r="CY12" s="562"/>
      <c r="CZ12" s="562"/>
      <c r="DA12" s="563"/>
      <c r="DB12" s="561" t="s">
        <v>135</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136</v>
      </c>
      <c r="N13" s="543"/>
      <c r="O13" s="543"/>
      <c r="P13" s="543"/>
      <c r="Q13" s="544"/>
      <c r="R13" s="545">
        <v>9402</v>
      </c>
      <c r="S13" s="546"/>
      <c r="T13" s="546"/>
      <c r="U13" s="546"/>
      <c r="V13" s="547"/>
      <c r="W13" s="548" t="s">
        <v>137</v>
      </c>
      <c r="X13" s="444"/>
      <c r="Y13" s="444"/>
      <c r="Z13" s="444"/>
      <c r="AA13" s="444"/>
      <c r="AB13" s="445"/>
      <c r="AC13" s="411">
        <v>1353</v>
      </c>
      <c r="AD13" s="412"/>
      <c r="AE13" s="412"/>
      <c r="AF13" s="412"/>
      <c r="AG13" s="413"/>
      <c r="AH13" s="411">
        <v>1582</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-1178</v>
      </c>
      <c r="BO13" s="459"/>
      <c r="BP13" s="459"/>
      <c r="BQ13" s="459"/>
      <c r="BR13" s="459"/>
      <c r="BS13" s="459"/>
      <c r="BT13" s="459"/>
      <c r="BU13" s="460"/>
      <c r="BV13" s="458">
        <v>73598</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10.8</v>
      </c>
      <c r="CU13" s="456"/>
      <c r="CV13" s="456"/>
      <c r="CW13" s="456"/>
      <c r="CX13" s="456"/>
      <c r="CY13" s="456"/>
      <c r="CZ13" s="456"/>
      <c r="DA13" s="457"/>
      <c r="DB13" s="455">
        <v>11.5</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142</v>
      </c>
      <c r="M14" s="585"/>
      <c r="N14" s="585"/>
      <c r="O14" s="585"/>
      <c r="P14" s="585"/>
      <c r="Q14" s="586"/>
      <c r="R14" s="545">
        <v>9690</v>
      </c>
      <c r="S14" s="546"/>
      <c r="T14" s="546"/>
      <c r="U14" s="546"/>
      <c r="V14" s="547"/>
      <c r="W14" s="549"/>
      <c r="X14" s="447"/>
      <c r="Y14" s="447"/>
      <c r="Z14" s="447"/>
      <c r="AA14" s="447"/>
      <c r="AB14" s="448"/>
      <c r="AC14" s="538">
        <v>29.7</v>
      </c>
      <c r="AD14" s="539"/>
      <c r="AE14" s="539"/>
      <c r="AF14" s="539"/>
      <c r="AG14" s="540"/>
      <c r="AH14" s="538">
        <v>31.2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24.6</v>
      </c>
      <c r="CU14" s="556"/>
      <c r="CV14" s="556"/>
      <c r="CW14" s="556"/>
      <c r="CX14" s="556"/>
      <c r="CY14" s="556"/>
      <c r="CZ14" s="556"/>
      <c r="DA14" s="557"/>
      <c r="DB14" s="555">
        <v>57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144</v>
      </c>
      <c r="N15" s="543"/>
      <c r="O15" s="543"/>
      <c r="P15" s="543"/>
      <c r="Q15" s="544"/>
      <c r="R15" s="545">
        <v>9629</v>
      </c>
      <c r="S15" s="546"/>
      <c r="T15" s="546"/>
      <c r="U15" s="546"/>
      <c r="V15" s="547"/>
      <c r="W15" s="548" t="s">
        <v>145</v>
      </c>
      <c r="X15" s="444"/>
      <c r="Y15" s="444"/>
      <c r="Z15" s="444"/>
      <c r="AA15" s="444"/>
      <c r="AB15" s="445"/>
      <c r="AC15" s="411">
        <v>872</v>
      </c>
      <c r="AD15" s="412"/>
      <c r="AE15" s="412"/>
      <c r="AF15" s="412"/>
      <c r="AG15" s="413"/>
      <c r="AH15" s="411">
        <v>968</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951140</v>
      </c>
      <c r="BO15" s="488"/>
      <c r="BP15" s="488"/>
      <c r="BQ15" s="488"/>
      <c r="BR15" s="488"/>
      <c r="BS15" s="488"/>
      <c r="BT15" s="488"/>
      <c r="BU15" s="489"/>
      <c r="BV15" s="487">
        <v>981748</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19.2</v>
      </c>
      <c r="AD16" s="539"/>
      <c r="AE16" s="539"/>
      <c r="AF16" s="539"/>
      <c r="AG16" s="540"/>
      <c r="AH16" s="538">
        <v>19.100000000000001</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3961056</v>
      </c>
      <c r="BO16" s="459"/>
      <c r="BP16" s="459"/>
      <c r="BQ16" s="459"/>
      <c r="BR16" s="459"/>
      <c r="BS16" s="459"/>
      <c r="BT16" s="459"/>
      <c r="BU16" s="460"/>
      <c r="BV16" s="458">
        <v>3698646</v>
      </c>
      <c r="BW16" s="459"/>
      <c r="BX16" s="459"/>
      <c r="BY16" s="459"/>
      <c r="BZ16" s="459"/>
      <c r="CA16" s="459"/>
      <c r="CB16" s="459"/>
      <c r="CC16" s="460"/>
      <c r="CD16" s="191"/>
      <c r="CE16" s="490" t="s">
        <v>151</v>
      </c>
      <c r="CF16" s="490"/>
      <c r="CG16" s="490"/>
      <c r="CH16" s="490"/>
      <c r="CI16" s="490"/>
      <c r="CJ16" s="490"/>
      <c r="CK16" s="490"/>
      <c r="CL16" s="490"/>
      <c r="CM16" s="490"/>
      <c r="CN16" s="490"/>
      <c r="CO16" s="490"/>
      <c r="CP16" s="490"/>
      <c r="CQ16" s="490"/>
      <c r="CR16" s="490"/>
      <c r="CS16" s="491"/>
      <c r="CT16" s="455">
        <v>1.4</v>
      </c>
      <c r="CU16" s="456"/>
      <c r="CV16" s="456"/>
      <c r="CW16" s="456"/>
      <c r="CX16" s="456"/>
      <c r="CY16" s="456"/>
      <c r="CZ16" s="456"/>
      <c r="DA16" s="457"/>
      <c r="DB16" s="455">
        <v>6</v>
      </c>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149</v>
      </c>
      <c r="S17" s="536"/>
      <c r="T17" s="536"/>
      <c r="U17" s="536"/>
      <c r="V17" s="537"/>
      <c r="W17" s="548" t="s">
        <v>153</v>
      </c>
      <c r="X17" s="444"/>
      <c r="Y17" s="444"/>
      <c r="Z17" s="444"/>
      <c r="AA17" s="444"/>
      <c r="AB17" s="445"/>
      <c r="AC17" s="411">
        <v>2324</v>
      </c>
      <c r="AD17" s="412"/>
      <c r="AE17" s="412"/>
      <c r="AF17" s="412"/>
      <c r="AG17" s="413"/>
      <c r="AH17" s="411">
        <v>2517</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1173917</v>
      </c>
      <c r="BO17" s="459"/>
      <c r="BP17" s="459"/>
      <c r="BQ17" s="459"/>
      <c r="BR17" s="459"/>
      <c r="BS17" s="459"/>
      <c r="BT17" s="459"/>
      <c r="BU17" s="460"/>
      <c r="BV17" s="458">
        <v>1212923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151.79</v>
      </c>
      <c r="M18" s="511"/>
      <c r="N18" s="511"/>
      <c r="O18" s="511"/>
      <c r="P18" s="511"/>
      <c r="Q18" s="511"/>
      <c r="R18" s="512"/>
      <c r="S18" s="512"/>
      <c r="T18" s="512"/>
      <c r="U18" s="512"/>
      <c r="V18" s="513"/>
      <c r="W18" s="529"/>
      <c r="X18" s="530"/>
      <c r="Y18" s="530"/>
      <c r="Z18" s="530"/>
      <c r="AA18" s="530"/>
      <c r="AB18" s="554"/>
      <c r="AC18" s="428">
        <v>51.1</v>
      </c>
      <c r="AD18" s="429"/>
      <c r="AE18" s="429"/>
      <c r="AF18" s="429"/>
      <c r="AG18" s="514"/>
      <c r="AH18" s="428">
        <v>49.7</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3867853</v>
      </c>
      <c r="BO18" s="459"/>
      <c r="BP18" s="459"/>
      <c r="BQ18" s="459"/>
      <c r="BR18" s="459"/>
      <c r="BS18" s="459"/>
      <c r="BT18" s="459"/>
      <c r="BU18" s="460"/>
      <c r="BV18" s="458">
        <v>3833724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60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5279336</v>
      </c>
      <c r="BO19" s="459"/>
      <c r="BP19" s="459"/>
      <c r="BQ19" s="459"/>
      <c r="BR19" s="459"/>
      <c r="BS19" s="459"/>
      <c r="BT19" s="459"/>
      <c r="BU19" s="460"/>
      <c r="BV19" s="458">
        <v>4935635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3566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6083811</v>
      </c>
      <c r="BO22" s="488"/>
      <c r="BP22" s="488"/>
      <c r="BQ22" s="488"/>
      <c r="BR22" s="488"/>
      <c r="BS22" s="488"/>
      <c r="BT22" s="488"/>
      <c r="BU22" s="489"/>
      <c r="BV22" s="487">
        <v>6245061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6029473</v>
      </c>
      <c r="BO23" s="459"/>
      <c r="BP23" s="459"/>
      <c r="BQ23" s="459"/>
      <c r="BR23" s="459"/>
      <c r="BS23" s="459"/>
      <c r="BT23" s="459"/>
      <c r="BU23" s="460"/>
      <c r="BV23" s="458">
        <v>6147194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7680</v>
      </c>
      <c r="R24" s="412"/>
      <c r="S24" s="412"/>
      <c r="T24" s="412"/>
      <c r="U24" s="412"/>
      <c r="V24" s="413"/>
      <c r="W24" s="501"/>
      <c r="X24" s="438"/>
      <c r="Y24" s="439"/>
      <c r="Z24" s="414" t="s">
        <v>170</v>
      </c>
      <c r="AA24" s="415"/>
      <c r="AB24" s="415"/>
      <c r="AC24" s="415"/>
      <c r="AD24" s="415"/>
      <c r="AE24" s="415"/>
      <c r="AF24" s="415"/>
      <c r="AG24" s="416"/>
      <c r="AH24" s="411">
        <v>98</v>
      </c>
      <c r="AI24" s="412"/>
      <c r="AJ24" s="412"/>
      <c r="AK24" s="412"/>
      <c r="AL24" s="413"/>
      <c r="AM24" s="411">
        <v>284788</v>
      </c>
      <c r="AN24" s="412"/>
      <c r="AO24" s="412"/>
      <c r="AP24" s="412"/>
      <c r="AQ24" s="412"/>
      <c r="AR24" s="413"/>
      <c r="AS24" s="411">
        <v>2906</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3924315</v>
      </c>
      <c r="BO24" s="459"/>
      <c r="BP24" s="459"/>
      <c r="BQ24" s="459"/>
      <c r="BR24" s="459"/>
      <c r="BS24" s="459"/>
      <c r="BT24" s="459"/>
      <c r="BU24" s="460"/>
      <c r="BV24" s="458">
        <v>4036225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6090</v>
      </c>
      <c r="R25" s="412"/>
      <c r="S25" s="412"/>
      <c r="T25" s="412"/>
      <c r="U25" s="412"/>
      <c r="V25" s="413"/>
      <c r="W25" s="501"/>
      <c r="X25" s="438"/>
      <c r="Y25" s="439"/>
      <c r="Z25" s="414" t="s">
        <v>173</v>
      </c>
      <c r="AA25" s="415"/>
      <c r="AB25" s="415"/>
      <c r="AC25" s="415"/>
      <c r="AD25" s="415"/>
      <c r="AE25" s="415"/>
      <c r="AF25" s="415"/>
      <c r="AG25" s="416"/>
      <c r="AH25" s="411" t="s">
        <v>135</v>
      </c>
      <c r="AI25" s="412"/>
      <c r="AJ25" s="412"/>
      <c r="AK25" s="412"/>
      <c r="AL25" s="413"/>
      <c r="AM25" s="411" t="s">
        <v>135</v>
      </c>
      <c r="AN25" s="412"/>
      <c r="AO25" s="412"/>
      <c r="AP25" s="412"/>
      <c r="AQ25" s="412"/>
      <c r="AR25" s="413"/>
      <c r="AS25" s="411" t="s">
        <v>135</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102896</v>
      </c>
      <c r="BO25" s="488"/>
      <c r="BP25" s="488"/>
      <c r="BQ25" s="488"/>
      <c r="BR25" s="488"/>
      <c r="BS25" s="488"/>
      <c r="BT25" s="488"/>
      <c r="BU25" s="489"/>
      <c r="BV25" s="487">
        <v>95498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175</v>
      </c>
      <c r="F26" s="415"/>
      <c r="G26" s="415"/>
      <c r="H26" s="415"/>
      <c r="I26" s="415"/>
      <c r="J26" s="415"/>
      <c r="K26" s="416"/>
      <c r="L26" s="411">
        <v>1</v>
      </c>
      <c r="M26" s="412"/>
      <c r="N26" s="412"/>
      <c r="O26" s="412"/>
      <c r="P26" s="413"/>
      <c r="Q26" s="411">
        <v>5610</v>
      </c>
      <c r="R26" s="412"/>
      <c r="S26" s="412"/>
      <c r="T26" s="412"/>
      <c r="U26" s="412"/>
      <c r="V26" s="413"/>
      <c r="W26" s="501"/>
      <c r="X26" s="438"/>
      <c r="Y26" s="439"/>
      <c r="Z26" s="414" t="s">
        <v>176</v>
      </c>
      <c r="AA26" s="469"/>
      <c r="AB26" s="469"/>
      <c r="AC26" s="469"/>
      <c r="AD26" s="469"/>
      <c r="AE26" s="469"/>
      <c r="AF26" s="469"/>
      <c r="AG26" s="470"/>
      <c r="AH26" s="411">
        <v>1</v>
      </c>
      <c r="AI26" s="412"/>
      <c r="AJ26" s="412"/>
      <c r="AK26" s="412"/>
      <c r="AL26" s="413"/>
      <c r="AM26" s="411" t="s">
        <v>177</v>
      </c>
      <c r="AN26" s="412"/>
      <c r="AO26" s="412"/>
      <c r="AP26" s="412"/>
      <c r="AQ26" s="412"/>
      <c r="AR26" s="413"/>
      <c r="AS26" s="411" t="s">
        <v>177</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135</v>
      </c>
      <c r="BO26" s="459"/>
      <c r="BP26" s="459"/>
      <c r="BQ26" s="459"/>
      <c r="BR26" s="459"/>
      <c r="BS26" s="459"/>
      <c r="BT26" s="459"/>
      <c r="BU26" s="460"/>
      <c r="BV26" s="458" t="s">
        <v>135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2840</v>
      </c>
      <c r="R27" s="412"/>
      <c r="S27" s="412"/>
      <c r="T27" s="412"/>
      <c r="U27" s="412"/>
      <c r="V27" s="413"/>
      <c r="W27" s="501"/>
      <c r="X27" s="438"/>
      <c r="Y27" s="439"/>
      <c r="Z27" s="414" t="s">
        <v>180</v>
      </c>
      <c r="AA27" s="415"/>
      <c r="AB27" s="415"/>
      <c r="AC27" s="415"/>
      <c r="AD27" s="415"/>
      <c r="AE27" s="415"/>
      <c r="AF27" s="415"/>
      <c r="AG27" s="416"/>
      <c r="AH27" s="411">
        <v>2</v>
      </c>
      <c r="AI27" s="412"/>
      <c r="AJ27" s="412"/>
      <c r="AK27" s="412"/>
      <c r="AL27" s="413"/>
      <c r="AM27" s="411" t="s">
        <v>177</v>
      </c>
      <c r="AN27" s="412"/>
      <c r="AO27" s="412"/>
      <c r="AP27" s="412"/>
      <c r="AQ27" s="412"/>
      <c r="AR27" s="413"/>
      <c r="AS27" s="411" t="s">
        <v>177</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t="s">
        <v>135</v>
      </c>
      <c r="BO27" s="493"/>
      <c r="BP27" s="493"/>
      <c r="BQ27" s="493"/>
      <c r="BR27" s="493"/>
      <c r="BS27" s="493"/>
      <c r="BT27" s="493"/>
      <c r="BU27" s="494"/>
      <c r="BV27" s="492" t="s">
        <v>135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2410</v>
      </c>
      <c r="R28" s="412"/>
      <c r="S28" s="412"/>
      <c r="T28" s="412"/>
      <c r="U28" s="412"/>
      <c r="V28" s="413"/>
      <c r="W28" s="501"/>
      <c r="X28" s="438"/>
      <c r="Y28" s="439"/>
      <c r="Z28" s="414" t="s">
        <v>183</v>
      </c>
      <c r="AA28" s="415"/>
      <c r="AB28" s="415"/>
      <c r="AC28" s="415"/>
      <c r="AD28" s="415"/>
      <c r="AE28" s="415"/>
      <c r="AF28" s="415"/>
      <c r="AG28" s="416"/>
      <c r="AH28" s="411" t="s">
        <v>135</v>
      </c>
      <c r="AI28" s="412"/>
      <c r="AJ28" s="412"/>
      <c r="AK28" s="412"/>
      <c r="AL28" s="413"/>
      <c r="AM28" s="411" t="s">
        <v>135</v>
      </c>
      <c r="AN28" s="412"/>
      <c r="AO28" s="412"/>
      <c r="AP28" s="412"/>
      <c r="AQ28" s="412"/>
      <c r="AR28" s="413"/>
      <c r="AS28" s="411" t="s">
        <v>135</v>
      </c>
      <c r="AT28" s="412"/>
      <c r="AU28" s="412"/>
      <c r="AV28" s="412"/>
      <c r="AW28" s="412"/>
      <c r="AX28" s="471"/>
      <c r="AY28" s="475" t="s">
        <v>184</v>
      </c>
      <c r="AZ28" s="476"/>
      <c r="BA28" s="476"/>
      <c r="BB28" s="477"/>
      <c r="BC28" s="484" t="s">
        <v>47</v>
      </c>
      <c r="BD28" s="485"/>
      <c r="BE28" s="485"/>
      <c r="BF28" s="485"/>
      <c r="BG28" s="485"/>
      <c r="BH28" s="485"/>
      <c r="BI28" s="485"/>
      <c r="BJ28" s="485"/>
      <c r="BK28" s="485"/>
      <c r="BL28" s="485"/>
      <c r="BM28" s="486"/>
      <c r="BN28" s="487">
        <v>545383</v>
      </c>
      <c r="BO28" s="488"/>
      <c r="BP28" s="488"/>
      <c r="BQ28" s="488"/>
      <c r="BR28" s="488"/>
      <c r="BS28" s="488"/>
      <c r="BT28" s="488"/>
      <c r="BU28" s="489"/>
      <c r="BV28" s="487">
        <v>413311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12</v>
      </c>
      <c r="M29" s="412"/>
      <c r="N29" s="412"/>
      <c r="O29" s="412"/>
      <c r="P29" s="413"/>
      <c r="Q29" s="411">
        <v>2260</v>
      </c>
      <c r="R29" s="412"/>
      <c r="S29" s="412"/>
      <c r="T29" s="412"/>
      <c r="U29" s="412"/>
      <c r="V29" s="413"/>
      <c r="W29" s="502"/>
      <c r="X29" s="503"/>
      <c r="Y29" s="504"/>
      <c r="Z29" s="414" t="s">
        <v>186</v>
      </c>
      <c r="AA29" s="415"/>
      <c r="AB29" s="415"/>
      <c r="AC29" s="415"/>
      <c r="AD29" s="415"/>
      <c r="AE29" s="415"/>
      <c r="AF29" s="415"/>
      <c r="AG29" s="416"/>
      <c r="AH29" s="411">
        <v>100</v>
      </c>
      <c r="AI29" s="412"/>
      <c r="AJ29" s="412"/>
      <c r="AK29" s="412"/>
      <c r="AL29" s="413"/>
      <c r="AM29" s="411">
        <v>292302</v>
      </c>
      <c r="AN29" s="412"/>
      <c r="AO29" s="412"/>
      <c r="AP29" s="412"/>
      <c r="AQ29" s="412"/>
      <c r="AR29" s="413"/>
      <c r="AS29" s="411">
        <v>2923</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788912</v>
      </c>
      <c r="BO29" s="459"/>
      <c r="BP29" s="459"/>
      <c r="BQ29" s="459"/>
      <c r="BR29" s="459"/>
      <c r="BS29" s="459"/>
      <c r="BT29" s="459"/>
      <c r="BU29" s="460"/>
      <c r="BV29" s="458">
        <v>742926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94.2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1223517</v>
      </c>
      <c r="BO30" s="493"/>
      <c r="BP30" s="493"/>
      <c r="BQ30" s="493"/>
      <c r="BR30" s="493"/>
      <c r="BS30" s="493"/>
      <c r="BT30" s="493"/>
      <c r="BU30" s="494"/>
      <c r="BV30" s="492">
        <v>797179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三戸町国民健康保険事業勘定特別会計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三戸町国民健康保険直診勘定三戸中央病院事業特別会計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三戸町営簡易水道事業特別会計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八戸地域広域市町村圏事務組合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株式会社SANNOWA</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三戸町立学校給食共同調理場特別会計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三戸町介護保険特別会計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IF('各会計、関係団体の財政状況及び健全化判断比率'!B33="","",'各会計、関係団体の財政状況及び健全化判断比率'!B33)</f>
        <v>三戸町下水道事業特別会計</v>
      </c>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三戸地区環境整備事務組合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三戸町後期高齢者医療特別会計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八戸圏域水道企業団</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田子高原広域事務組合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青森県市町村総合事務組合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青森県後期高齢者医療広域連合（一般会計）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青森県後期高齢者医療広域連合（後期高齢者医療特別会計）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青森県交通災害共済組合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青森県市町村職員退職手当組合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5" t="s">
        <v>560</v>
      </c>
      <c r="D34" s="1215"/>
      <c r="E34" s="1216"/>
      <c r="F34" s="32" t="s">
        <v>561</v>
      </c>
      <c r="G34" s="33" t="s">
        <v>562</v>
      </c>
      <c r="H34" s="33" t="s">
        <v>563</v>
      </c>
      <c r="I34" s="33" t="s">
        <v>564</v>
      </c>
      <c r="J34" s="34" t="s">
        <v>565</v>
      </c>
      <c r="K34" s="22"/>
      <c r="L34" s="22"/>
      <c r="M34" s="22"/>
      <c r="N34" s="22"/>
      <c r="O34" s="22"/>
      <c r="P34" s="22"/>
    </row>
    <row r="35" spans="1:16" ht="39" customHeight="1" x14ac:dyDescent="0.15">
      <c r="A35" s="22"/>
      <c r="B35" s="35"/>
      <c r="C35" s="1209" t="s">
        <v>566</v>
      </c>
      <c r="D35" s="1210"/>
      <c r="E35" s="1211"/>
      <c r="F35" s="36">
        <v>5.3</v>
      </c>
      <c r="G35" s="37">
        <v>5.31</v>
      </c>
      <c r="H35" s="37">
        <v>3.51</v>
      </c>
      <c r="I35" s="37">
        <v>6.48</v>
      </c>
      <c r="J35" s="38">
        <v>6.02</v>
      </c>
      <c r="K35" s="22"/>
      <c r="L35" s="22"/>
      <c r="M35" s="22"/>
      <c r="N35" s="22"/>
      <c r="O35" s="22"/>
      <c r="P35" s="22"/>
    </row>
    <row r="36" spans="1:16" ht="39" customHeight="1" x14ac:dyDescent="0.15">
      <c r="A36" s="22"/>
      <c r="B36" s="35"/>
      <c r="C36" s="1209" t="s">
        <v>567</v>
      </c>
      <c r="D36" s="1210"/>
      <c r="E36" s="1211"/>
      <c r="F36" s="36">
        <v>3.15</v>
      </c>
      <c r="G36" s="37">
        <v>2.7</v>
      </c>
      <c r="H36" s="37">
        <v>1.3</v>
      </c>
      <c r="I36" s="37">
        <v>1.58</v>
      </c>
      <c r="J36" s="38">
        <v>1.7</v>
      </c>
      <c r="K36" s="22"/>
      <c r="L36" s="22"/>
      <c r="M36" s="22"/>
      <c r="N36" s="22"/>
      <c r="O36" s="22"/>
      <c r="P36" s="22"/>
    </row>
    <row r="37" spans="1:16" ht="39" customHeight="1" x14ac:dyDescent="0.15">
      <c r="A37" s="22"/>
      <c r="B37" s="35"/>
      <c r="C37" s="1209" t="s">
        <v>568</v>
      </c>
      <c r="D37" s="1210"/>
      <c r="E37" s="1211"/>
      <c r="F37" s="36">
        <v>2.0099999999999998</v>
      </c>
      <c r="G37" s="37">
        <v>1.33</v>
      </c>
      <c r="H37" s="37">
        <v>1.24</v>
      </c>
      <c r="I37" s="37">
        <v>0.57999999999999996</v>
      </c>
      <c r="J37" s="38">
        <v>0.74</v>
      </c>
      <c r="K37" s="22"/>
      <c r="L37" s="22"/>
      <c r="M37" s="22"/>
      <c r="N37" s="22"/>
      <c r="O37" s="22"/>
      <c r="P37" s="22"/>
    </row>
    <row r="38" spans="1:16" ht="39" customHeight="1" x14ac:dyDescent="0.15">
      <c r="A38" s="22"/>
      <c r="B38" s="35"/>
      <c r="C38" s="1209" t="s">
        <v>569</v>
      </c>
      <c r="D38" s="1210"/>
      <c r="E38" s="1211"/>
      <c r="F38" s="36">
        <v>0.15</v>
      </c>
      <c r="G38" s="37">
        <v>0.12</v>
      </c>
      <c r="H38" s="37">
        <v>0.12</v>
      </c>
      <c r="I38" s="37">
        <v>0.11</v>
      </c>
      <c r="J38" s="38">
        <v>0.28000000000000003</v>
      </c>
      <c r="K38" s="22"/>
      <c r="L38" s="22"/>
      <c r="M38" s="22"/>
      <c r="N38" s="22"/>
      <c r="O38" s="22"/>
      <c r="P38" s="22"/>
    </row>
    <row r="39" spans="1:16" ht="39" customHeight="1" x14ac:dyDescent="0.15">
      <c r="A39" s="22"/>
      <c r="B39" s="35"/>
      <c r="C39" s="1209" t="s">
        <v>570</v>
      </c>
      <c r="D39" s="1210"/>
      <c r="E39" s="1211"/>
      <c r="F39" s="36">
        <v>0.04</v>
      </c>
      <c r="G39" s="37">
        <v>0.04</v>
      </c>
      <c r="H39" s="37">
        <v>0.04</v>
      </c>
      <c r="I39" s="37">
        <v>0.05</v>
      </c>
      <c r="J39" s="38">
        <v>0.06</v>
      </c>
      <c r="K39" s="22"/>
      <c r="L39" s="22"/>
      <c r="M39" s="22"/>
      <c r="N39" s="22"/>
      <c r="O39" s="22"/>
      <c r="P39" s="22"/>
    </row>
    <row r="40" spans="1:16" ht="39" customHeight="1" x14ac:dyDescent="0.15">
      <c r="A40" s="22"/>
      <c r="B40" s="35"/>
      <c r="C40" s="1209" t="s">
        <v>571</v>
      </c>
      <c r="D40" s="1210"/>
      <c r="E40" s="1211"/>
      <c r="F40" s="36">
        <v>0.01</v>
      </c>
      <c r="G40" s="37">
        <v>0.01</v>
      </c>
      <c r="H40" s="37">
        <v>0</v>
      </c>
      <c r="I40" s="37">
        <v>0.03</v>
      </c>
      <c r="J40" s="38">
        <v>0.03</v>
      </c>
      <c r="K40" s="22"/>
      <c r="L40" s="22"/>
      <c r="M40" s="22"/>
      <c r="N40" s="22"/>
      <c r="O40" s="22"/>
      <c r="P40" s="22"/>
    </row>
    <row r="41" spans="1:16" ht="39" customHeight="1" x14ac:dyDescent="0.15">
      <c r="A41" s="22"/>
      <c r="B41" s="35"/>
      <c r="C41" s="1209" t="s">
        <v>572</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573</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574</v>
      </c>
      <c r="D43" s="1213"/>
      <c r="E43" s="1214"/>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rckl6yvJ5ob6leMDoDVbJe0MlvvEJwhxcrIUXXBYlvJt2Iv0hbuKp2UZeyvWqVncrDJeU9QBMnZf2nzxhRJog==" saltValue="Bxv48HIZ5o7z5VnYqq4h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4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654</v>
      </c>
      <c r="L45" s="60">
        <v>725</v>
      </c>
      <c r="M45" s="60">
        <v>796</v>
      </c>
      <c r="N45" s="60">
        <v>781</v>
      </c>
      <c r="O45" s="61">
        <v>768</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510</v>
      </c>
      <c r="L46" s="64" t="s">
        <v>510</v>
      </c>
      <c r="M46" s="64" t="s">
        <v>510</v>
      </c>
      <c r="N46" s="64" t="s">
        <v>510</v>
      </c>
      <c r="O46" s="65" t="s">
        <v>510</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510</v>
      </c>
      <c r="L47" s="64" t="s">
        <v>510</v>
      </c>
      <c r="M47" s="64" t="s">
        <v>510</v>
      </c>
      <c r="N47" s="64" t="s">
        <v>510</v>
      </c>
      <c r="O47" s="65" t="s">
        <v>510</v>
      </c>
      <c r="P47" s="48"/>
      <c r="Q47" s="48"/>
      <c r="R47" s="48"/>
      <c r="S47" s="48"/>
      <c r="T47" s="48"/>
      <c r="U47" s="48"/>
    </row>
    <row r="48" spans="1:21" ht="30.75" customHeight="1" x14ac:dyDescent="0.15">
      <c r="A48" s="48"/>
      <c r="B48" s="1237"/>
      <c r="C48" s="1238"/>
      <c r="D48" s="62"/>
      <c r="E48" s="1219" t="s">
        <v>14</v>
      </c>
      <c r="F48" s="1219"/>
      <c r="G48" s="1219"/>
      <c r="H48" s="1219"/>
      <c r="I48" s="1219"/>
      <c r="J48" s="1220"/>
      <c r="K48" s="63">
        <v>270</v>
      </c>
      <c r="L48" s="64">
        <v>281</v>
      </c>
      <c r="M48" s="64">
        <v>285</v>
      </c>
      <c r="N48" s="64">
        <v>294</v>
      </c>
      <c r="O48" s="65">
        <v>300</v>
      </c>
      <c r="P48" s="48"/>
      <c r="Q48" s="48"/>
      <c r="R48" s="48"/>
      <c r="S48" s="48"/>
      <c r="T48" s="48"/>
      <c r="U48" s="48"/>
    </row>
    <row r="49" spans="1:21" ht="30.75" customHeight="1" x14ac:dyDescent="0.15">
      <c r="A49" s="48"/>
      <c r="B49" s="1237"/>
      <c r="C49" s="1238"/>
      <c r="D49" s="62"/>
      <c r="E49" s="1219" t="s">
        <v>15</v>
      </c>
      <c r="F49" s="1219"/>
      <c r="G49" s="1219"/>
      <c r="H49" s="1219"/>
      <c r="I49" s="1219"/>
      <c r="J49" s="1220"/>
      <c r="K49" s="63">
        <v>39</v>
      </c>
      <c r="L49" s="64">
        <v>40</v>
      </c>
      <c r="M49" s="64">
        <v>33</v>
      </c>
      <c r="N49" s="64">
        <v>24</v>
      </c>
      <c r="O49" s="65">
        <v>15</v>
      </c>
      <c r="P49" s="48"/>
      <c r="Q49" s="48"/>
      <c r="R49" s="48"/>
      <c r="S49" s="48"/>
      <c r="T49" s="48"/>
      <c r="U49" s="48"/>
    </row>
    <row r="50" spans="1:21" ht="30.75" customHeight="1" x14ac:dyDescent="0.15">
      <c r="A50" s="48"/>
      <c r="B50" s="1237"/>
      <c r="C50" s="1238"/>
      <c r="D50" s="62"/>
      <c r="E50" s="1219" t="s">
        <v>16</v>
      </c>
      <c r="F50" s="1219"/>
      <c r="G50" s="1219"/>
      <c r="H50" s="1219"/>
      <c r="I50" s="1219"/>
      <c r="J50" s="1220"/>
      <c r="K50" s="63">
        <v>10</v>
      </c>
      <c r="L50" s="64">
        <v>10</v>
      </c>
      <c r="M50" s="64">
        <v>10</v>
      </c>
      <c r="N50" s="64">
        <v>10</v>
      </c>
      <c r="O50" s="65">
        <v>10</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510</v>
      </c>
      <c r="L51" s="64" t="s">
        <v>510</v>
      </c>
      <c r="M51" s="64">
        <v>0</v>
      </c>
      <c r="N51" s="64" t="s">
        <v>510</v>
      </c>
      <c r="O51" s="65" t="s">
        <v>510</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639</v>
      </c>
      <c r="L52" s="64">
        <v>692</v>
      </c>
      <c r="M52" s="64">
        <v>738</v>
      </c>
      <c r="N52" s="64">
        <v>747</v>
      </c>
      <c r="O52" s="65">
        <v>757</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334</v>
      </c>
      <c r="L53" s="69">
        <v>364</v>
      </c>
      <c r="M53" s="69">
        <v>386</v>
      </c>
      <c r="N53" s="69">
        <v>362</v>
      </c>
      <c r="O53" s="70">
        <v>336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kESzeG2hORBpaAnxDLFJb24s/pyJtr/FlvpfTRIGyewBn6wGbHEm9fJyyJrKtkzRYbIhNSFMCQyNEO3qDTORA==" saltValue="o/UNFO1wqe6SLNVVhj2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70" zoomScaleNormal="70" zoomScaleSheetLayoutView="100" workbookViewId="0">
      <selection activeCell="K45" sqref="K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55" t="s">
        <v>29</v>
      </c>
      <c r="C41" s="1256"/>
      <c r="D41" s="102"/>
      <c r="E41" s="1257" t="s">
        <v>30</v>
      </c>
      <c r="F41" s="1257"/>
      <c r="G41" s="1257"/>
      <c r="H41" s="1258"/>
      <c r="I41" s="351">
        <v>7004</v>
      </c>
      <c r="J41" s="352">
        <v>6699</v>
      </c>
      <c r="K41" s="352">
        <v>6385</v>
      </c>
      <c r="L41" s="352">
        <v>6245</v>
      </c>
      <c r="M41" s="353">
        <v>6084</v>
      </c>
    </row>
    <row r="42" spans="2:13" ht="27.75" customHeight="1" x14ac:dyDescent="0.15">
      <c r="B42" s="1245"/>
      <c r="C42" s="1246"/>
      <c r="D42" s="103"/>
      <c r="E42" s="1249" t="s">
        <v>31</v>
      </c>
      <c r="F42" s="1249"/>
      <c r="G42" s="1249"/>
      <c r="H42" s="1250"/>
      <c r="I42" s="354">
        <v>92</v>
      </c>
      <c r="J42" s="355">
        <v>82</v>
      </c>
      <c r="K42" s="355">
        <v>71</v>
      </c>
      <c r="L42" s="355">
        <v>61</v>
      </c>
      <c r="M42" s="356">
        <v>51</v>
      </c>
    </row>
    <row r="43" spans="2:13" ht="27.75" customHeight="1" x14ac:dyDescent="0.15">
      <c r="B43" s="1245"/>
      <c r="C43" s="1246"/>
      <c r="D43" s="103"/>
      <c r="E43" s="1249" t="s">
        <v>32</v>
      </c>
      <c r="F43" s="1249"/>
      <c r="G43" s="1249"/>
      <c r="H43" s="1250"/>
      <c r="I43" s="354">
        <v>4217</v>
      </c>
      <c r="J43" s="355">
        <v>4081</v>
      </c>
      <c r="K43" s="355">
        <v>3880</v>
      </c>
      <c r="L43" s="355">
        <v>3752</v>
      </c>
      <c r="M43" s="356">
        <v>3534</v>
      </c>
    </row>
    <row r="44" spans="2:13" ht="27.75" customHeight="1" x14ac:dyDescent="0.15">
      <c r="B44" s="1245"/>
      <c r="C44" s="1246"/>
      <c r="D44" s="103"/>
      <c r="E44" s="1249" t="s">
        <v>33</v>
      </c>
      <c r="F44" s="1249"/>
      <c r="G44" s="1249"/>
      <c r="H44" s="1250"/>
      <c r="I44" s="354">
        <v>160</v>
      </c>
      <c r="J44" s="355">
        <v>140</v>
      </c>
      <c r="K44" s="355">
        <v>112</v>
      </c>
      <c r="L44" s="355">
        <v>135</v>
      </c>
      <c r="M44" s="356">
        <v>145</v>
      </c>
    </row>
    <row r="45" spans="2:13" ht="27.75" customHeight="1" x14ac:dyDescent="0.15">
      <c r="B45" s="1245"/>
      <c r="C45" s="1246"/>
      <c r="D45" s="103"/>
      <c r="E45" s="1249" t="s">
        <v>34</v>
      </c>
      <c r="F45" s="1249"/>
      <c r="G45" s="1249"/>
      <c r="H45" s="1250"/>
      <c r="I45" s="354">
        <v>548</v>
      </c>
      <c r="J45" s="355">
        <v>485</v>
      </c>
      <c r="K45" s="355">
        <v>484</v>
      </c>
      <c r="L45" s="355">
        <v>494</v>
      </c>
      <c r="M45" s="356">
        <v>499</v>
      </c>
    </row>
    <row r="46" spans="2:13" ht="27.75" customHeight="1" x14ac:dyDescent="0.15">
      <c r="B46" s="1245"/>
      <c r="C46" s="1246"/>
      <c r="D46" s="104"/>
      <c r="E46" s="1249" t="s">
        <v>35</v>
      </c>
      <c r="F46" s="1249"/>
      <c r="G46" s="1249"/>
      <c r="H46" s="1250"/>
      <c r="I46" s="354" t="s">
        <v>510</v>
      </c>
      <c r="J46" s="355" t="s">
        <v>510</v>
      </c>
      <c r="K46" s="355" t="s">
        <v>510</v>
      </c>
      <c r="L46" s="355" t="s">
        <v>510</v>
      </c>
      <c r="M46" s="356" t="s">
        <v>510</v>
      </c>
    </row>
    <row r="47" spans="2:13" ht="27.75" customHeight="1" x14ac:dyDescent="0.15">
      <c r="B47" s="1245"/>
      <c r="C47" s="1246"/>
      <c r="D47" s="105"/>
      <c r="E47" s="1259" t="s">
        <v>36</v>
      </c>
      <c r="F47" s="1260"/>
      <c r="G47" s="1260"/>
      <c r="H47" s="1261"/>
      <c r="I47" s="354" t="s">
        <v>510</v>
      </c>
      <c r="J47" s="355" t="s">
        <v>510</v>
      </c>
      <c r="K47" s="355" t="s">
        <v>510</v>
      </c>
      <c r="L47" s="355" t="s">
        <v>510</v>
      </c>
      <c r="M47" s="356" t="s">
        <v>510</v>
      </c>
    </row>
    <row r="48" spans="2:13" ht="27.75" customHeight="1" x14ac:dyDescent="0.15">
      <c r="B48" s="1245"/>
      <c r="C48" s="1246"/>
      <c r="D48" s="103"/>
      <c r="E48" s="1249" t="s">
        <v>37</v>
      </c>
      <c r="F48" s="1249"/>
      <c r="G48" s="1249"/>
      <c r="H48" s="1250"/>
      <c r="I48" s="354" t="s">
        <v>510</v>
      </c>
      <c r="J48" s="355" t="s">
        <v>510</v>
      </c>
      <c r="K48" s="355" t="s">
        <v>510</v>
      </c>
      <c r="L48" s="355" t="s">
        <v>510</v>
      </c>
      <c r="M48" s="356" t="s">
        <v>510</v>
      </c>
    </row>
    <row r="49" spans="2:13" ht="27.75" customHeight="1" x14ac:dyDescent="0.15">
      <c r="B49" s="1247"/>
      <c r="C49" s="1248"/>
      <c r="D49" s="103"/>
      <c r="E49" s="1249" t="s">
        <v>38</v>
      </c>
      <c r="F49" s="1249"/>
      <c r="G49" s="1249"/>
      <c r="H49" s="1250"/>
      <c r="I49" s="354" t="s">
        <v>510</v>
      </c>
      <c r="J49" s="355" t="s">
        <v>510</v>
      </c>
      <c r="K49" s="355" t="s">
        <v>510</v>
      </c>
      <c r="L49" s="355" t="s">
        <v>510</v>
      </c>
      <c r="M49" s="356" t="s">
        <v>510</v>
      </c>
    </row>
    <row r="50" spans="2:13" ht="27.75" customHeight="1" x14ac:dyDescent="0.15">
      <c r="B50" s="1243" t="s">
        <v>39</v>
      </c>
      <c r="C50" s="1244"/>
      <c r="D50" s="106"/>
      <c r="E50" s="1249" t="s">
        <v>40</v>
      </c>
      <c r="F50" s="1249"/>
      <c r="G50" s="1249"/>
      <c r="H50" s="1250"/>
      <c r="I50" s="354">
        <v>1821</v>
      </c>
      <c r="J50" s="355">
        <v>1971</v>
      </c>
      <c r="K50" s="355">
        <v>2173</v>
      </c>
      <c r="L50" s="355">
        <v>2310</v>
      </c>
      <c r="M50" s="356">
        <v>2985</v>
      </c>
    </row>
    <row r="51" spans="2:13" ht="27.75" customHeight="1" x14ac:dyDescent="0.15">
      <c r="B51" s="1245"/>
      <c r="C51" s="1246"/>
      <c r="D51" s="103"/>
      <c r="E51" s="1249" t="s">
        <v>41</v>
      </c>
      <c r="F51" s="1249"/>
      <c r="G51" s="1249"/>
      <c r="H51" s="1250"/>
      <c r="I51" s="354" t="s">
        <v>510</v>
      </c>
      <c r="J51" s="355" t="s">
        <v>510</v>
      </c>
      <c r="K51" s="355" t="s">
        <v>510</v>
      </c>
      <c r="L51" s="355" t="s">
        <v>510</v>
      </c>
      <c r="M51" s="356" t="s">
        <v>510</v>
      </c>
    </row>
    <row r="52" spans="2:13" ht="27.75" customHeight="1" x14ac:dyDescent="0.15">
      <c r="B52" s="1247"/>
      <c r="C52" s="1248"/>
      <c r="D52" s="103"/>
      <c r="E52" s="1249" t="s">
        <v>42</v>
      </c>
      <c r="F52" s="1249"/>
      <c r="G52" s="1249"/>
      <c r="H52" s="1250"/>
      <c r="I52" s="354">
        <v>7417</v>
      </c>
      <c r="J52" s="355">
        <v>7248</v>
      </c>
      <c r="K52" s="355">
        <v>6853</v>
      </c>
      <c r="L52" s="355">
        <v>6492</v>
      </c>
      <c r="M52" s="356">
        <v>6444</v>
      </c>
    </row>
    <row r="53" spans="2:13" ht="27.75" customHeight="1" thickBot="1" x14ac:dyDescent="0.2">
      <c r="B53" s="1251" t="s">
        <v>43</v>
      </c>
      <c r="C53" s="1252"/>
      <c r="D53" s="107"/>
      <c r="E53" s="1253" t="s">
        <v>44</v>
      </c>
      <c r="F53" s="1253"/>
      <c r="G53" s="1253"/>
      <c r="H53" s="1254"/>
      <c r="I53" s="357">
        <v>2783</v>
      </c>
      <c r="J53" s="358">
        <v>2268</v>
      </c>
      <c r="K53" s="358">
        <v>1907</v>
      </c>
      <c r="L53" s="358">
        <v>1886</v>
      </c>
      <c r="M53" s="359">
        <v>883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di0EyqWhWuv3FAAPdVt0980XCWoy8rz81jZfh8Vm1r9BJoZvgO9c1uXBWPB248twcxDjurkfa5bG4aH+S/ypgA==" saltValue="eY7Ey8HNaM73wZ1NOx/Y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0" t="s">
        <v>47</v>
      </c>
      <c r="D55" s="1270"/>
      <c r="E55" s="1271"/>
      <c r="F55" s="119">
        <v>396</v>
      </c>
      <c r="G55" s="119">
        <v>413</v>
      </c>
      <c r="H55" s="120">
        <v>545</v>
      </c>
    </row>
    <row r="56" spans="2:8" ht="52.5" customHeight="1" x14ac:dyDescent="0.15">
      <c r="B56" s="121"/>
      <c r="C56" s="1272" t="s">
        <v>48</v>
      </c>
      <c r="D56" s="1272"/>
      <c r="E56" s="1273"/>
      <c r="F56" s="122">
        <v>743</v>
      </c>
      <c r="G56" s="122">
        <v>743</v>
      </c>
      <c r="H56" s="123">
        <v>789</v>
      </c>
    </row>
    <row r="57" spans="2:8" ht="53.25" customHeight="1" x14ac:dyDescent="0.15">
      <c r="B57" s="121"/>
      <c r="C57" s="1274" t="s">
        <v>49</v>
      </c>
      <c r="D57" s="1274"/>
      <c r="E57" s="1275"/>
      <c r="F57" s="124">
        <v>697</v>
      </c>
      <c r="G57" s="124">
        <v>797</v>
      </c>
      <c r="H57" s="125">
        <v>1224</v>
      </c>
    </row>
    <row r="58" spans="2:8" ht="45.75" customHeight="1" x14ac:dyDescent="0.15">
      <c r="B58" s="126"/>
      <c r="C58" s="1262" t="s">
        <v>593</v>
      </c>
      <c r="D58" s="1263"/>
      <c r="E58" s="1264"/>
      <c r="F58" s="127">
        <v>211</v>
      </c>
      <c r="G58" s="127">
        <v>211</v>
      </c>
      <c r="H58" s="128">
        <v>381</v>
      </c>
    </row>
    <row r="59" spans="2:8" ht="45.75" customHeight="1" x14ac:dyDescent="0.15">
      <c r="B59" s="126"/>
      <c r="C59" s="1262" t="s">
        <v>594</v>
      </c>
      <c r="D59" s="1263"/>
      <c r="E59" s="1264"/>
      <c r="F59" s="127">
        <v>145</v>
      </c>
      <c r="G59" s="127">
        <v>245</v>
      </c>
      <c r="H59" s="128">
        <v>291</v>
      </c>
    </row>
    <row r="60" spans="2:8" ht="45.75" customHeight="1" x14ac:dyDescent="0.15">
      <c r="B60" s="126"/>
      <c r="C60" s="1262" t="s">
        <v>596</v>
      </c>
      <c r="D60" s="1263"/>
      <c r="E60" s="1264"/>
      <c r="F60" s="127">
        <v>209</v>
      </c>
      <c r="G60" s="127">
        <v>209</v>
      </c>
      <c r="H60" s="128">
        <v>209</v>
      </c>
    </row>
    <row r="61" spans="2:8" ht="45.75" customHeight="1" x14ac:dyDescent="0.15">
      <c r="B61" s="126"/>
      <c r="C61" s="1262" t="s">
        <v>595</v>
      </c>
      <c r="D61" s="1263"/>
      <c r="E61" s="1264"/>
      <c r="F61" s="127" t="s">
        <v>591</v>
      </c>
      <c r="G61" s="127" t="s">
        <v>591</v>
      </c>
      <c r="H61" s="128">
        <v>200</v>
      </c>
    </row>
    <row r="62" spans="2:8" ht="45.75" customHeight="1" thickBot="1" x14ac:dyDescent="0.2">
      <c r="B62" s="129"/>
      <c r="C62" s="1265" t="s">
        <v>597</v>
      </c>
      <c r="D62" s="1266"/>
      <c r="E62" s="1267"/>
      <c r="F62" s="130">
        <v>44</v>
      </c>
      <c r="G62" s="130">
        <v>44</v>
      </c>
      <c r="H62" s="131">
        <v>44</v>
      </c>
    </row>
    <row r="63" spans="2:8" ht="52.5" customHeight="1" thickBot="1" x14ac:dyDescent="0.2">
      <c r="B63" s="132"/>
      <c r="C63" s="1268" t="s">
        <v>50</v>
      </c>
      <c r="D63" s="1268"/>
      <c r="E63" s="1269"/>
      <c r="F63" s="133">
        <v>1836</v>
      </c>
      <c r="G63" s="133">
        <v>1953</v>
      </c>
      <c r="H63" s="134">
        <v>2558</v>
      </c>
    </row>
    <row r="64" spans="2:8" x14ac:dyDescent="0.15"/>
  </sheetData>
  <sheetProtection algorithmName="SHA-512" hashValue="tCZzy51b6ntCZfKqLaDuE7qba/Buz7CZszMkPfgYFamQMb5hZGa8/BfALZ8GW61MTBhqO4Maj0iBntQ6s6U4Ag==" saltValue="7e94iBN0cVp1jN+RKGbK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71716-B242-438A-8BF3-EDC06C03223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608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601</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551</v>
      </c>
      <c r="BQ50" s="1289"/>
      <c r="BR50" s="1289"/>
      <c r="BS50" s="1289"/>
      <c r="BT50" s="1289"/>
      <c r="BU50" s="1289"/>
      <c r="BV50" s="1289"/>
      <c r="BW50" s="1289"/>
      <c r="BX50" s="1289" t="s">
        <v>552</v>
      </c>
      <c r="BY50" s="1289"/>
      <c r="BZ50" s="1289"/>
      <c r="CA50" s="1289"/>
      <c r="CB50" s="1289"/>
      <c r="CC50" s="1289"/>
      <c r="CD50" s="1289"/>
      <c r="CE50" s="1289"/>
      <c r="CF50" s="1289" t="s">
        <v>553</v>
      </c>
      <c r="CG50" s="1289"/>
      <c r="CH50" s="1289"/>
      <c r="CI50" s="1289"/>
      <c r="CJ50" s="1289"/>
      <c r="CK50" s="1289"/>
      <c r="CL50" s="1289"/>
      <c r="CM50" s="1289"/>
      <c r="CN50" s="1289" t="s">
        <v>554</v>
      </c>
      <c r="CO50" s="1289"/>
      <c r="CP50" s="1289"/>
      <c r="CQ50" s="1289"/>
      <c r="CR50" s="1289"/>
      <c r="CS50" s="1289"/>
      <c r="CT50" s="1289"/>
      <c r="CU50" s="1289"/>
      <c r="CV50" s="1289" t="s">
        <v>555</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602</v>
      </c>
      <c r="AO51" s="1292"/>
      <c r="AP51" s="1292"/>
      <c r="AQ51" s="1292"/>
      <c r="AR51" s="1292"/>
      <c r="AS51" s="1292"/>
      <c r="AT51" s="1292"/>
      <c r="AU51" s="1292"/>
      <c r="AV51" s="1292"/>
      <c r="AW51" s="1292"/>
      <c r="AX51" s="1292"/>
      <c r="AY51" s="1292"/>
      <c r="AZ51" s="1292"/>
      <c r="BA51" s="1292"/>
      <c r="BB51" s="1292" t="s">
        <v>603</v>
      </c>
      <c r="BC51" s="1292"/>
      <c r="BD51" s="1292"/>
      <c r="BE51" s="1292"/>
      <c r="BF51" s="1292"/>
      <c r="BG51" s="1292"/>
      <c r="BH51" s="1292"/>
      <c r="BI51" s="1292"/>
      <c r="BJ51" s="1292"/>
      <c r="BK51" s="1292"/>
      <c r="BL51" s="1292"/>
      <c r="BM51" s="1292"/>
      <c r="BN51" s="1292"/>
      <c r="BO51" s="1292"/>
      <c r="BP51" s="1290">
        <v>86</v>
      </c>
      <c r="BQ51" s="1290"/>
      <c r="BR51" s="1290"/>
      <c r="BS51" s="1290"/>
      <c r="BT51" s="1290"/>
      <c r="BU51" s="1290"/>
      <c r="BV51" s="1290"/>
      <c r="BW51" s="1290"/>
      <c r="BX51" s="1290">
        <v>72</v>
      </c>
      <c r="BY51" s="1290"/>
      <c r="BZ51" s="1290"/>
      <c r="CA51" s="1290"/>
      <c r="CB51" s="1290"/>
      <c r="CC51" s="1290"/>
      <c r="CD51" s="1290"/>
      <c r="CE51" s="1290"/>
      <c r="CF51" s="1290">
        <v>60.3</v>
      </c>
      <c r="CG51" s="1290"/>
      <c r="CH51" s="1290"/>
      <c r="CI51" s="1290"/>
      <c r="CJ51" s="1290"/>
      <c r="CK51" s="1290"/>
      <c r="CL51" s="1290"/>
      <c r="CM51" s="1290"/>
      <c r="CN51" s="1290">
        <v>57</v>
      </c>
      <c r="CO51" s="1290"/>
      <c r="CP51" s="1290"/>
      <c r="CQ51" s="1290"/>
      <c r="CR51" s="1290"/>
      <c r="CS51" s="1290"/>
      <c r="CT51" s="1290"/>
      <c r="CU51" s="1290"/>
      <c r="CV51" s="1290">
        <v>24.6</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604</v>
      </c>
      <c r="BC53" s="1292"/>
      <c r="BD53" s="1292"/>
      <c r="BE53" s="1292"/>
      <c r="BF53" s="1292"/>
      <c r="BG53" s="1292"/>
      <c r="BH53" s="1292"/>
      <c r="BI53" s="1292"/>
      <c r="BJ53" s="1292"/>
      <c r="BK53" s="1292"/>
      <c r="BL53" s="1292"/>
      <c r="BM53" s="1292"/>
      <c r="BN53" s="1292"/>
      <c r="BO53" s="1292"/>
      <c r="BP53" s="1290">
        <v>55.4</v>
      </c>
      <c r="BQ53" s="1290"/>
      <c r="BR53" s="1290"/>
      <c r="BS53" s="1290"/>
      <c r="BT53" s="1290"/>
      <c r="BU53" s="1290"/>
      <c r="BV53" s="1290"/>
      <c r="BW53" s="1290"/>
      <c r="BX53" s="1290">
        <v>51.3</v>
      </c>
      <c r="BY53" s="1290"/>
      <c r="BZ53" s="1290"/>
      <c r="CA53" s="1290"/>
      <c r="CB53" s="1290"/>
      <c r="CC53" s="1290"/>
      <c r="CD53" s="1290"/>
      <c r="CE53" s="1290"/>
      <c r="CF53" s="1290">
        <v>55.1</v>
      </c>
      <c r="CG53" s="1290"/>
      <c r="CH53" s="1290"/>
      <c r="CI53" s="1290"/>
      <c r="CJ53" s="1290"/>
      <c r="CK53" s="1290"/>
      <c r="CL53" s="1290"/>
      <c r="CM53" s="1290"/>
      <c r="CN53" s="1290">
        <v>49.6</v>
      </c>
      <c r="CO53" s="1290"/>
      <c r="CP53" s="1290"/>
      <c r="CQ53" s="1290"/>
      <c r="CR53" s="1290"/>
      <c r="CS53" s="1290"/>
      <c r="CT53" s="1290"/>
      <c r="CU53" s="1290"/>
      <c r="CV53" s="1290">
        <v>50.8</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605</v>
      </c>
      <c r="AO55" s="1289"/>
      <c r="AP55" s="1289"/>
      <c r="AQ55" s="1289"/>
      <c r="AR55" s="1289"/>
      <c r="AS55" s="1289"/>
      <c r="AT55" s="1289"/>
      <c r="AU55" s="1289"/>
      <c r="AV55" s="1289"/>
      <c r="AW55" s="1289"/>
      <c r="AX55" s="1289"/>
      <c r="AY55" s="1289"/>
      <c r="AZ55" s="1289"/>
      <c r="BA55" s="1289"/>
      <c r="BB55" s="1292" t="s">
        <v>603</v>
      </c>
      <c r="BC55" s="1292"/>
      <c r="BD55" s="1292"/>
      <c r="BE55" s="1292"/>
      <c r="BF55" s="1292"/>
      <c r="BG55" s="1292"/>
      <c r="BH55" s="1292"/>
      <c r="BI55" s="1292"/>
      <c r="BJ55" s="1292"/>
      <c r="BK55" s="1292"/>
      <c r="BL55" s="1292"/>
      <c r="BM55" s="1292"/>
      <c r="BN55" s="1292"/>
      <c r="BO55" s="1292"/>
      <c r="BP55" s="1290">
        <v>46.8</v>
      </c>
      <c r="BQ55" s="1290"/>
      <c r="BR55" s="1290"/>
      <c r="BS55" s="1290"/>
      <c r="BT55" s="1290"/>
      <c r="BU55" s="1290"/>
      <c r="BV55" s="1290"/>
      <c r="BW55" s="1290"/>
      <c r="BX55" s="1290">
        <v>48.4</v>
      </c>
      <c r="BY55" s="1290"/>
      <c r="BZ55" s="1290"/>
      <c r="CA55" s="1290"/>
      <c r="CB55" s="1290"/>
      <c r="CC55" s="1290"/>
      <c r="CD55" s="1290"/>
      <c r="CE55" s="1290"/>
      <c r="CF55" s="1290">
        <v>43</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604</v>
      </c>
      <c r="BC57" s="1292"/>
      <c r="BD57" s="1292"/>
      <c r="BE57" s="1292"/>
      <c r="BF57" s="1292"/>
      <c r="BG57" s="1292"/>
      <c r="BH57" s="1292"/>
      <c r="BI57" s="1292"/>
      <c r="BJ57" s="1292"/>
      <c r="BK57" s="1292"/>
      <c r="BL57" s="1292"/>
      <c r="BM57" s="1292"/>
      <c r="BN57" s="1292"/>
      <c r="BO57" s="1292"/>
      <c r="BP57" s="1290">
        <v>61.7</v>
      </c>
      <c r="BQ57" s="1290"/>
      <c r="BR57" s="1290"/>
      <c r="BS57" s="1290"/>
      <c r="BT57" s="1290"/>
      <c r="BU57" s="1290"/>
      <c r="BV57" s="1290"/>
      <c r="BW57" s="1290"/>
      <c r="BX57" s="1290">
        <v>61.8</v>
      </c>
      <c r="BY57" s="1290"/>
      <c r="BZ57" s="1290"/>
      <c r="CA57" s="1290"/>
      <c r="CB57" s="1290"/>
      <c r="CC57" s="1290"/>
      <c r="CD57" s="1290"/>
      <c r="CE57" s="1290"/>
      <c r="CF57" s="1290">
        <v>62.8</v>
      </c>
      <c r="CG57" s="1290"/>
      <c r="CH57" s="1290"/>
      <c r="CI57" s="1290"/>
      <c r="CJ57" s="1290"/>
      <c r="CK57" s="1290"/>
      <c r="CL57" s="1290"/>
      <c r="CM57" s="1290"/>
      <c r="CN57" s="1290">
        <v>64</v>
      </c>
      <c r="CO57" s="1290"/>
      <c r="CP57" s="1290"/>
      <c r="CQ57" s="1290"/>
      <c r="CR57" s="1290"/>
      <c r="CS57" s="1290"/>
      <c r="CT57" s="1290"/>
      <c r="CU57" s="1290"/>
      <c r="CV57" s="1290">
        <v>64.900000000000006</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606</v>
      </c>
    </row>
    <row r="64" spans="1:109" x14ac:dyDescent="0.15">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609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601</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551</v>
      </c>
      <c r="BQ72" s="1289"/>
      <c r="BR72" s="1289"/>
      <c r="BS72" s="1289"/>
      <c r="BT72" s="1289"/>
      <c r="BU72" s="1289"/>
      <c r="BV72" s="1289"/>
      <c r="BW72" s="1289"/>
      <c r="BX72" s="1289" t="s">
        <v>552</v>
      </c>
      <c r="BY72" s="1289"/>
      <c r="BZ72" s="1289"/>
      <c r="CA72" s="1289"/>
      <c r="CB72" s="1289"/>
      <c r="CC72" s="1289"/>
      <c r="CD72" s="1289"/>
      <c r="CE72" s="1289"/>
      <c r="CF72" s="1289" t="s">
        <v>553</v>
      </c>
      <c r="CG72" s="1289"/>
      <c r="CH72" s="1289"/>
      <c r="CI72" s="1289"/>
      <c r="CJ72" s="1289"/>
      <c r="CK72" s="1289"/>
      <c r="CL72" s="1289"/>
      <c r="CM72" s="1289"/>
      <c r="CN72" s="1289" t="s">
        <v>554</v>
      </c>
      <c r="CO72" s="1289"/>
      <c r="CP72" s="1289"/>
      <c r="CQ72" s="1289"/>
      <c r="CR72" s="1289"/>
      <c r="CS72" s="1289"/>
      <c r="CT72" s="1289"/>
      <c r="CU72" s="1289"/>
      <c r="CV72" s="1289" t="s">
        <v>555</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602</v>
      </c>
      <c r="AO73" s="1292"/>
      <c r="AP73" s="1292"/>
      <c r="AQ73" s="1292"/>
      <c r="AR73" s="1292"/>
      <c r="AS73" s="1292"/>
      <c r="AT73" s="1292"/>
      <c r="AU73" s="1292"/>
      <c r="AV73" s="1292"/>
      <c r="AW73" s="1292"/>
      <c r="AX73" s="1292"/>
      <c r="AY73" s="1292"/>
      <c r="AZ73" s="1292"/>
      <c r="BA73" s="1292"/>
      <c r="BB73" s="1292" t="s">
        <v>603</v>
      </c>
      <c r="BC73" s="1292"/>
      <c r="BD73" s="1292"/>
      <c r="BE73" s="1292"/>
      <c r="BF73" s="1292"/>
      <c r="BG73" s="1292"/>
      <c r="BH73" s="1292"/>
      <c r="BI73" s="1292"/>
      <c r="BJ73" s="1292"/>
      <c r="BK73" s="1292"/>
      <c r="BL73" s="1292"/>
      <c r="BM73" s="1292"/>
      <c r="BN73" s="1292"/>
      <c r="BO73" s="1292"/>
      <c r="BP73" s="1290">
        <v>86</v>
      </c>
      <c r="BQ73" s="1290"/>
      <c r="BR73" s="1290"/>
      <c r="BS73" s="1290"/>
      <c r="BT73" s="1290"/>
      <c r="BU73" s="1290"/>
      <c r="BV73" s="1290"/>
      <c r="BW73" s="1290"/>
      <c r="BX73" s="1290">
        <v>72</v>
      </c>
      <c r="BY73" s="1290"/>
      <c r="BZ73" s="1290"/>
      <c r="CA73" s="1290"/>
      <c r="CB73" s="1290"/>
      <c r="CC73" s="1290"/>
      <c r="CD73" s="1290"/>
      <c r="CE73" s="1290"/>
      <c r="CF73" s="1290">
        <v>60.3</v>
      </c>
      <c r="CG73" s="1290"/>
      <c r="CH73" s="1290"/>
      <c r="CI73" s="1290"/>
      <c r="CJ73" s="1290"/>
      <c r="CK73" s="1290"/>
      <c r="CL73" s="1290"/>
      <c r="CM73" s="1290"/>
      <c r="CN73" s="1290">
        <v>57</v>
      </c>
      <c r="CO73" s="1290"/>
      <c r="CP73" s="1290"/>
      <c r="CQ73" s="1290"/>
      <c r="CR73" s="1290"/>
      <c r="CS73" s="1290"/>
      <c r="CT73" s="1290"/>
      <c r="CU73" s="1290"/>
      <c r="CV73" s="1290">
        <v>24.6</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607</v>
      </c>
      <c r="BC75" s="1292"/>
      <c r="BD75" s="1292"/>
      <c r="BE75" s="1292"/>
      <c r="BF75" s="1292"/>
      <c r="BG75" s="1292"/>
      <c r="BH75" s="1292"/>
      <c r="BI75" s="1292"/>
      <c r="BJ75" s="1292"/>
      <c r="BK75" s="1292"/>
      <c r="BL75" s="1292"/>
      <c r="BM75" s="1292"/>
      <c r="BN75" s="1292"/>
      <c r="BO75" s="1292"/>
      <c r="BP75" s="1290">
        <v>10.8</v>
      </c>
      <c r="BQ75" s="1290"/>
      <c r="BR75" s="1290"/>
      <c r="BS75" s="1290"/>
      <c r="BT75" s="1290"/>
      <c r="BU75" s="1290"/>
      <c r="BV75" s="1290"/>
      <c r="BW75" s="1290"/>
      <c r="BX75" s="1290">
        <v>10.3</v>
      </c>
      <c r="BY75" s="1290"/>
      <c r="BZ75" s="1290"/>
      <c r="CA75" s="1290"/>
      <c r="CB75" s="1290"/>
      <c r="CC75" s="1290"/>
      <c r="CD75" s="1290"/>
      <c r="CE75" s="1290"/>
      <c r="CF75" s="1290">
        <v>11.3</v>
      </c>
      <c r="CG75" s="1290"/>
      <c r="CH75" s="1290"/>
      <c r="CI75" s="1290"/>
      <c r="CJ75" s="1290"/>
      <c r="CK75" s="1290"/>
      <c r="CL75" s="1290"/>
      <c r="CM75" s="1290"/>
      <c r="CN75" s="1290">
        <v>11.5</v>
      </c>
      <c r="CO75" s="1290"/>
      <c r="CP75" s="1290"/>
      <c r="CQ75" s="1290"/>
      <c r="CR75" s="1290"/>
      <c r="CS75" s="1290"/>
      <c r="CT75" s="1290"/>
      <c r="CU75" s="1290"/>
      <c r="CV75" s="1290">
        <v>10.8</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605</v>
      </c>
      <c r="AO77" s="1289"/>
      <c r="AP77" s="1289"/>
      <c r="AQ77" s="1289"/>
      <c r="AR77" s="1289"/>
      <c r="AS77" s="1289"/>
      <c r="AT77" s="1289"/>
      <c r="AU77" s="1289"/>
      <c r="AV77" s="1289"/>
      <c r="AW77" s="1289"/>
      <c r="AX77" s="1289"/>
      <c r="AY77" s="1289"/>
      <c r="AZ77" s="1289"/>
      <c r="BA77" s="1289"/>
      <c r="BB77" s="1292" t="s">
        <v>603</v>
      </c>
      <c r="BC77" s="1292"/>
      <c r="BD77" s="1292"/>
      <c r="BE77" s="1292"/>
      <c r="BF77" s="1292"/>
      <c r="BG77" s="1292"/>
      <c r="BH77" s="1292"/>
      <c r="BI77" s="1292"/>
      <c r="BJ77" s="1292"/>
      <c r="BK77" s="1292"/>
      <c r="BL77" s="1292"/>
      <c r="BM77" s="1292"/>
      <c r="BN77" s="1292"/>
      <c r="BO77" s="1292"/>
      <c r="BP77" s="1290">
        <v>46.8</v>
      </c>
      <c r="BQ77" s="1290"/>
      <c r="BR77" s="1290"/>
      <c r="BS77" s="1290"/>
      <c r="BT77" s="1290"/>
      <c r="BU77" s="1290"/>
      <c r="BV77" s="1290"/>
      <c r="BW77" s="1290"/>
      <c r="BX77" s="1290">
        <v>48.4</v>
      </c>
      <c r="BY77" s="1290"/>
      <c r="BZ77" s="1290"/>
      <c r="CA77" s="1290"/>
      <c r="CB77" s="1290"/>
      <c r="CC77" s="1290"/>
      <c r="CD77" s="1290"/>
      <c r="CE77" s="1290"/>
      <c r="CF77" s="1290">
        <v>43</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607</v>
      </c>
      <c r="BC79" s="1292"/>
      <c r="BD79" s="1292"/>
      <c r="BE79" s="1292"/>
      <c r="BF79" s="1292"/>
      <c r="BG79" s="1292"/>
      <c r="BH79" s="1292"/>
      <c r="BI79" s="1292"/>
      <c r="BJ79" s="1292"/>
      <c r="BK79" s="1292"/>
      <c r="BL79" s="1292"/>
      <c r="BM79" s="1292"/>
      <c r="BN79" s="1292"/>
      <c r="BO79" s="1292"/>
      <c r="BP79" s="1290">
        <v>9.9</v>
      </c>
      <c r="BQ79" s="1290"/>
      <c r="BR79" s="1290"/>
      <c r="BS79" s="1290"/>
      <c r="BT79" s="1290"/>
      <c r="BU79" s="1290"/>
      <c r="BV79" s="1290"/>
      <c r="BW79" s="1290"/>
      <c r="BX79" s="1290">
        <v>9.9</v>
      </c>
      <c r="BY79" s="1290"/>
      <c r="BZ79" s="1290"/>
      <c r="CA79" s="1290"/>
      <c r="CB79" s="1290"/>
      <c r="CC79" s="1290"/>
      <c r="CD79" s="1290"/>
      <c r="CE79" s="1290"/>
      <c r="CF79" s="1290">
        <v>9.9</v>
      </c>
      <c r="CG79" s="1290"/>
      <c r="CH79" s="1290"/>
      <c r="CI79" s="1290"/>
      <c r="CJ79" s="1290"/>
      <c r="CK79" s="1290"/>
      <c r="CL79" s="1290"/>
      <c r="CM79" s="1290"/>
      <c r="CN79" s="1290">
        <v>8.9</v>
      </c>
      <c r="CO79" s="1290"/>
      <c r="CP79" s="1290"/>
      <c r="CQ79" s="1290"/>
      <c r="CR79" s="1290"/>
      <c r="CS79" s="1290"/>
      <c r="CT79" s="1290"/>
      <c r="CU79" s="1290"/>
      <c r="CV79" s="1290">
        <v>8.9</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RqWanATdSoRinZNOZkA5S9vNm8NH+TsezxuIBlZdThzhDB/YiFUBmImmrda2MMn5jfEDKc81F8CgOt1wfz3JCA==" saltValue="lJt9ePipYSnyKNPM8pt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EF7C-A05E-4F1B-8A83-AA27C9E714F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28W5hc9HA8hnwwVziRk97qO7o8owMiyqaCMdLjd5vi+G3kaR6XWWtCyapBZfFjHie4uAzhLC/vFpsrh4cTCeCg==" saltValue="AAByjFCtMdv4g0bD0gWq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6297-ACBD-43E0-832B-B82FAE4749D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VrReIGPRVuEnibgSmvMQYogy+qcmAjDfdCBjAm/dyZaxAcomW50aszfALZrB19qY/0NzUO2GiqPbfrQENmzUDQ==" saltValue="Se2DBGSxOogCM0JyiiK5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548</v>
      </c>
      <c r="G2" s="148"/>
      <c r="H2" s="149"/>
    </row>
    <row r="3" spans="1:8" x14ac:dyDescent="0.15">
      <c r="A3" s="145" t="s">
        <v>541</v>
      </c>
      <c r="B3" s="150"/>
      <c r="C3" s="151"/>
      <c r="D3" s="152">
        <v>35873</v>
      </c>
      <c r="E3" s="153"/>
      <c r="F3" s="154">
        <v>113913</v>
      </c>
      <c r="G3" s="155"/>
      <c r="H3" s="156"/>
    </row>
    <row r="4" spans="1:8" x14ac:dyDescent="0.15">
      <c r="A4" s="157"/>
      <c r="B4" s="158"/>
      <c r="C4" s="159"/>
      <c r="D4" s="160">
        <v>19205</v>
      </c>
      <c r="E4" s="161"/>
      <c r="F4" s="162">
        <v>53160</v>
      </c>
      <c r="G4" s="163"/>
      <c r="H4" s="164"/>
    </row>
    <row r="5" spans="1:8" x14ac:dyDescent="0.15">
      <c r="A5" s="145" t="s">
        <v>543</v>
      </c>
      <c r="B5" s="150"/>
      <c r="C5" s="151"/>
      <c r="D5" s="152">
        <v>20990</v>
      </c>
      <c r="E5" s="153"/>
      <c r="F5" s="154">
        <v>115050</v>
      </c>
      <c r="G5" s="155"/>
      <c r="H5" s="156"/>
    </row>
    <row r="6" spans="1:8" x14ac:dyDescent="0.15">
      <c r="A6" s="157"/>
      <c r="B6" s="158"/>
      <c r="C6" s="159"/>
      <c r="D6" s="160">
        <v>16329</v>
      </c>
      <c r="E6" s="161"/>
      <c r="F6" s="162">
        <v>53792</v>
      </c>
      <c r="G6" s="163"/>
      <c r="H6" s="164"/>
    </row>
    <row r="7" spans="1:8" x14ac:dyDescent="0.15">
      <c r="A7" s="145" t="s">
        <v>544</v>
      </c>
      <c r="B7" s="150"/>
      <c r="C7" s="151"/>
      <c r="D7" s="152">
        <v>35058</v>
      </c>
      <c r="E7" s="153"/>
      <c r="F7" s="154">
        <v>118252</v>
      </c>
      <c r="G7" s="155"/>
      <c r="H7" s="156"/>
    </row>
    <row r="8" spans="1:8" x14ac:dyDescent="0.15">
      <c r="A8" s="157"/>
      <c r="B8" s="158"/>
      <c r="C8" s="159"/>
      <c r="D8" s="160">
        <v>17805</v>
      </c>
      <c r="E8" s="161"/>
      <c r="F8" s="162">
        <v>49994</v>
      </c>
      <c r="G8" s="163"/>
      <c r="H8" s="164"/>
    </row>
    <row r="9" spans="1:8" x14ac:dyDescent="0.15">
      <c r="A9" s="145" t="s">
        <v>545</v>
      </c>
      <c r="B9" s="150"/>
      <c r="C9" s="151"/>
      <c r="D9" s="152">
        <v>36854</v>
      </c>
      <c r="E9" s="153"/>
      <c r="F9" s="154">
        <v>200194</v>
      </c>
      <c r="G9" s="155"/>
      <c r="H9" s="156"/>
    </row>
    <row r="10" spans="1:8" x14ac:dyDescent="0.15">
      <c r="A10" s="157"/>
      <c r="B10" s="158"/>
      <c r="C10" s="159"/>
      <c r="D10" s="160">
        <v>21780</v>
      </c>
      <c r="E10" s="161"/>
      <c r="F10" s="162">
        <v>106422</v>
      </c>
      <c r="G10" s="163"/>
      <c r="H10" s="164"/>
    </row>
    <row r="11" spans="1:8" x14ac:dyDescent="0.15">
      <c r="A11" s="145" t="s">
        <v>546</v>
      </c>
      <c r="B11" s="150"/>
      <c r="C11" s="151"/>
      <c r="D11" s="152">
        <v>68542</v>
      </c>
      <c r="E11" s="153"/>
      <c r="F11" s="154">
        <v>196914</v>
      </c>
      <c r="G11" s="155"/>
      <c r="H11" s="156"/>
    </row>
    <row r="12" spans="1:8" x14ac:dyDescent="0.15">
      <c r="A12" s="157"/>
      <c r="B12" s="158"/>
      <c r="C12" s="165"/>
      <c r="D12" s="160">
        <v>52647</v>
      </c>
      <c r="E12" s="161"/>
      <c r="F12" s="162">
        <v>98966</v>
      </c>
      <c r="G12" s="163"/>
      <c r="H12" s="164"/>
    </row>
    <row r="13" spans="1:8" x14ac:dyDescent="0.15">
      <c r="A13" s="145"/>
      <c r="B13" s="150"/>
      <c r="C13" s="166"/>
      <c r="D13" s="167">
        <v>39463</v>
      </c>
      <c r="E13" s="168"/>
      <c r="F13" s="169">
        <v>148865</v>
      </c>
      <c r="G13" s="170"/>
      <c r="H13" s="156"/>
    </row>
    <row r="14" spans="1:8" x14ac:dyDescent="0.15">
      <c r="A14" s="157"/>
      <c r="B14" s="158"/>
      <c r="C14" s="159"/>
      <c r="D14" s="160">
        <v>25553</v>
      </c>
      <c r="E14" s="161"/>
      <c r="F14" s="162">
        <v>72467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5.31</v>
      </c>
      <c r="C19" s="171">
        <f>ROUND(VALUE(SUBSTITUTE(実質収支比率等に係る経年分析!G$48,"▲","-")),2)</f>
        <v>5.32</v>
      </c>
      <c r="D19" s="171">
        <f>ROUND(VALUE(SUBSTITUTE(実質収支比率等に係る経年分析!H$48,"▲","-")),2)</f>
        <v>3.52</v>
      </c>
      <c r="E19" s="171">
        <f>ROUND(VALUE(SUBSTITUTE(実質収支比率等に係る経年分析!I$48,"▲","-")),2)</f>
        <v>6.49</v>
      </c>
      <c r="F19" s="171">
        <f>ROUND(VALUE(SUBSTITUTE(実質収支比率等に係る経年分析!J$48,"▲","-")),2)</f>
        <v>6.03</v>
      </c>
    </row>
    <row r="20" spans="1:11" x14ac:dyDescent="0.15">
      <c r="A20" s="171" t="s">
        <v>54</v>
      </c>
      <c r="B20" s="171">
        <f>ROUND(VALUE(SUBSTITUTE(実質収支比率等に係る経年分析!F$47,"▲","-")),2)</f>
        <v>10.71</v>
      </c>
      <c r="C20" s="171">
        <f>ROUND(VALUE(SUBSTITUTE(実質収支比率等に係る経年分析!G$47,"▲","-")),2)</f>
        <v>10.32</v>
      </c>
      <c r="D20" s="171">
        <f>ROUND(VALUE(SUBSTITUTE(実質収支比率等に係る経年分析!H$47,"▲","-")),2)</f>
        <v>10.17</v>
      </c>
      <c r="E20" s="171">
        <f>ROUND(VALUE(SUBSTITUTE(実質収支比率等に係る経年分析!I$47,"▲","-")),2)</f>
        <v>10.199999999999999</v>
      </c>
      <c r="F20" s="171">
        <f>ROUND(VALUE(SUBSTITUTE(実質収支比率等に係る経年分析!J$47,"▲","-")),2)</f>
        <v>12.56</v>
      </c>
    </row>
    <row r="21" spans="1:11" x14ac:dyDescent="0.15">
      <c r="A21" s="171" t="s">
        <v>55</v>
      </c>
      <c r="B21" s="171">
        <f>IF(ISNUMBER(VALUE(SUBSTITUTE(実質収支比率等に係る経年分析!F$49,"▲","-"))),ROUND(VALUE(SUBSTITUTE(実質収支比率等に係る経年分析!F$49,"▲","-")),2),NA())</f>
        <v>-3.79</v>
      </c>
      <c r="C21" s="171">
        <f>IF(ISNUMBER(VALUE(SUBSTITUTE(実質収支比率等に係る経年分析!G$49,"▲","-"))),ROUND(VALUE(SUBSTITUTE(実質収支比率等に係る経年分析!G$49,"▲","-")),2),NA())</f>
        <v>-0.51</v>
      </c>
      <c r="D21" s="171">
        <f>IF(ISNUMBER(VALUE(SUBSTITUTE(実質収支比率等に係る経年分析!H$49,"▲","-"))),ROUND(VALUE(SUBSTITUTE(実質収支比率等に係る経年分析!H$49,"▲","-")),2),NA())</f>
        <v>-1.72</v>
      </c>
      <c r="E21" s="171">
        <f>IF(ISNUMBER(VALUE(SUBSTITUTE(実質収支比率等に係る経年分析!I$49,"▲","-"))),ROUND(VALUE(SUBSTITUTE(実質収支比率等に係る経年分析!I$49,"▲","-")),2),NA())</f>
        <v>1.82</v>
      </c>
      <c r="F21" s="171">
        <f>IF(ISNUMBER(VALUE(SUBSTITUTE(実質収支比率等に係る経年分析!J$49,"▲","-"))),ROUND(VALUE(SUBSTITUTE(実質収支比率等に係る経年分析!J$49,"▲","-")),2),NA())</f>
        <v>-0.03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三戸町立学校給食共同調理場特別会計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三戸町後期高齢者医療特別会計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三戸町営簡易水道事業特別会計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三戸町下水道事業特別会計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三戸町国民健康保険事業勘定特別会計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2.0099999999999998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0.74</v>
      </c>
    </row>
    <row r="34" spans="1:16" x14ac:dyDescent="0.15">
      <c r="A34" s="172" t="str">
        <f>IF(連結実質赤字比率に係る赤字・黒字の構成分析!C$36="",NA(),連結実質赤字比率に係る赤字・黒字の構成分析!C$36)</f>
        <v>三戸町介護保険特別会計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6.02</v>
      </c>
    </row>
    <row r="36" spans="1:16" x14ac:dyDescent="0.15">
      <c r="A36" s="172" t="str">
        <f>IF(連結実質赤字比率に係る赤字・黒字の構成分析!C$34="",NA(),連結実質赤字比率に係る赤字・黒字の構成分析!C$34)</f>
        <v>三戸町国民健康保険直診勘定三戸中央病院事業特別会計</v>
      </c>
      <c r="B36" s="172">
        <f>IF(ROUND(VALUE(SUBSTITUTE(連結実質赤字比率に係る赤字・黒字の構成分析!F$34,"▲", "-")), 2) &lt; 0, ABS(ROUND(VALUE(SUBSTITUTE(連結実質赤字比率に係る赤字・黒字の構成分析!F$34,"▲", "-")), 2)), NA())</f>
        <v>1.86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2.48</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2.95</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1.82</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0.43</v>
      </c>
      <c r="K36" s="172" t="e">
        <f>IF(ROUND(VALUE(SUBSTITUTE(連結実質赤字比率に係る赤字・黒字の構成分析!J$34,"▲", "-")), 2) &gt;= 0, ABS(ROUND(VALUE(SUBSTITUTE(連結実質赤字比率に係る赤字・黒字の構成分析!J$34,"▲", "-")), 2)), NA())</f>
        <v>#N/A</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639</v>
      </c>
      <c r="E42" s="173"/>
      <c r="F42" s="173"/>
      <c r="G42" s="173">
        <f>'実質公債費比率（分子）の構造'!L$52</f>
        <v>692</v>
      </c>
      <c r="H42" s="173"/>
      <c r="I42" s="173"/>
      <c r="J42" s="173">
        <f>'実質公債費比率（分子）の構造'!M$52</f>
        <v>738</v>
      </c>
      <c r="K42" s="173"/>
      <c r="L42" s="173"/>
      <c r="M42" s="173">
        <f>'実質公債費比率（分子）の構造'!N$52</f>
        <v>747</v>
      </c>
      <c r="N42" s="173"/>
      <c r="O42" s="173"/>
      <c r="P42" s="173">
        <f>'実質公債費比率（分子）の構造'!O$52</f>
        <v>757</v>
      </c>
    </row>
    <row r="43" spans="1:16" x14ac:dyDescent="0.15">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10</v>
      </c>
      <c r="C44" s="173"/>
      <c r="D44" s="173"/>
      <c r="E44" s="173">
        <f>'実質公債費比率（分子）の構造'!L$50</f>
        <v>10</v>
      </c>
      <c r="F44" s="173"/>
      <c r="G44" s="173"/>
      <c r="H44" s="173">
        <f>'実質公債費比率（分子）の構造'!M$50</f>
        <v>10</v>
      </c>
      <c r="I44" s="173"/>
      <c r="J44" s="173"/>
      <c r="K44" s="173">
        <f>'実質公債費比率（分子）の構造'!N$50</f>
        <v>10</v>
      </c>
      <c r="L44" s="173"/>
      <c r="M44" s="173"/>
      <c r="N44" s="173">
        <f>'実質公債費比率（分子）の構造'!O$50</f>
        <v>10</v>
      </c>
      <c r="O44" s="173"/>
      <c r="P44" s="173"/>
    </row>
    <row r="45" spans="1:16" x14ac:dyDescent="0.15">
      <c r="A45" s="173" t="s">
        <v>65</v>
      </c>
      <c r="B45" s="173">
        <f>'実質公債費比率（分子）の構造'!K$49</f>
        <v>39</v>
      </c>
      <c r="C45" s="173"/>
      <c r="D45" s="173"/>
      <c r="E45" s="173">
        <f>'実質公債費比率（分子）の構造'!L$49</f>
        <v>40</v>
      </c>
      <c r="F45" s="173"/>
      <c r="G45" s="173"/>
      <c r="H45" s="173">
        <f>'実質公債費比率（分子）の構造'!M$49</f>
        <v>33</v>
      </c>
      <c r="I45" s="173"/>
      <c r="J45" s="173"/>
      <c r="K45" s="173">
        <f>'実質公債費比率（分子）の構造'!N$49</f>
        <v>24</v>
      </c>
      <c r="L45" s="173"/>
      <c r="M45" s="173"/>
      <c r="N45" s="173">
        <f>'実質公債費比率（分子）の構造'!O$49</f>
        <v>15</v>
      </c>
      <c r="O45" s="173"/>
      <c r="P45" s="173"/>
    </row>
    <row r="46" spans="1:16" x14ac:dyDescent="0.15">
      <c r="A46" s="173" t="s">
        <v>66</v>
      </c>
      <c r="B46" s="173">
        <f>'実質公債費比率（分子）の構造'!K$48</f>
        <v>270</v>
      </c>
      <c r="C46" s="173"/>
      <c r="D46" s="173"/>
      <c r="E46" s="173">
        <f>'実質公債費比率（分子）の構造'!L$48</f>
        <v>281</v>
      </c>
      <c r="F46" s="173"/>
      <c r="G46" s="173"/>
      <c r="H46" s="173">
        <f>'実質公債費比率（分子）の構造'!M$48</f>
        <v>285</v>
      </c>
      <c r="I46" s="173"/>
      <c r="J46" s="173"/>
      <c r="K46" s="173">
        <f>'実質公債費比率（分子）の構造'!N$48</f>
        <v>294</v>
      </c>
      <c r="L46" s="173"/>
      <c r="M46" s="173"/>
      <c r="N46" s="173">
        <f>'実質公債費比率（分子）の構造'!O$48</f>
        <v>300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654</v>
      </c>
      <c r="C49" s="173"/>
      <c r="D49" s="173"/>
      <c r="E49" s="173">
        <f>'実質公債費比率（分子）の構造'!L$45</f>
        <v>725</v>
      </c>
      <c r="F49" s="173"/>
      <c r="G49" s="173"/>
      <c r="H49" s="173">
        <f>'実質公債費比率（分子）の構造'!M$45</f>
        <v>796</v>
      </c>
      <c r="I49" s="173"/>
      <c r="J49" s="173"/>
      <c r="K49" s="173">
        <f>'実質公債費比率（分子）の構造'!N$45</f>
        <v>781</v>
      </c>
      <c r="L49" s="173"/>
      <c r="M49" s="173"/>
      <c r="N49" s="173">
        <f>'実質公債費比率（分子）の構造'!O$45</f>
        <v>768</v>
      </c>
      <c r="O49" s="173"/>
      <c r="P49" s="173"/>
    </row>
    <row r="50" spans="1:16" x14ac:dyDescent="0.15">
      <c r="A50" s="173" t="s">
        <v>70</v>
      </c>
      <c r="B50" s="173" t="e">
        <f>NA()</f>
        <v>#N/A</v>
      </c>
      <c r="C50" s="173">
        <f>IF(ISNUMBER('実質公債費比率（分子）の構造'!K$53),'実質公債費比率（分子）の構造'!K$53,NA())</f>
        <v>334</v>
      </c>
      <c r="D50" s="173" t="e">
        <f>NA()</f>
        <v>#N/A</v>
      </c>
      <c r="E50" s="173" t="e">
        <f>NA()</f>
        <v>#N/A</v>
      </c>
      <c r="F50" s="173">
        <f>IF(ISNUMBER('実質公債費比率（分子）の構造'!L$53),'実質公債費比率（分子）の構造'!L$53,NA())</f>
        <v>364</v>
      </c>
      <c r="G50" s="173" t="e">
        <f>NA()</f>
        <v>#N/A</v>
      </c>
      <c r="H50" s="173" t="e">
        <f>NA()</f>
        <v>#N/A</v>
      </c>
      <c r="I50" s="173">
        <f>IF(ISNUMBER('実質公債費比率（分子）の構造'!M$53),'実質公債費比率（分子）の構造'!M$53,NA())</f>
        <v>386</v>
      </c>
      <c r="J50" s="173" t="e">
        <f>NA()</f>
        <v>#N/A</v>
      </c>
      <c r="K50" s="173" t="e">
        <f>NA()</f>
        <v>#N/A</v>
      </c>
      <c r="L50" s="173">
        <f>IF(ISNUMBER('実質公債費比率（分子）の構造'!N$53),'実質公債費比率（分子）の構造'!N$53,NA())</f>
        <v>362</v>
      </c>
      <c r="M50" s="173" t="e">
        <f>NA()</f>
        <v>#N/A</v>
      </c>
      <c r="N50" s="173" t="e">
        <f>NA()</f>
        <v>#N/A</v>
      </c>
      <c r="O50" s="173">
        <f>IF(ISNUMBER('実質公債費比率（分子）の構造'!O$53),'実質公債費比率（分子）の構造'!O$53,NA())</f>
        <v>336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7417</v>
      </c>
      <c r="E56" s="172"/>
      <c r="F56" s="172"/>
      <c r="G56" s="172">
        <f>'将来負担比率（分子）の構造'!J$52</f>
        <v>7248</v>
      </c>
      <c r="H56" s="172"/>
      <c r="I56" s="172"/>
      <c r="J56" s="172">
        <f>'将来負担比率（分子）の構造'!K$52</f>
        <v>6853</v>
      </c>
      <c r="K56" s="172"/>
      <c r="L56" s="172"/>
      <c r="M56" s="172">
        <f>'将来負担比率（分子）の構造'!L$52</f>
        <v>6492</v>
      </c>
      <c r="N56" s="172"/>
      <c r="O56" s="172"/>
      <c r="P56" s="172">
        <f>'将来負担比率（分子）の構造'!M$52</f>
        <v>6444</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1821</v>
      </c>
      <c r="E58" s="172"/>
      <c r="F58" s="172"/>
      <c r="G58" s="172">
        <f>'将来負担比率（分子）の構造'!J$50</f>
        <v>1971</v>
      </c>
      <c r="H58" s="172"/>
      <c r="I58" s="172"/>
      <c r="J58" s="172">
        <f>'将来負担比率（分子）の構造'!K$50</f>
        <v>2173</v>
      </c>
      <c r="K58" s="172"/>
      <c r="L58" s="172"/>
      <c r="M58" s="172">
        <f>'将来負担比率（分子）の構造'!L$50</f>
        <v>2310</v>
      </c>
      <c r="N58" s="172"/>
      <c r="O58" s="172"/>
      <c r="P58" s="172">
        <f>'将来負担比率（分子）の構造'!M$50</f>
        <v>2985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548</v>
      </c>
      <c r="C62" s="172"/>
      <c r="D62" s="172"/>
      <c r="E62" s="172">
        <f>'将来負担比率（分子）の構造'!J$45</f>
        <v>485</v>
      </c>
      <c r="F62" s="172"/>
      <c r="G62" s="172"/>
      <c r="H62" s="172">
        <f>'将来負担比率（分子）の構造'!K$45</f>
        <v>484</v>
      </c>
      <c r="I62" s="172"/>
      <c r="J62" s="172"/>
      <c r="K62" s="172">
        <f>'将来負担比率（分子）の構造'!L$45</f>
        <v>494</v>
      </c>
      <c r="L62" s="172"/>
      <c r="M62" s="172"/>
      <c r="N62" s="172">
        <f>'将来負担比率（分子）の構造'!M$45</f>
        <v>499</v>
      </c>
      <c r="O62" s="172"/>
      <c r="P62" s="172"/>
    </row>
    <row r="63" spans="1:16" x14ac:dyDescent="0.15">
      <c r="A63" s="172" t="s">
        <v>33</v>
      </c>
      <c r="B63" s="172">
        <f>'将来負担比率（分子）の構造'!I$44</f>
        <v>160</v>
      </c>
      <c r="C63" s="172"/>
      <c r="D63" s="172"/>
      <c r="E63" s="172">
        <f>'将来負担比率（分子）の構造'!J$44</f>
        <v>140</v>
      </c>
      <c r="F63" s="172"/>
      <c r="G63" s="172"/>
      <c r="H63" s="172">
        <f>'将来負担比率（分子）の構造'!K$44</f>
        <v>112</v>
      </c>
      <c r="I63" s="172"/>
      <c r="J63" s="172"/>
      <c r="K63" s="172">
        <f>'将来負担比率（分子）の構造'!L$44</f>
        <v>135</v>
      </c>
      <c r="L63" s="172"/>
      <c r="M63" s="172"/>
      <c r="N63" s="172">
        <f>'将来負担比率（分子）の構造'!M$44</f>
        <v>145</v>
      </c>
      <c r="O63" s="172"/>
      <c r="P63" s="172"/>
    </row>
    <row r="64" spans="1:16" x14ac:dyDescent="0.15">
      <c r="A64" s="172" t="s">
        <v>32</v>
      </c>
      <c r="B64" s="172">
        <f>'将来負担比率（分子）の構造'!I$43</f>
        <v>4217</v>
      </c>
      <c r="C64" s="172"/>
      <c r="D64" s="172"/>
      <c r="E64" s="172">
        <f>'将来負担比率（分子）の構造'!J$43</f>
        <v>4081</v>
      </c>
      <c r="F64" s="172"/>
      <c r="G64" s="172"/>
      <c r="H64" s="172">
        <f>'将来負担比率（分子）の構造'!K$43</f>
        <v>3880</v>
      </c>
      <c r="I64" s="172"/>
      <c r="J64" s="172"/>
      <c r="K64" s="172">
        <f>'将来負担比率（分子）の構造'!L$43</f>
        <v>3752</v>
      </c>
      <c r="L64" s="172"/>
      <c r="M64" s="172"/>
      <c r="N64" s="172">
        <f>'将来負担比率（分子）の構造'!M$43</f>
        <v>3534</v>
      </c>
      <c r="O64" s="172"/>
      <c r="P64" s="172"/>
    </row>
    <row r="65" spans="1:16" x14ac:dyDescent="0.15">
      <c r="A65" s="172" t="s">
        <v>31</v>
      </c>
      <c r="B65" s="172">
        <f>'将来負担比率（分子）の構造'!I$42</f>
        <v>92</v>
      </c>
      <c r="C65" s="172"/>
      <c r="D65" s="172"/>
      <c r="E65" s="172">
        <f>'将来負担比率（分子）の構造'!J$42</f>
        <v>82</v>
      </c>
      <c r="F65" s="172"/>
      <c r="G65" s="172"/>
      <c r="H65" s="172">
        <f>'将来負担比率（分子）の構造'!K$42</f>
        <v>71</v>
      </c>
      <c r="I65" s="172"/>
      <c r="J65" s="172"/>
      <c r="K65" s="172">
        <f>'将来負担比率（分子）の構造'!L$42</f>
        <v>61</v>
      </c>
      <c r="L65" s="172"/>
      <c r="M65" s="172"/>
      <c r="N65" s="172">
        <f>'将来負担比率（分子）の構造'!M$42</f>
        <v>51</v>
      </c>
      <c r="O65" s="172"/>
      <c r="P65" s="172"/>
    </row>
    <row r="66" spans="1:16" x14ac:dyDescent="0.15">
      <c r="A66" s="172" t="s">
        <v>30</v>
      </c>
      <c r="B66" s="172">
        <f>'将来負担比率（分子）の構造'!I$41</f>
        <v>7004</v>
      </c>
      <c r="C66" s="172"/>
      <c r="D66" s="172"/>
      <c r="E66" s="172">
        <f>'将来負担比率（分子）の構造'!J$41</f>
        <v>6699</v>
      </c>
      <c r="F66" s="172"/>
      <c r="G66" s="172"/>
      <c r="H66" s="172">
        <f>'将来負担比率（分子）の構造'!K$41</f>
        <v>6385</v>
      </c>
      <c r="I66" s="172"/>
      <c r="J66" s="172"/>
      <c r="K66" s="172">
        <f>'将来負担比率（分子）の構造'!L$41</f>
        <v>6245</v>
      </c>
      <c r="L66" s="172"/>
      <c r="M66" s="172"/>
      <c r="N66" s="172">
        <f>'将来負担比率（分子）の構造'!M$41</f>
        <v>6084</v>
      </c>
      <c r="O66" s="172"/>
      <c r="P66" s="172"/>
    </row>
    <row r="67" spans="1:16" x14ac:dyDescent="0.15">
      <c r="A67" s="172" t="s">
        <v>74</v>
      </c>
      <c r="B67" s="172" t="e">
        <f>NA()</f>
        <v>#N/A</v>
      </c>
      <c r="C67" s="172">
        <f>IF(ISNUMBER('将来負担比率（分子）の構造'!I$53), IF('将来負担比率（分子）の構造'!I$53 &lt; 0, 0, '将来負担比率（分子）の構造'!I$53), NA())</f>
        <v>2783</v>
      </c>
      <c r="D67" s="172" t="e">
        <f>NA()</f>
        <v>#N/A</v>
      </c>
      <c r="E67" s="172" t="e">
        <f>NA()</f>
        <v>#N/A</v>
      </c>
      <c r="F67" s="172">
        <f>IF(ISNUMBER('将来負担比率（分子）の構造'!J$53), IF('将来負担比率（分子）の構造'!J$53 &lt; 0, 0, '将来負担比率（分子）の構造'!J$53), NA())</f>
        <v>2268</v>
      </c>
      <c r="G67" s="172" t="e">
        <f>NA()</f>
        <v>#N/A</v>
      </c>
      <c r="H67" s="172" t="e">
        <f>NA()</f>
        <v>#N/A</v>
      </c>
      <c r="I67" s="172">
        <f>IF(ISNUMBER('将来負担比率（分子）の構造'!K$53), IF('将来負担比率（分子）の構造'!K$53 &lt; 0, 0, '将来負担比率（分子）の構造'!K$53), NA())</f>
        <v>1907</v>
      </c>
      <c r="J67" s="172" t="e">
        <f>NA()</f>
        <v>#N/A</v>
      </c>
      <c r="K67" s="172" t="e">
        <f>NA()</f>
        <v>#N/A</v>
      </c>
      <c r="L67" s="172">
        <f>IF(ISNUMBER('将来負担比率（分子）の構造'!L$53), IF('将来負担比率（分子）の構造'!L$53 &lt; 0, 0, '将来負担比率（分子）の構造'!L$53), NA())</f>
        <v>1886</v>
      </c>
      <c r="M67" s="172" t="e">
        <f>NA()</f>
        <v>#N/A</v>
      </c>
      <c r="N67" s="172" t="e">
        <f>NA()</f>
        <v>#N/A</v>
      </c>
      <c r="O67" s="172">
        <f>IF(ISNUMBER('将来負担比率（分子）の構造'!M$53), IF('将来負担比率（分子）の構造'!M$53 &lt; 0, 0, '将来負担比率（分子）の構造'!M$53), NA())</f>
        <v>883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396</v>
      </c>
      <c r="C72" s="176">
        <f>基金残高に係る経年分析!G55</f>
        <v>413</v>
      </c>
      <c r="D72" s="176">
        <f>基金残高に係る経年分析!H55</f>
        <v>545</v>
      </c>
    </row>
    <row r="73" spans="1:16" x14ac:dyDescent="0.15">
      <c r="A73" s="175" t="s">
        <v>77</v>
      </c>
      <c r="B73" s="176">
        <f>基金残高に係る経年分析!F56</f>
        <v>743</v>
      </c>
      <c r="C73" s="176">
        <f>基金残高に係る経年分析!G56</f>
        <v>743</v>
      </c>
      <c r="D73" s="176">
        <f>基金残高に係る経年分析!H56</f>
        <v>789</v>
      </c>
    </row>
    <row r="74" spans="1:16" x14ac:dyDescent="0.15">
      <c r="A74" s="175" t="s">
        <v>78</v>
      </c>
      <c r="B74" s="176">
        <f>基金残高に係る経年分析!F57</f>
        <v>697</v>
      </c>
      <c r="C74" s="176">
        <f>基金残高に係る経年分析!G57</f>
        <v>797</v>
      </c>
      <c r="D74" s="176">
        <f>基金残高に係る経年分析!H57</f>
        <v>1224</v>
      </c>
    </row>
  </sheetData>
  <sheetProtection algorithmName="SHA-512" hashValue="W3/4VHgIEiaIHIlOUeLZ3/askNYB/rKVcascjrRcmizuyjKjeHxj0NweClBlhrcSdbe147aGtDNVxtAiDy2mqQ==" saltValue="69XGHldyBa0llqgtHpYa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449C-FD3E-475A-A6F5-650B76DAEABB}">
  <sheetPr>
    <pageSetUpPr fitToPage="1"/>
  </sheetPr>
  <dimension ref="B1:EM50"/>
  <sheetViews>
    <sheetView showGridLines="0" topLeftCell="A28" workbookViewId="0">
      <selection activeCell="B20" sqref="B20:Q20"/>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210</v>
      </c>
      <c r="DI1" s="642"/>
      <c r="DJ1" s="642"/>
      <c r="DK1" s="642"/>
      <c r="DL1" s="642"/>
      <c r="DM1" s="642"/>
      <c r="DN1" s="643"/>
      <c r="DO1" s="212"/>
      <c r="DP1" s="641" t="s">
        <v>211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216</v>
      </c>
      <c r="S4" s="645"/>
      <c r="T4" s="645"/>
      <c r="U4" s="645"/>
      <c r="V4" s="645"/>
      <c r="W4" s="645"/>
      <c r="X4" s="645"/>
      <c r="Y4" s="646"/>
      <c r="Z4" s="644" t="s">
        <v>217</v>
      </c>
      <c r="AA4" s="645"/>
      <c r="AB4" s="645"/>
      <c r="AC4" s="646"/>
      <c r="AD4" s="644" t="s">
        <v>218</v>
      </c>
      <c r="AE4" s="645"/>
      <c r="AF4" s="645"/>
      <c r="AG4" s="645"/>
      <c r="AH4" s="645"/>
      <c r="AI4" s="645"/>
      <c r="AJ4" s="645"/>
      <c r="AK4" s="646"/>
      <c r="AL4" s="644" t="s">
        <v>217</v>
      </c>
      <c r="AM4" s="645"/>
      <c r="AN4" s="645"/>
      <c r="AO4" s="646"/>
      <c r="AP4" s="650" t="s">
        <v>219</v>
      </c>
      <c r="AQ4" s="650"/>
      <c r="AR4" s="650"/>
      <c r="AS4" s="650"/>
      <c r="AT4" s="650"/>
      <c r="AU4" s="650"/>
      <c r="AV4" s="650"/>
      <c r="AW4" s="650"/>
      <c r="AX4" s="650"/>
      <c r="AY4" s="650"/>
      <c r="AZ4" s="650"/>
      <c r="BA4" s="650"/>
      <c r="BB4" s="650"/>
      <c r="BC4" s="650"/>
      <c r="BD4" s="650"/>
      <c r="BE4" s="650"/>
      <c r="BF4" s="650"/>
      <c r="BG4" s="650" t="s">
        <v>220</v>
      </c>
      <c r="BH4" s="650"/>
      <c r="BI4" s="650"/>
      <c r="BJ4" s="650"/>
      <c r="BK4" s="650"/>
      <c r="BL4" s="650"/>
      <c r="BM4" s="650"/>
      <c r="BN4" s="650"/>
      <c r="BO4" s="650" t="s">
        <v>217</v>
      </c>
      <c r="BP4" s="650"/>
      <c r="BQ4" s="650"/>
      <c r="BR4" s="650"/>
      <c r="BS4" s="650" t="s">
        <v>221</v>
      </c>
      <c r="BT4" s="650"/>
      <c r="BU4" s="650"/>
      <c r="BV4" s="650"/>
      <c r="BW4" s="650"/>
      <c r="BX4" s="650"/>
      <c r="BY4" s="650"/>
      <c r="BZ4" s="650"/>
      <c r="CA4" s="650"/>
      <c r="CB4" s="650"/>
      <c r="CD4" s="647" t="s">
        <v>222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223</v>
      </c>
      <c r="C5" s="652"/>
      <c r="D5" s="652"/>
      <c r="E5" s="652"/>
      <c r="F5" s="652"/>
      <c r="G5" s="652"/>
      <c r="H5" s="652"/>
      <c r="I5" s="652"/>
      <c r="J5" s="652"/>
      <c r="K5" s="652"/>
      <c r="L5" s="652"/>
      <c r="M5" s="652"/>
      <c r="N5" s="652"/>
      <c r="O5" s="652"/>
      <c r="P5" s="652"/>
      <c r="Q5" s="653"/>
      <c r="R5" s="654">
        <v>880914</v>
      </c>
      <c r="S5" s="655"/>
      <c r="T5" s="655"/>
      <c r="U5" s="655"/>
      <c r="V5" s="655"/>
      <c r="W5" s="655"/>
      <c r="X5" s="655"/>
      <c r="Y5" s="656"/>
      <c r="Z5" s="657">
        <v>11.8</v>
      </c>
      <c r="AA5" s="657"/>
      <c r="AB5" s="657"/>
      <c r="AC5" s="657"/>
      <c r="AD5" s="658">
        <v>880914</v>
      </c>
      <c r="AE5" s="658"/>
      <c r="AF5" s="658"/>
      <c r="AG5" s="658"/>
      <c r="AH5" s="658"/>
      <c r="AI5" s="658"/>
      <c r="AJ5" s="658"/>
      <c r="AK5" s="658"/>
      <c r="AL5" s="659">
        <v>20.7</v>
      </c>
      <c r="AM5" s="660"/>
      <c r="AN5" s="660"/>
      <c r="AO5" s="661"/>
      <c r="AP5" s="651" t="s">
        <v>224</v>
      </c>
      <c r="AQ5" s="652"/>
      <c r="AR5" s="652"/>
      <c r="AS5" s="652"/>
      <c r="AT5" s="652"/>
      <c r="AU5" s="652"/>
      <c r="AV5" s="652"/>
      <c r="AW5" s="652"/>
      <c r="AX5" s="652"/>
      <c r="AY5" s="652"/>
      <c r="AZ5" s="652"/>
      <c r="BA5" s="652"/>
      <c r="BB5" s="652"/>
      <c r="BC5" s="652"/>
      <c r="BD5" s="652"/>
      <c r="BE5" s="652"/>
      <c r="BF5" s="653"/>
      <c r="BG5" s="665">
        <v>880914</v>
      </c>
      <c r="BH5" s="666"/>
      <c r="BI5" s="666"/>
      <c r="BJ5" s="666"/>
      <c r="BK5" s="666"/>
      <c r="BL5" s="666"/>
      <c r="BM5" s="666"/>
      <c r="BN5" s="667"/>
      <c r="BO5" s="668">
        <v>100</v>
      </c>
      <c r="BP5" s="668"/>
      <c r="BQ5" s="668"/>
      <c r="BR5" s="668"/>
      <c r="BS5" s="669" t="s">
        <v>126</v>
      </c>
      <c r="BT5" s="669"/>
      <c r="BU5" s="669"/>
      <c r="BV5" s="669"/>
      <c r="BW5" s="669"/>
      <c r="BX5" s="669"/>
      <c r="BY5" s="669"/>
      <c r="BZ5" s="669"/>
      <c r="CA5" s="669"/>
      <c r="CB5" s="673"/>
      <c r="CD5" s="647" t="s">
        <v>219</v>
      </c>
      <c r="CE5" s="648"/>
      <c r="CF5" s="648"/>
      <c r="CG5" s="648"/>
      <c r="CH5" s="648"/>
      <c r="CI5" s="648"/>
      <c r="CJ5" s="648"/>
      <c r="CK5" s="648"/>
      <c r="CL5" s="648"/>
      <c r="CM5" s="648"/>
      <c r="CN5" s="648"/>
      <c r="CO5" s="648"/>
      <c r="CP5" s="648"/>
      <c r="CQ5" s="649"/>
      <c r="CR5" s="647" t="s">
        <v>225</v>
      </c>
      <c r="CS5" s="648"/>
      <c r="CT5" s="648"/>
      <c r="CU5" s="648"/>
      <c r="CV5" s="648"/>
      <c r="CW5" s="648"/>
      <c r="CX5" s="648"/>
      <c r="CY5" s="649"/>
      <c r="CZ5" s="647" t="s">
        <v>217</v>
      </c>
      <c r="DA5" s="648"/>
      <c r="DB5" s="648"/>
      <c r="DC5" s="649"/>
      <c r="DD5" s="647" t="s">
        <v>226</v>
      </c>
      <c r="DE5" s="648"/>
      <c r="DF5" s="648"/>
      <c r="DG5" s="648"/>
      <c r="DH5" s="648"/>
      <c r="DI5" s="648"/>
      <c r="DJ5" s="648"/>
      <c r="DK5" s="648"/>
      <c r="DL5" s="648"/>
      <c r="DM5" s="648"/>
      <c r="DN5" s="648"/>
      <c r="DO5" s="648"/>
      <c r="DP5" s="649"/>
      <c r="DQ5" s="647" t="s">
        <v>227</v>
      </c>
      <c r="DR5" s="648"/>
      <c r="DS5" s="648"/>
      <c r="DT5" s="648"/>
      <c r="DU5" s="648"/>
      <c r="DV5" s="648"/>
      <c r="DW5" s="648"/>
      <c r="DX5" s="648"/>
      <c r="DY5" s="648"/>
      <c r="DZ5" s="648"/>
      <c r="EA5" s="648"/>
      <c r="EB5" s="648"/>
      <c r="EC5" s="649"/>
    </row>
    <row r="6" spans="2:143" ht="11.25" customHeight="1" x14ac:dyDescent="0.15">
      <c r="B6" s="662" t="s">
        <v>228</v>
      </c>
      <c r="C6" s="663"/>
      <c r="D6" s="663"/>
      <c r="E6" s="663"/>
      <c r="F6" s="663"/>
      <c r="G6" s="663"/>
      <c r="H6" s="663"/>
      <c r="I6" s="663"/>
      <c r="J6" s="663"/>
      <c r="K6" s="663"/>
      <c r="L6" s="663"/>
      <c r="M6" s="663"/>
      <c r="N6" s="663"/>
      <c r="O6" s="663"/>
      <c r="P6" s="663"/>
      <c r="Q6" s="664"/>
      <c r="R6" s="665">
        <v>89637</v>
      </c>
      <c r="S6" s="666"/>
      <c r="T6" s="666"/>
      <c r="U6" s="666"/>
      <c r="V6" s="666"/>
      <c r="W6" s="666"/>
      <c r="X6" s="666"/>
      <c r="Y6" s="667"/>
      <c r="Z6" s="668">
        <v>1.2</v>
      </c>
      <c r="AA6" s="668"/>
      <c r="AB6" s="668"/>
      <c r="AC6" s="668"/>
      <c r="AD6" s="669">
        <v>89637</v>
      </c>
      <c r="AE6" s="669"/>
      <c r="AF6" s="669"/>
      <c r="AG6" s="669"/>
      <c r="AH6" s="669"/>
      <c r="AI6" s="669"/>
      <c r="AJ6" s="669"/>
      <c r="AK6" s="669"/>
      <c r="AL6" s="670">
        <v>2.1</v>
      </c>
      <c r="AM6" s="671"/>
      <c r="AN6" s="671"/>
      <c r="AO6" s="672"/>
      <c r="AP6" s="662" t="s">
        <v>229</v>
      </c>
      <c r="AQ6" s="663"/>
      <c r="AR6" s="663"/>
      <c r="AS6" s="663"/>
      <c r="AT6" s="663"/>
      <c r="AU6" s="663"/>
      <c r="AV6" s="663"/>
      <c r="AW6" s="663"/>
      <c r="AX6" s="663"/>
      <c r="AY6" s="663"/>
      <c r="AZ6" s="663"/>
      <c r="BA6" s="663"/>
      <c r="BB6" s="663"/>
      <c r="BC6" s="663"/>
      <c r="BD6" s="663"/>
      <c r="BE6" s="663"/>
      <c r="BF6" s="664"/>
      <c r="BG6" s="665">
        <v>880914</v>
      </c>
      <c r="BH6" s="666"/>
      <c r="BI6" s="666"/>
      <c r="BJ6" s="666"/>
      <c r="BK6" s="666"/>
      <c r="BL6" s="666"/>
      <c r="BM6" s="666"/>
      <c r="BN6" s="667"/>
      <c r="BO6" s="668">
        <v>100</v>
      </c>
      <c r="BP6" s="668"/>
      <c r="BQ6" s="668"/>
      <c r="BR6" s="668"/>
      <c r="BS6" s="669" t="s">
        <v>126</v>
      </c>
      <c r="BT6" s="669"/>
      <c r="BU6" s="669"/>
      <c r="BV6" s="669"/>
      <c r="BW6" s="669"/>
      <c r="BX6" s="669"/>
      <c r="BY6" s="669"/>
      <c r="BZ6" s="669"/>
      <c r="CA6" s="669"/>
      <c r="CB6" s="673"/>
      <c r="CD6" s="676" t="s">
        <v>230</v>
      </c>
      <c r="CE6" s="677"/>
      <c r="CF6" s="677"/>
      <c r="CG6" s="677"/>
      <c r="CH6" s="677"/>
      <c r="CI6" s="677"/>
      <c r="CJ6" s="677"/>
      <c r="CK6" s="677"/>
      <c r="CL6" s="677"/>
      <c r="CM6" s="677"/>
      <c r="CN6" s="677"/>
      <c r="CO6" s="677"/>
      <c r="CP6" s="677"/>
      <c r="CQ6" s="678"/>
      <c r="CR6" s="665">
        <v>121386</v>
      </c>
      <c r="CS6" s="666"/>
      <c r="CT6" s="666"/>
      <c r="CU6" s="666"/>
      <c r="CV6" s="666"/>
      <c r="CW6" s="666"/>
      <c r="CX6" s="666"/>
      <c r="CY6" s="667"/>
      <c r="CZ6" s="659">
        <v>1.7</v>
      </c>
      <c r="DA6" s="660"/>
      <c r="DB6" s="660"/>
      <c r="DC6" s="679"/>
      <c r="DD6" s="674">
        <v>32340</v>
      </c>
      <c r="DE6" s="666"/>
      <c r="DF6" s="666"/>
      <c r="DG6" s="666"/>
      <c r="DH6" s="666"/>
      <c r="DI6" s="666"/>
      <c r="DJ6" s="666"/>
      <c r="DK6" s="666"/>
      <c r="DL6" s="666"/>
      <c r="DM6" s="666"/>
      <c r="DN6" s="666"/>
      <c r="DO6" s="666"/>
      <c r="DP6" s="667"/>
      <c r="DQ6" s="674">
        <v>121386</v>
      </c>
      <c r="DR6" s="666"/>
      <c r="DS6" s="666"/>
      <c r="DT6" s="666"/>
      <c r="DU6" s="666"/>
      <c r="DV6" s="666"/>
      <c r="DW6" s="666"/>
      <c r="DX6" s="666"/>
      <c r="DY6" s="666"/>
      <c r="DZ6" s="666"/>
      <c r="EA6" s="666"/>
      <c r="EB6" s="666"/>
      <c r="EC6" s="675"/>
    </row>
    <row r="7" spans="2:143" ht="11.25" customHeight="1" x14ac:dyDescent="0.15">
      <c r="B7" s="662" t="s">
        <v>231</v>
      </c>
      <c r="C7" s="663"/>
      <c r="D7" s="663"/>
      <c r="E7" s="663"/>
      <c r="F7" s="663"/>
      <c r="G7" s="663"/>
      <c r="H7" s="663"/>
      <c r="I7" s="663"/>
      <c r="J7" s="663"/>
      <c r="K7" s="663"/>
      <c r="L7" s="663"/>
      <c r="M7" s="663"/>
      <c r="N7" s="663"/>
      <c r="O7" s="663"/>
      <c r="P7" s="663"/>
      <c r="Q7" s="664"/>
      <c r="R7" s="665">
        <v>469</v>
      </c>
      <c r="S7" s="666"/>
      <c r="T7" s="666"/>
      <c r="U7" s="666"/>
      <c r="V7" s="666"/>
      <c r="W7" s="666"/>
      <c r="X7" s="666"/>
      <c r="Y7" s="667"/>
      <c r="Z7" s="668">
        <v>0</v>
      </c>
      <c r="AA7" s="668"/>
      <c r="AB7" s="668"/>
      <c r="AC7" s="668"/>
      <c r="AD7" s="669">
        <v>469</v>
      </c>
      <c r="AE7" s="669"/>
      <c r="AF7" s="669"/>
      <c r="AG7" s="669"/>
      <c r="AH7" s="669"/>
      <c r="AI7" s="669"/>
      <c r="AJ7" s="669"/>
      <c r="AK7" s="669"/>
      <c r="AL7" s="670">
        <v>0</v>
      </c>
      <c r="AM7" s="671"/>
      <c r="AN7" s="671"/>
      <c r="AO7" s="672"/>
      <c r="AP7" s="662" t="s">
        <v>232</v>
      </c>
      <c r="AQ7" s="663"/>
      <c r="AR7" s="663"/>
      <c r="AS7" s="663"/>
      <c r="AT7" s="663"/>
      <c r="AU7" s="663"/>
      <c r="AV7" s="663"/>
      <c r="AW7" s="663"/>
      <c r="AX7" s="663"/>
      <c r="AY7" s="663"/>
      <c r="AZ7" s="663"/>
      <c r="BA7" s="663"/>
      <c r="BB7" s="663"/>
      <c r="BC7" s="663"/>
      <c r="BD7" s="663"/>
      <c r="BE7" s="663"/>
      <c r="BF7" s="664"/>
      <c r="BG7" s="665">
        <v>338384</v>
      </c>
      <c r="BH7" s="666"/>
      <c r="BI7" s="666"/>
      <c r="BJ7" s="666"/>
      <c r="BK7" s="666"/>
      <c r="BL7" s="666"/>
      <c r="BM7" s="666"/>
      <c r="BN7" s="667"/>
      <c r="BO7" s="668">
        <v>38.4</v>
      </c>
      <c r="BP7" s="668"/>
      <c r="BQ7" s="668"/>
      <c r="BR7" s="668"/>
      <c r="BS7" s="669" t="s">
        <v>126</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1107844</v>
      </c>
      <c r="CS7" s="666"/>
      <c r="CT7" s="666"/>
      <c r="CU7" s="666"/>
      <c r="CV7" s="666"/>
      <c r="CW7" s="666"/>
      <c r="CX7" s="666"/>
      <c r="CY7" s="667"/>
      <c r="CZ7" s="668">
        <v>15.5</v>
      </c>
      <c r="DA7" s="668"/>
      <c r="DB7" s="668"/>
      <c r="DC7" s="668"/>
      <c r="DD7" s="674">
        <v>19413</v>
      </c>
      <c r="DE7" s="666"/>
      <c r="DF7" s="666"/>
      <c r="DG7" s="666"/>
      <c r="DH7" s="666"/>
      <c r="DI7" s="666"/>
      <c r="DJ7" s="666"/>
      <c r="DK7" s="666"/>
      <c r="DL7" s="666"/>
      <c r="DM7" s="666"/>
      <c r="DN7" s="666"/>
      <c r="DO7" s="666"/>
      <c r="DP7" s="667"/>
      <c r="DQ7" s="674">
        <v>793784</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2144</v>
      </c>
      <c r="S8" s="666"/>
      <c r="T8" s="666"/>
      <c r="U8" s="666"/>
      <c r="V8" s="666"/>
      <c r="W8" s="666"/>
      <c r="X8" s="666"/>
      <c r="Y8" s="667"/>
      <c r="Z8" s="668">
        <v>0</v>
      </c>
      <c r="AA8" s="668"/>
      <c r="AB8" s="668"/>
      <c r="AC8" s="668"/>
      <c r="AD8" s="669">
        <v>2144</v>
      </c>
      <c r="AE8" s="669"/>
      <c r="AF8" s="669"/>
      <c r="AG8" s="669"/>
      <c r="AH8" s="669"/>
      <c r="AI8" s="669"/>
      <c r="AJ8" s="669"/>
      <c r="AK8" s="669"/>
      <c r="AL8" s="670">
        <v>0.1</v>
      </c>
      <c r="AM8" s="671"/>
      <c r="AN8" s="671"/>
      <c r="AO8" s="672"/>
      <c r="AP8" s="662" t="s">
        <v>236</v>
      </c>
      <c r="AQ8" s="663"/>
      <c r="AR8" s="663"/>
      <c r="AS8" s="663"/>
      <c r="AT8" s="663"/>
      <c r="AU8" s="663"/>
      <c r="AV8" s="663"/>
      <c r="AW8" s="663"/>
      <c r="AX8" s="663"/>
      <c r="AY8" s="663"/>
      <c r="AZ8" s="663"/>
      <c r="BA8" s="663"/>
      <c r="BB8" s="663"/>
      <c r="BC8" s="663"/>
      <c r="BD8" s="663"/>
      <c r="BE8" s="663"/>
      <c r="BF8" s="664"/>
      <c r="BG8" s="665">
        <v>15314</v>
      </c>
      <c r="BH8" s="666"/>
      <c r="BI8" s="666"/>
      <c r="BJ8" s="666"/>
      <c r="BK8" s="666"/>
      <c r="BL8" s="666"/>
      <c r="BM8" s="666"/>
      <c r="BN8" s="667"/>
      <c r="BO8" s="668">
        <v>1.7</v>
      </c>
      <c r="BP8" s="668"/>
      <c r="BQ8" s="668"/>
      <c r="BR8" s="668"/>
      <c r="BS8" s="669" t="s">
        <v>126</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1793377</v>
      </c>
      <c r="CS8" s="666"/>
      <c r="CT8" s="666"/>
      <c r="CU8" s="666"/>
      <c r="CV8" s="666"/>
      <c r="CW8" s="666"/>
      <c r="CX8" s="666"/>
      <c r="CY8" s="667"/>
      <c r="CZ8" s="668">
        <v>25</v>
      </c>
      <c r="DA8" s="668"/>
      <c r="DB8" s="668"/>
      <c r="DC8" s="668"/>
      <c r="DD8" s="674">
        <v>10107</v>
      </c>
      <c r="DE8" s="666"/>
      <c r="DF8" s="666"/>
      <c r="DG8" s="666"/>
      <c r="DH8" s="666"/>
      <c r="DI8" s="666"/>
      <c r="DJ8" s="666"/>
      <c r="DK8" s="666"/>
      <c r="DL8" s="666"/>
      <c r="DM8" s="666"/>
      <c r="DN8" s="666"/>
      <c r="DO8" s="666"/>
      <c r="DP8" s="667"/>
      <c r="DQ8" s="674">
        <v>824861</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2003</v>
      </c>
      <c r="S9" s="666"/>
      <c r="T9" s="666"/>
      <c r="U9" s="666"/>
      <c r="V9" s="666"/>
      <c r="W9" s="666"/>
      <c r="X9" s="666"/>
      <c r="Y9" s="667"/>
      <c r="Z9" s="668">
        <v>0</v>
      </c>
      <c r="AA9" s="668"/>
      <c r="AB9" s="668"/>
      <c r="AC9" s="668"/>
      <c r="AD9" s="669">
        <v>2003</v>
      </c>
      <c r="AE9" s="669"/>
      <c r="AF9" s="669"/>
      <c r="AG9" s="669"/>
      <c r="AH9" s="669"/>
      <c r="AI9" s="669"/>
      <c r="AJ9" s="669"/>
      <c r="AK9" s="669"/>
      <c r="AL9" s="670">
        <v>0</v>
      </c>
      <c r="AM9" s="671"/>
      <c r="AN9" s="671"/>
      <c r="AO9" s="672"/>
      <c r="AP9" s="662" t="s">
        <v>239</v>
      </c>
      <c r="AQ9" s="663"/>
      <c r="AR9" s="663"/>
      <c r="AS9" s="663"/>
      <c r="AT9" s="663"/>
      <c r="AU9" s="663"/>
      <c r="AV9" s="663"/>
      <c r="AW9" s="663"/>
      <c r="AX9" s="663"/>
      <c r="AY9" s="663"/>
      <c r="AZ9" s="663"/>
      <c r="BA9" s="663"/>
      <c r="BB9" s="663"/>
      <c r="BC9" s="663"/>
      <c r="BD9" s="663"/>
      <c r="BE9" s="663"/>
      <c r="BF9" s="664"/>
      <c r="BG9" s="665">
        <v>277263</v>
      </c>
      <c r="BH9" s="666"/>
      <c r="BI9" s="666"/>
      <c r="BJ9" s="666"/>
      <c r="BK9" s="666"/>
      <c r="BL9" s="666"/>
      <c r="BM9" s="666"/>
      <c r="BN9" s="667"/>
      <c r="BO9" s="668">
        <v>31.5</v>
      </c>
      <c r="BP9" s="668"/>
      <c r="BQ9" s="668"/>
      <c r="BR9" s="668"/>
      <c r="BS9" s="669" t="s">
        <v>126</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1349011</v>
      </c>
      <c r="CS9" s="666"/>
      <c r="CT9" s="666"/>
      <c r="CU9" s="666"/>
      <c r="CV9" s="666"/>
      <c r="CW9" s="666"/>
      <c r="CX9" s="666"/>
      <c r="CY9" s="667"/>
      <c r="CZ9" s="668">
        <v>18.8</v>
      </c>
      <c r="DA9" s="668"/>
      <c r="DB9" s="668"/>
      <c r="DC9" s="668"/>
      <c r="DD9" s="674">
        <v>4669</v>
      </c>
      <c r="DE9" s="666"/>
      <c r="DF9" s="666"/>
      <c r="DG9" s="666"/>
      <c r="DH9" s="666"/>
      <c r="DI9" s="666"/>
      <c r="DJ9" s="666"/>
      <c r="DK9" s="666"/>
      <c r="DL9" s="666"/>
      <c r="DM9" s="666"/>
      <c r="DN9" s="666"/>
      <c r="DO9" s="666"/>
      <c r="DP9" s="667"/>
      <c r="DQ9" s="674">
        <v>1184316</v>
      </c>
      <c r="DR9" s="666"/>
      <c r="DS9" s="666"/>
      <c r="DT9" s="666"/>
      <c r="DU9" s="666"/>
      <c r="DV9" s="666"/>
      <c r="DW9" s="666"/>
      <c r="DX9" s="666"/>
      <c r="DY9" s="666"/>
      <c r="DZ9" s="666"/>
      <c r="EA9" s="666"/>
      <c r="EB9" s="666"/>
      <c r="EC9" s="675"/>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242</v>
      </c>
      <c r="AQ10" s="663"/>
      <c r="AR10" s="663"/>
      <c r="AS10" s="663"/>
      <c r="AT10" s="663"/>
      <c r="AU10" s="663"/>
      <c r="AV10" s="663"/>
      <c r="AW10" s="663"/>
      <c r="AX10" s="663"/>
      <c r="AY10" s="663"/>
      <c r="AZ10" s="663"/>
      <c r="BA10" s="663"/>
      <c r="BB10" s="663"/>
      <c r="BC10" s="663"/>
      <c r="BD10" s="663"/>
      <c r="BE10" s="663"/>
      <c r="BF10" s="664"/>
      <c r="BG10" s="665">
        <v>25767</v>
      </c>
      <c r="BH10" s="666"/>
      <c r="BI10" s="666"/>
      <c r="BJ10" s="666"/>
      <c r="BK10" s="666"/>
      <c r="BL10" s="666"/>
      <c r="BM10" s="666"/>
      <c r="BN10" s="667"/>
      <c r="BO10" s="668">
        <v>2.9</v>
      </c>
      <c r="BP10" s="668"/>
      <c r="BQ10" s="668"/>
      <c r="BR10" s="668"/>
      <c r="BS10" s="669" t="s">
        <v>126</v>
      </c>
      <c r="BT10" s="669"/>
      <c r="BU10" s="669"/>
      <c r="BV10" s="669"/>
      <c r="BW10" s="669"/>
      <c r="BX10" s="669"/>
      <c r="BY10" s="669"/>
      <c r="BZ10" s="669"/>
      <c r="CA10" s="669"/>
      <c r="CB10" s="673"/>
      <c r="CD10" s="680" t="s">
        <v>243</v>
      </c>
      <c r="CE10" s="681"/>
      <c r="CF10" s="681"/>
      <c r="CG10" s="681"/>
      <c r="CH10" s="681"/>
      <c r="CI10" s="681"/>
      <c r="CJ10" s="681"/>
      <c r="CK10" s="681"/>
      <c r="CL10" s="681"/>
      <c r="CM10" s="681"/>
      <c r="CN10" s="681"/>
      <c r="CO10" s="681"/>
      <c r="CP10" s="681"/>
      <c r="CQ10" s="682"/>
      <c r="CR10" s="665">
        <v>1439</v>
      </c>
      <c r="CS10" s="666"/>
      <c r="CT10" s="666"/>
      <c r="CU10" s="666"/>
      <c r="CV10" s="666"/>
      <c r="CW10" s="666"/>
      <c r="CX10" s="666"/>
      <c r="CY10" s="667"/>
      <c r="CZ10" s="668">
        <v>0</v>
      </c>
      <c r="DA10" s="668"/>
      <c r="DB10" s="668"/>
      <c r="DC10" s="668"/>
      <c r="DD10" s="674" t="s">
        <v>126</v>
      </c>
      <c r="DE10" s="666"/>
      <c r="DF10" s="666"/>
      <c r="DG10" s="666"/>
      <c r="DH10" s="666"/>
      <c r="DI10" s="666"/>
      <c r="DJ10" s="666"/>
      <c r="DK10" s="666"/>
      <c r="DL10" s="666"/>
      <c r="DM10" s="666"/>
      <c r="DN10" s="666"/>
      <c r="DO10" s="666"/>
      <c r="DP10" s="667"/>
      <c r="DQ10" s="674">
        <v>1252</v>
      </c>
      <c r="DR10" s="666"/>
      <c r="DS10" s="666"/>
      <c r="DT10" s="666"/>
      <c r="DU10" s="666"/>
      <c r="DV10" s="666"/>
      <c r="DW10" s="666"/>
      <c r="DX10" s="666"/>
      <c r="DY10" s="666"/>
      <c r="DZ10" s="666"/>
      <c r="EA10" s="666"/>
      <c r="EB10" s="666"/>
      <c r="EC10" s="675"/>
    </row>
    <row r="11" spans="2:143" ht="11.25" customHeight="1" x14ac:dyDescent="0.15">
      <c r="B11" s="662" t="s">
        <v>244</v>
      </c>
      <c r="C11" s="663"/>
      <c r="D11" s="663"/>
      <c r="E11" s="663"/>
      <c r="F11" s="663"/>
      <c r="G11" s="663"/>
      <c r="H11" s="663"/>
      <c r="I11" s="663"/>
      <c r="J11" s="663"/>
      <c r="K11" s="663"/>
      <c r="L11" s="663"/>
      <c r="M11" s="663"/>
      <c r="N11" s="663"/>
      <c r="O11" s="663"/>
      <c r="P11" s="663"/>
      <c r="Q11" s="664"/>
      <c r="R11" s="665">
        <v>225761</v>
      </c>
      <c r="S11" s="666"/>
      <c r="T11" s="666"/>
      <c r="U11" s="666"/>
      <c r="V11" s="666"/>
      <c r="W11" s="666"/>
      <c r="X11" s="666"/>
      <c r="Y11" s="667"/>
      <c r="Z11" s="670">
        <v>3</v>
      </c>
      <c r="AA11" s="671"/>
      <c r="AB11" s="671"/>
      <c r="AC11" s="683"/>
      <c r="AD11" s="674">
        <v>225761</v>
      </c>
      <c r="AE11" s="666"/>
      <c r="AF11" s="666"/>
      <c r="AG11" s="666"/>
      <c r="AH11" s="666"/>
      <c r="AI11" s="666"/>
      <c r="AJ11" s="666"/>
      <c r="AK11" s="667"/>
      <c r="AL11" s="670">
        <v>5.3</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20040</v>
      </c>
      <c r="BH11" s="666"/>
      <c r="BI11" s="666"/>
      <c r="BJ11" s="666"/>
      <c r="BK11" s="666"/>
      <c r="BL11" s="666"/>
      <c r="BM11" s="666"/>
      <c r="BN11" s="667"/>
      <c r="BO11" s="668">
        <v>2.2999999999999998</v>
      </c>
      <c r="BP11" s="668"/>
      <c r="BQ11" s="668"/>
      <c r="BR11" s="668"/>
      <c r="BS11" s="669" t="s">
        <v>126</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351235</v>
      </c>
      <c r="CS11" s="666"/>
      <c r="CT11" s="666"/>
      <c r="CU11" s="666"/>
      <c r="CV11" s="666"/>
      <c r="CW11" s="666"/>
      <c r="CX11" s="666"/>
      <c r="CY11" s="667"/>
      <c r="CZ11" s="668">
        <v>4.9000000000000004</v>
      </c>
      <c r="DA11" s="668"/>
      <c r="DB11" s="668"/>
      <c r="DC11" s="668"/>
      <c r="DD11" s="674">
        <v>98782</v>
      </c>
      <c r="DE11" s="666"/>
      <c r="DF11" s="666"/>
      <c r="DG11" s="666"/>
      <c r="DH11" s="666"/>
      <c r="DI11" s="666"/>
      <c r="DJ11" s="666"/>
      <c r="DK11" s="666"/>
      <c r="DL11" s="666"/>
      <c r="DM11" s="666"/>
      <c r="DN11" s="666"/>
      <c r="DO11" s="666"/>
      <c r="DP11" s="667"/>
      <c r="DQ11" s="674">
        <v>184550</v>
      </c>
      <c r="DR11" s="666"/>
      <c r="DS11" s="666"/>
      <c r="DT11" s="666"/>
      <c r="DU11" s="666"/>
      <c r="DV11" s="666"/>
      <c r="DW11" s="666"/>
      <c r="DX11" s="666"/>
      <c r="DY11" s="666"/>
      <c r="DZ11" s="666"/>
      <c r="EA11" s="666"/>
      <c r="EB11" s="666"/>
      <c r="EC11" s="675"/>
    </row>
    <row r="12" spans="2:143" ht="11.25" customHeight="1" x14ac:dyDescent="0.15">
      <c r="B12" s="662" t="s">
        <v>247</v>
      </c>
      <c r="C12" s="663"/>
      <c r="D12" s="663"/>
      <c r="E12" s="663"/>
      <c r="F12" s="663"/>
      <c r="G12" s="663"/>
      <c r="H12" s="663"/>
      <c r="I12" s="663"/>
      <c r="J12" s="663"/>
      <c r="K12" s="663"/>
      <c r="L12" s="663"/>
      <c r="M12" s="663"/>
      <c r="N12" s="663"/>
      <c r="O12" s="663"/>
      <c r="P12" s="663"/>
      <c r="Q12" s="664"/>
      <c r="R12" s="665" t="s">
        <v>126</v>
      </c>
      <c r="S12" s="666"/>
      <c r="T12" s="666"/>
      <c r="U12" s="666"/>
      <c r="V12" s="666"/>
      <c r="W12" s="666"/>
      <c r="X12" s="666"/>
      <c r="Y12" s="667"/>
      <c r="Z12" s="668" t="s">
        <v>126</v>
      </c>
      <c r="AA12" s="668"/>
      <c r="AB12" s="668"/>
      <c r="AC12" s="668"/>
      <c r="AD12" s="669" t="s">
        <v>126</v>
      </c>
      <c r="AE12" s="669"/>
      <c r="AF12" s="669"/>
      <c r="AG12" s="669"/>
      <c r="AH12" s="669"/>
      <c r="AI12" s="669"/>
      <c r="AJ12" s="669"/>
      <c r="AK12" s="669"/>
      <c r="AL12" s="670" t="s">
        <v>126</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413173</v>
      </c>
      <c r="BH12" s="666"/>
      <c r="BI12" s="666"/>
      <c r="BJ12" s="666"/>
      <c r="BK12" s="666"/>
      <c r="BL12" s="666"/>
      <c r="BM12" s="666"/>
      <c r="BN12" s="667"/>
      <c r="BO12" s="668">
        <v>46.9</v>
      </c>
      <c r="BP12" s="668"/>
      <c r="BQ12" s="668"/>
      <c r="BR12" s="668"/>
      <c r="BS12" s="669" t="s">
        <v>126</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100415</v>
      </c>
      <c r="CS12" s="666"/>
      <c r="CT12" s="666"/>
      <c r="CU12" s="666"/>
      <c r="CV12" s="666"/>
      <c r="CW12" s="666"/>
      <c r="CX12" s="666"/>
      <c r="CY12" s="667"/>
      <c r="CZ12" s="668">
        <v>1.4</v>
      </c>
      <c r="DA12" s="668"/>
      <c r="DB12" s="668"/>
      <c r="DC12" s="668"/>
      <c r="DD12" s="674">
        <v>4708</v>
      </c>
      <c r="DE12" s="666"/>
      <c r="DF12" s="666"/>
      <c r="DG12" s="666"/>
      <c r="DH12" s="666"/>
      <c r="DI12" s="666"/>
      <c r="DJ12" s="666"/>
      <c r="DK12" s="666"/>
      <c r="DL12" s="666"/>
      <c r="DM12" s="666"/>
      <c r="DN12" s="666"/>
      <c r="DO12" s="666"/>
      <c r="DP12" s="667"/>
      <c r="DQ12" s="674">
        <v>71987</v>
      </c>
      <c r="DR12" s="666"/>
      <c r="DS12" s="666"/>
      <c r="DT12" s="666"/>
      <c r="DU12" s="666"/>
      <c r="DV12" s="666"/>
      <c r="DW12" s="666"/>
      <c r="DX12" s="666"/>
      <c r="DY12" s="666"/>
      <c r="DZ12" s="666"/>
      <c r="EA12" s="666"/>
      <c r="EB12" s="666"/>
      <c r="EC12" s="675"/>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411455</v>
      </c>
      <c r="BH13" s="666"/>
      <c r="BI13" s="666"/>
      <c r="BJ13" s="666"/>
      <c r="BK13" s="666"/>
      <c r="BL13" s="666"/>
      <c r="BM13" s="666"/>
      <c r="BN13" s="667"/>
      <c r="BO13" s="668">
        <v>46.7</v>
      </c>
      <c r="BP13" s="668"/>
      <c r="BQ13" s="668"/>
      <c r="BR13" s="668"/>
      <c r="BS13" s="669" t="s">
        <v>126</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527106</v>
      </c>
      <c r="CS13" s="666"/>
      <c r="CT13" s="666"/>
      <c r="CU13" s="666"/>
      <c r="CV13" s="666"/>
      <c r="CW13" s="666"/>
      <c r="CX13" s="666"/>
      <c r="CY13" s="667"/>
      <c r="CZ13" s="668">
        <v>7.4</v>
      </c>
      <c r="DA13" s="668"/>
      <c r="DB13" s="668"/>
      <c r="DC13" s="668"/>
      <c r="DD13" s="674">
        <v>196778</v>
      </c>
      <c r="DE13" s="666"/>
      <c r="DF13" s="666"/>
      <c r="DG13" s="666"/>
      <c r="DH13" s="666"/>
      <c r="DI13" s="666"/>
      <c r="DJ13" s="666"/>
      <c r="DK13" s="666"/>
      <c r="DL13" s="666"/>
      <c r="DM13" s="666"/>
      <c r="DN13" s="666"/>
      <c r="DO13" s="666"/>
      <c r="DP13" s="667"/>
      <c r="DQ13" s="674">
        <v>389098</v>
      </c>
      <c r="DR13" s="666"/>
      <c r="DS13" s="666"/>
      <c r="DT13" s="666"/>
      <c r="DU13" s="666"/>
      <c r="DV13" s="666"/>
      <c r="DW13" s="666"/>
      <c r="DX13" s="666"/>
      <c r="DY13" s="666"/>
      <c r="DZ13" s="666"/>
      <c r="EA13" s="666"/>
      <c r="EB13" s="666"/>
      <c r="EC13" s="675"/>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68" t="s">
        <v>126</v>
      </c>
      <c r="AA14" s="668"/>
      <c r="AB14" s="668"/>
      <c r="AC14" s="668"/>
      <c r="AD14" s="669" t="s">
        <v>126</v>
      </c>
      <c r="AE14" s="669"/>
      <c r="AF14" s="669"/>
      <c r="AG14" s="669"/>
      <c r="AH14" s="669"/>
      <c r="AI14" s="669"/>
      <c r="AJ14" s="669"/>
      <c r="AK14" s="669"/>
      <c r="AL14" s="670" t="s">
        <v>126</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41842</v>
      </c>
      <c r="BH14" s="666"/>
      <c r="BI14" s="666"/>
      <c r="BJ14" s="666"/>
      <c r="BK14" s="666"/>
      <c r="BL14" s="666"/>
      <c r="BM14" s="666"/>
      <c r="BN14" s="667"/>
      <c r="BO14" s="668">
        <v>4.7</v>
      </c>
      <c r="BP14" s="668"/>
      <c r="BQ14" s="668"/>
      <c r="BR14" s="668"/>
      <c r="BS14" s="669" t="s">
        <v>126</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471559</v>
      </c>
      <c r="CS14" s="666"/>
      <c r="CT14" s="666"/>
      <c r="CU14" s="666"/>
      <c r="CV14" s="666"/>
      <c r="CW14" s="666"/>
      <c r="CX14" s="666"/>
      <c r="CY14" s="667"/>
      <c r="CZ14" s="668">
        <v>6.6</v>
      </c>
      <c r="DA14" s="668"/>
      <c r="DB14" s="668"/>
      <c r="DC14" s="668"/>
      <c r="DD14" s="674">
        <v>270315</v>
      </c>
      <c r="DE14" s="666"/>
      <c r="DF14" s="666"/>
      <c r="DG14" s="666"/>
      <c r="DH14" s="666"/>
      <c r="DI14" s="666"/>
      <c r="DJ14" s="666"/>
      <c r="DK14" s="666"/>
      <c r="DL14" s="666"/>
      <c r="DM14" s="666"/>
      <c r="DN14" s="666"/>
      <c r="DO14" s="666"/>
      <c r="DP14" s="667"/>
      <c r="DQ14" s="674">
        <v>214638</v>
      </c>
      <c r="DR14" s="666"/>
      <c r="DS14" s="666"/>
      <c r="DT14" s="666"/>
      <c r="DU14" s="666"/>
      <c r="DV14" s="666"/>
      <c r="DW14" s="666"/>
      <c r="DX14" s="666"/>
      <c r="DY14" s="666"/>
      <c r="DZ14" s="666"/>
      <c r="EA14" s="666"/>
      <c r="EB14" s="666"/>
      <c r="EC14" s="675"/>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87515</v>
      </c>
      <c r="BH15" s="666"/>
      <c r="BI15" s="666"/>
      <c r="BJ15" s="666"/>
      <c r="BK15" s="666"/>
      <c r="BL15" s="666"/>
      <c r="BM15" s="666"/>
      <c r="BN15" s="667"/>
      <c r="BO15" s="668">
        <v>9.9</v>
      </c>
      <c r="BP15" s="668"/>
      <c r="BQ15" s="668"/>
      <c r="BR15" s="668"/>
      <c r="BS15" s="669" t="s">
        <v>126</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570379</v>
      </c>
      <c r="CS15" s="666"/>
      <c r="CT15" s="666"/>
      <c r="CU15" s="666"/>
      <c r="CV15" s="666"/>
      <c r="CW15" s="666"/>
      <c r="CX15" s="666"/>
      <c r="CY15" s="667"/>
      <c r="CZ15" s="668">
        <v>8</v>
      </c>
      <c r="DA15" s="668"/>
      <c r="DB15" s="668"/>
      <c r="DC15" s="668"/>
      <c r="DD15" s="674">
        <v>11023</v>
      </c>
      <c r="DE15" s="666"/>
      <c r="DF15" s="666"/>
      <c r="DG15" s="666"/>
      <c r="DH15" s="666"/>
      <c r="DI15" s="666"/>
      <c r="DJ15" s="666"/>
      <c r="DK15" s="666"/>
      <c r="DL15" s="666"/>
      <c r="DM15" s="666"/>
      <c r="DN15" s="666"/>
      <c r="DO15" s="666"/>
      <c r="DP15" s="667"/>
      <c r="DQ15" s="674">
        <v>423811</v>
      </c>
      <c r="DR15" s="666"/>
      <c r="DS15" s="666"/>
      <c r="DT15" s="666"/>
      <c r="DU15" s="666"/>
      <c r="DV15" s="666"/>
      <c r="DW15" s="666"/>
      <c r="DX15" s="666"/>
      <c r="DY15" s="666"/>
      <c r="DZ15" s="666"/>
      <c r="EA15" s="666"/>
      <c r="EB15" s="666"/>
      <c r="EC15" s="675"/>
    </row>
    <row r="16" spans="2:143" ht="11.25" customHeight="1" x14ac:dyDescent="0.15">
      <c r="B16" s="662" t="s">
        <v>259</v>
      </c>
      <c r="C16" s="663"/>
      <c r="D16" s="663"/>
      <c r="E16" s="663"/>
      <c r="F16" s="663"/>
      <c r="G16" s="663"/>
      <c r="H16" s="663"/>
      <c r="I16" s="663"/>
      <c r="J16" s="663"/>
      <c r="K16" s="663"/>
      <c r="L16" s="663"/>
      <c r="M16" s="663"/>
      <c r="N16" s="663"/>
      <c r="O16" s="663"/>
      <c r="P16" s="663"/>
      <c r="Q16" s="664"/>
      <c r="R16" s="665">
        <v>5859</v>
      </c>
      <c r="S16" s="666"/>
      <c r="T16" s="666"/>
      <c r="U16" s="666"/>
      <c r="V16" s="666"/>
      <c r="W16" s="666"/>
      <c r="X16" s="666"/>
      <c r="Y16" s="667"/>
      <c r="Z16" s="668">
        <v>0.1</v>
      </c>
      <c r="AA16" s="668"/>
      <c r="AB16" s="668"/>
      <c r="AC16" s="668"/>
      <c r="AD16" s="669">
        <v>5859</v>
      </c>
      <c r="AE16" s="669"/>
      <c r="AF16" s="669"/>
      <c r="AG16" s="669"/>
      <c r="AH16" s="669"/>
      <c r="AI16" s="669"/>
      <c r="AJ16" s="669"/>
      <c r="AK16" s="669"/>
      <c r="AL16" s="670">
        <v>0.1</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v>5037</v>
      </c>
      <c r="CS16" s="666"/>
      <c r="CT16" s="666"/>
      <c r="CU16" s="666"/>
      <c r="CV16" s="666"/>
      <c r="CW16" s="666"/>
      <c r="CX16" s="666"/>
      <c r="CY16" s="667"/>
      <c r="CZ16" s="668">
        <v>0.1</v>
      </c>
      <c r="DA16" s="668"/>
      <c r="DB16" s="668"/>
      <c r="DC16" s="668"/>
      <c r="DD16" s="674" t="s">
        <v>126</v>
      </c>
      <c r="DE16" s="666"/>
      <c r="DF16" s="666"/>
      <c r="DG16" s="666"/>
      <c r="DH16" s="666"/>
      <c r="DI16" s="666"/>
      <c r="DJ16" s="666"/>
      <c r="DK16" s="666"/>
      <c r="DL16" s="666"/>
      <c r="DM16" s="666"/>
      <c r="DN16" s="666"/>
      <c r="DO16" s="666"/>
      <c r="DP16" s="667"/>
      <c r="DQ16" s="674" t="s">
        <v>126</v>
      </c>
      <c r="DR16" s="666"/>
      <c r="DS16" s="666"/>
      <c r="DT16" s="666"/>
      <c r="DU16" s="666"/>
      <c r="DV16" s="666"/>
      <c r="DW16" s="666"/>
      <c r="DX16" s="666"/>
      <c r="DY16" s="666"/>
      <c r="DZ16" s="666"/>
      <c r="EA16" s="666"/>
      <c r="EB16" s="666"/>
      <c r="EC16" s="675"/>
    </row>
    <row r="17" spans="2:133" ht="11.25" customHeight="1" x14ac:dyDescent="0.15">
      <c r="B17" s="662" t="s">
        <v>262</v>
      </c>
      <c r="C17" s="663"/>
      <c r="D17" s="663"/>
      <c r="E17" s="663"/>
      <c r="F17" s="663"/>
      <c r="G17" s="663"/>
      <c r="H17" s="663"/>
      <c r="I17" s="663"/>
      <c r="J17" s="663"/>
      <c r="K17" s="663"/>
      <c r="L17" s="663"/>
      <c r="M17" s="663"/>
      <c r="N17" s="663"/>
      <c r="O17" s="663"/>
      <c r="P17" s="663"/>
      <c r="Q17" s="664"/>
      <c r="R17" s="665">
        <v>10561</v>
      </c>
      <c r="S17" s="666"/>
      <c r="T17" s="666"/>
      <c r="U17" s="666"/>
      <c r="V17" s="666"/>
      <c r="W17" s="666"/>
      <c r="X17" s="666"/>
      <c r="Y17" s="667"/>
      <c r="Z17" s="668">
        <v>0.1</v>
      </c>
      <c r="AA17" s="668"/>
      <c r="AB17" s="668"/>
      <c r="AC17" s="668"/>
      <c r="AD17" s="669">
        <v>10561</v>
      </c>
      <c r="AE17" s="669"/>
      <c r="AF17" s="669"/>
      <c r="AG17" s="669"/>
      <c r="AH17" s="669"/>
      <c r="AI17" s="669"/>
      <c r="AJ17" s="669"/>
      <c r="AK17" s="669"/>
      <c r="AL17" s="670">
        <v>0.2</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767826</v>
      </c>
      <c r="CS17" s="666"/>
      <c r="CT17" s="666"/>
      <c r="CU17" s="666"/>
      <c r="CV17" s="666"/>
      <c r="CW17" s="666"/>
      <c r="CX17" s="666"/>
      <c r="CY17" s="667"/>
      <c r="CZ17" s="668">
        <v>10.7</v>
      </c>
      <c r="DA17" s="668"/>
      <c r="DB17" s="668"/>
      <c r="DC17" s="668"/>
      <c r="DD17" s="674" t="s">
        <v>126</v>
      </c>
      <c r="DE17" s="666"/>
      <c r="DF17" s="666"/>
      <c r="DG17" s="666"/>
      <c r="DH17" s="666"/>
      <c r="DI17" s="666"/>
      <c r="DJ17" s="666"/>
      <c r="DK17" s="666"/>
      <c r="DL17" s="666"/>
      <c r="DM17" s="666"/>
      <c r="DN17" s="666"/>
      <c r="DO17" s="666"/>
      <c r="DP17" s="667"/>
      <c r="DQ17" s="674">
        <v>767826</v>
      </c>
      <c r="DR17" s="666"/>
      <c r="DS17" s="666"/>
      <c r="DT17" s="666"/>
      <c r="DU17" s="666"/>
      <c r="DV17" s="666"/>
      <c r="DW17" s="666"/>
      <c r="DX17" s="666"/>
      <c r="DY17" s="666"/>
      <c r="DZ17" s="666"/>
      <c r="EA17" s="666"/>
      <c r="EB17" s="666"/>
      <c r="EC17" s="675"/>
    </row>
    <row r="18" spans="2:133" ht="11.25" customHeight="1" x14ac:dyDescent="0.15">
      <c r="B18" s="662" t="s">
        <v>265</v>
      </c>
      <c r="C18" s="663"/>
      <c r="D18" s="663"/>
      <c r="E18" s="663"/>
      <c r="F18" s="663"/>
      <c r="G18" s="663"/>
      <c r="H18" s="663"/>
      <c r="I18" s="663"/>
      <c r="J18" s="663"/>
      <c r="K18" s="663"/>
      <c r="L18" s="663"/>
      <c r="M18" s="663"/>
      <c r="N18" s="663"/>
      <c r="O18" s="663"/>
      <c r="P18" s="663"/>
      <c r="Q18" s="664"/>
      <c r="R18" s="665">
        <v>13183</v>
      </c>
      <c r="S18" s="666"/>
      <c r="T18" s="666"/>
      <c r="U18" s="666"/>
      <c r="V18" s="666"/>
      <c r="W18" s="666"/>
      <c r="X18" s="666"/>
      <c r="Y18" s="667"/>
      <c r="Z18" s="668">
        <v>0.2</v>
      </c>
      <c r="AA18" s="668"/>
      <c r="AB18" s="668"/>
      <c r="AC18" s="668"/>
      <c r="AD18" s="669">
        <v>13183</v>
      </c>
      <c r="AE18" s="669"/>
      <c r="AF18" s="669"/>
      <c r="AG18" s="669"/>
      <c r="AH18" s="669"/>
      <c r="AI18" s="669"/>
      <c r="AJ18" s="669"/>
      <c r="AK18" s="669"/>
      <c r="AL18" s="670">
        <v>0.30000001192092896</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15">
      <c r="B19" s="662" t="s">
        <v>268</v>
      </c>
      <c r="C19" s="663"/>
      <c r="D19" s="663"/>
      <c r="E19" s="663"/>
      <c r="F19" s="663"/>
      <c r="G19" s="663"/>
      <c r="H19" s="663"/>
      <c r="I19" s="663"/>
      <c r="J19" s="663"/>
      <c r="K19" s="663"/>
      <c r="L19" s="663"/>
      <c r="M19" s="663"/>
      <c r="N19" s="663"/>
      <c r="O19" s="663"/>
      <c r="P19" s="663"/>
      <c r="Q19" s="664"/>
      <c r="R19" s="665">
        <v>3067</v>
      </c>
      <c r="S19" s="666"/>
      <c r="T19" s="666"/>
      <c r="U19" s="666"/>
      <c r="V19" s="666"/>
      <c r="W19" s="666"/>
      <c r="X19" s="666"/>
      <c r="Y19" s="667"/>
      <c r="Z19" s="668">
        <v>0</v>
      </c>
      <c r="AA19" s="668"/>
      <c r="AB19" s="668"/>
      <c r="AC19" s="668"/>
      <c r="AD19" s="669">
        <v>3067</v>
      </c>
      <c r="AE19" s="669"/>
      <c r="AF19" s="669"/>
      <c r="AG19" s="669"/>
      <c r="AH19" s="669"/>
      <c r="AI19" s="669"/>
      <c r="AJ19" s="669"/>
      <c r="AK19" s="669"/>
      <c r="AL19" s="670">
        <v>0.1</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68" t="s">
        <v>126</v>
      </c>
      <c r="BP19" s="668"/>
      <c r="BQ19" s="668"/>
      <c r="BR19" s="668"/>
      <c r="BS19" s="669" t="s">
        <v>126</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15">
      <c r="B20" s="662" t="s">
        <v>271</v>
      </c>
      <c r="C20" s="663"/>
      <c r="D20" s="663"/>
      <c r="E20" s="663"/>
      <c r="F20" s="663"/>
      <c r="G20" s="663"/>
      <c r="H20" s="663"/>
      <c r="I20" s="663"/>
      <c r="J20" s="663"/>
      <c r="K20" s="663"/>
      <c r="L20" s="663"/>
      <c r="M20" s="663"/>
      <c r="N20" s="663"/>
      <c r="O20" s="663"/>
      <c r="P20" s="663"/>
      <c r="Q20" s="664"/>
      <c r="R20" s="665">
        <v>1597</v>
      </c>
      <c r="S20" s="666"/>
      <c r="T20" s="666"/>
      <c r="U20" s="666"/>
      <c r="V20" s="666"/>
      <c r="W20" s="666"/>
      <c r="X20" s="666"/>
      <c r="Y20" s="667"/>
      <c r="Z20" s="668">
        <v>0</v>
      </c>
      <c r="AA20" s="668"/>
      <c r="AB20" s="668"/>
      <c r="AC20" s="668"/>
      <c r="AD20" s="669">
        <v>1597</v>
      </c>
      <c r="AE20" s="669"/>
      <c r="AF20" s="669"/>
      <c r="AG20" s="669"/>
      <c r="AH20" s="669"/>
      <c r="AI20" s="669"/>
      <c r="AJ20" s="669"/>
      <c r="AK20" s="669"/>
      <c r="AL20" s="670">
        <v>0</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t="s">
        <v>126</v>
      </c>
      <c r="BH20" s="666"/>
      <c r="BI20" s="666"/>
      <c r="BJ20" s="666"/>
      <c r="BK20" s="666"/>
      <c r="BL20" s="666"/>
      <c r="BM20" s="666"/>
      <c r="BN20" s="667"/>
      <c r="BO20" s="668" t="s">
        <v>126</v>
      </c>
      <c r="BP20" s="668"/>
      <c r="BQ20" s="668"/>
      <c r="BR20" s="668"/>
      <c r="BS20" s="669" t="s">
        <v>126</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7166614</v>
      </c>
      <c r="CS20" s="666"/>
      <c r="CT20" s="666"/>
      <c r="CU20" s="666"/>
      <c r="CV20" s="666"/>
      <c r="CW20" s="666"/>
      <c r="CX20" s="666"/>
      <c r="CY20" s="667"/>
      <c r="CZ20" s="668">
        <v>100</v>
      </c>
      <c r="DA20" s="668"/>
      <c r="DB20" s="668"/>
      <c r="DC20" s="668"/>
      <c r="DD20" s="674">
        <v>648135</v>
      </c>
      <c r="DE20" s="666"/>
      <c r="DF20" s="666"/>
      <c r="DG20" s="666"/>
      <c r="DH20" s="666"/>
      <c r="DI20" s="666"/>
      <c r="DJ20" s="666"/>
      <c r="DK20" s="666"/>
      <c r="DL20" s="666"/>
      <c r="DM20" s="666"/>
      <c r="DN20" s="666"/>
      <c r="DO20" s="666"/>
      <c r="DP20" s="667"/>
      <c r="DQ20" s="674">
        <v>4977509</v>
      </c>
      <c r="DR20" s="666"/>
      <c r="DS20" s="666"/>
      <c r="DT20" s="666"/>
      <c r="DU20" s="666"/>
      <c r="DV20" s="666"/>
      <c r="DW20" s="666"/>
      <c r="DX20" s="666"/>
      <c r="DY20" s="666"/>
      <c r="DZ20" s="666"/>
      <c r="EA20" s="666"/>
      <c r="EB20" s="666"/>
      <c r="EC20" s="675"/>
    </row>
    <row r="21" spans="2:133" ht="11.25" customHeight="1" x14ac:dyDescent="0.15">
      <c r="B21" s="662" t="s">
        <v>274</v>
      </c>
      <c r="C21" s="663"/>
      <c r="D21" s="663"/>
      <c r="E21" s="663"/>
      <c r="F21" s="663"/>
      <c r="G21" s="663"/>
      <c r="H21" s="663"/>
      <c r="I21" s="663"/>
      <c r="J21" s="663"/>
      <c r="K21" s="663"/>
      <c r="L21" s="663"/>
      <c r="M21" s="663"/>
      <c r="N21" s="663"/>
      <c r="O21" s="663"/>
      <c r="P21" s="663"/>
      <c r="Q21" s="664"/>
      <c r="R21" s="665">
        <v>818</v>
      </c>
      <c r="S21" s="666"/>
      <c r="T21" s="666"/>
      <c r="U21" s="666"/>
      <c r="V21" s="666"/>
      <c r="W21" s="666"/>
      <c r="X21" s="666"/>
      <c r="Y21" s="667"/>
      <c r="Z21" s="668">
        <v>0</v>
      </c>
      <c r="AA21" s="668"/>
      <c r="AB21" s="668"/>
      <c r="AC21" s="668"/>
      <c r="AD21" s="669">
        <v>818</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t="s">
        <v>126</v>
      </c>
      <c r="BH21" s="666"/>
      <c r="BI21" s="666"/>
      <c r="BJ21" s="666"/>
      <c r="BK21" s="666"/>
      <c r="BL21" s="666"/>
      <c r="BM21" s="666"/>
      <c r="BN21" s="667"/>
      <c r="BO21" s="668" t="s">
        <v>126</v>
      </c>
      <c r="BP21" s="668"/>
      <c r="BQ21" s="668"/>
      <c r="BR21" s="668"/>
      <c r="BS21" s="669" t="s">
        <v>126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276</v>
      </c>
      <c r="C22" s="702"/>
      <c r="D22" s="702"/>
      <c r="E22" s="702"/>
      <c r="F22" s="702"/>
      <c r="G22" s="702"/>
      <c r="H22" s="702"/>
      <c r="I22" s="702"/>
      <c r="J22" s="702"/>
      <c r="K22" s="702"/>
      <c r="L22" s="702"/>
      <c r="M22" s="702"/>
      <c r="N22" s="702"/>
      <c r="O22" s="702"/>
      <c r="P22" s="702"/>
      <c r="Q22" s="703"/>
      <c r="R22" s="665">
        <v>7701</v>
      </c>
      <c r="S22" s="666"/>
      <c r="T22" s="666"/>
      <c r="U22" s="666"/>
      <c r="V22" s="666"/>
      <c r="W22" s="666"/>
      <c r="X22" s="666"/>
      <c r="Y22" s="667"/>
      <c r="Z22" s="668">
        <v>0.1</v>
      </c>
      <c r="AA22" s="668"/>
      <c r="AB22" s="668"/>
      <c r="AC22" s="668"/>
      <c r="AD22" s="669">
        <v>7701</v>
      </c>
      <c r="AE22" s="669"/>
      <c r="AF22" s="669"/>
      <c r="AG22" s="669"/>
      <c r="AH22" s="669"/>
      <c r="AI22" s="669"/>
      <c r="AJ22" s="669"/>
      <c r="AK22" s="669"/>
      <c r="AL22" s="670">
        <v>0.20000000298023224</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126</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279</v>
      </c>
      <c r="C23" s="663"/>
      <c r="D23" s="663"/>
      <c r="E23" s="663"/>
      <c r="F23" s="663"/>
      <c r="G23" s="663"/>
      <c r="H23" s="663"/>
      <c r="I23" s="663"/>
      <c r="J23" s="663"/>
      <c r="K23" s="663"/>
      <c r="L23" s="663"/>
      <c r="M23" s="663"/>
      <c r="N23" s="663"/>
      <c r="O23" s="663"/>
      <c r="P23" s="663"/>
      <c r="Q23" s="664"/>
      <c r="R23" s="665">
        <v>3422987</v>
      </c>
      <c r="S23" s="666"/>
      <c r="T23" s="666"/>
      <c r="U23" s="666"/>
      <c r="V23" s="666"/>
      <c r="W23" s="666"/>
      <c r="X23" s="666"/>
      <c r="Y23" s="667"/>
      <c r="Z23" s="668">
        <v>45.8</v>
      </c>
      <c r="AA23" s="668"/>
      <c r="AB23" s="668"/>
      <c r="AC23" s="668"/>
      <c r="AD23" s="669">
        <v>3009916</v>
      </c>
      <c r="AE23" s="669"/>
      <c r="AF23" s="669"/>
      <c r="AG23" s="669"/>
      <c r="AH23" s="669"/>
      <c r="AI23" s="669"/>
      <c r="AJ23" s="669"/>
      <c r="AK23" s="669"/>
      <c r="AL23" s="670">
        <v>70.7</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t="s">
        <v>126</v>
      </c>
      <c r="BH23" s="666"/>
      <c r="BI23" s="666"/>
      <c r="BJ23" s="666"/>
      <c r="BK23" s="666"/>
      <c r="BL23" s="666"/>
      <c r="BM23" s="666"/>
      <c r="BN23" s="667"/>
      <c r="BO23" s="668" t="s">
        <v>126</v>
      </c>
      <c r="BP23" s="668"/>
      <c r="BQ23" s="668"/>
      <c r="BR23" s="668"/>
      <c r="BS23" s="669" t="s">
        <v>126</v>
      </c>
      <c r="BT23" s="669"/>
      <c r="BU23" s="669"/>
      <c r="BV23" s="669"/>
      <c r="BW23" s="669"/>
      <c r="BX23" s="669"/>
      <c r="BY23" s="669"/>
      <c r="BZ23" s="669"/>
      <c r="CA23" s="669"/>
      <c r="CB23" s="673"/>
      <c r="CD23" s="647" t="s">
        <v>219</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6" t="s">
        <v>284</v>
      </c>
      <c r="DM23" s="697"/>
      <c r="DN23" s="697"/>
      <c r="DO23" s="697"/>
      <c r="DP23" s="697"/>
      <c r="DQ23" s="697"/>
      <c r="DR23" s="697"/>
      <c r="DS23" s="697"/>
      <c r="DT23" s="697"/>
      <c r="DU23" s="697"/>
      <c r="DV23" s="698"/>
      <c r="DW23" s="647" t="s">
        <v>285</v>
      </c>
      <c r="DX23" s="648"/>
      <c r="DY23" s="648"/>
      <c r="DZ23" s="648"/>
      <c r="EA23" s="648"/>
      <c r="EB23" s="648"/>
      <c r="EC23" s="649"/>
    </row>
    <row r="24" spans="2:133" ht="11.25" customHeight="1" x14ac:dyDescent="0.15">
      <c r="B24" s="662" t="s">
        <v>286</v>
      </c>
      <c r="C24" s="663"/>
      <c r="D24" s="663"/>
      <c r="E24" s="663"/>
      <c r="F24" s="663"/>
      <c r="G24" s="663"/>
      <c r="H24" s="663"/>
      <c r="I24" s="663"/>
      <c r="J24" s="663"/>
      <c r="K24" s="663"/>
      <c r="L24" s="663"/>
      <c r="M24" s="663"/>
      <c r="N24" s="663"/>
      <c r="O24" s="663"/>
      <c r="P24" s="663"/>
      <c r="Q24" s="664"/>
      <c r="R24" s="665">
        <v>3009916</v>
      </c>
      <c r="S24" s="666"/>
      <c r="T24" s="666"/>
      <c r="U24" s="666"/>
      <c r="V24" s="666"/>
      <c r="W24" s="666"/>
      <c r="X24" s="666"/>
      <c r="Y24" s="667"/>
      <c r="Z24" s="668">
        <v>40.299999999999997</v>
      </c>
      <c r="AA24" s="668"/>
      <c r="AB24" s="668"/>
      <c r="AC24" s="668"/>
      <c r="AD24" s="669">
        <v>3009916</v>
      </c>
      <c r="AE24" s="669"/>
      <c r="AF24" s="669"/>
      <c r="AG24" s="669"/>
      <c r="AH24" s="669"/>
      <c r="AI24" s="669"/>
      <c r="AJ24" s="669"/>
      <c r="AK24" s="669"/>
      <c r="AL24" s="670">
        <v>70.7</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2736757</v>
      </c>
      <c r="CS24" s="655"/>
      <c r="CT24" s="655"/>
      <c r="CU24" s="655"/>
      <c r="CV24" s="655"/>
      <c r="CW24" s="655"/>
      <c r="CX24" s="655"/>
      <c r="CY24" s="656"/>
      <c r="CZ24" s="659">
        <v>38.200000000000003</v>
      </c>
      <c r="DA24" s="660"/>
      <c r="DB24" s="660"/>
      <c r="DC24" s="679"/>
      <c r="DD24" s="704">
        <v>1777241</v>
      </c>
      <c r="DE24" s="655"/>
      <c r="DF24" s="655"/>
      <c r="DG24" s="655"/>
      <c r="DH24" s="655"/>
      <c r="DI24" s="655"/>
      <c r="DJ24" s="655"/>
      <c r="DK24" s="656"/>
      <c r="DL24" s="704">
        <v>1739721</v>
      </c>
      <c r="DM24" s="655"/>
      <c r="DN24" s="655"/>
      <c r="DO24" s="655"/>
      <c r="DP24" s="655"/>
      <c r="DQ24" s="655"/>
      <c r="DR24" s="655"/>
      <c r="DS24" s="655"/>
      <c r="DT24" s="655"/>
      <c r="DU24" s="655"/>
      <c r="DV24" s="656"/>
      <c r="DW24" s="659">
        <v>39.4</v>
      </c>
      <c r="DX24" s="660"/>
      <c r="DY24" s="660"/>
      <c r="DZ24" s="660"/>
      <c r="EA24" s="660"/>
      <c r="EB24" s="660"/>
      <c r="EC24" s="661"/>
    </row>
    <row r="25" spans="2:133" ht="11.25" customHeight="1" x14ac:dyDescent="0.15">
      <c r="B25" s="662" t="s">
        <v>289</v>
      </c>
      <c r="C25" s="663"/>
      <c r="D25" s="663"/>
      <c r="E25" s="663"/>
      <c r="F25" s="663"/>
      <c r="G25" s="663"/>
      <c r="H25" s="663"/>
      <c r="I25" s="663"/>
      <c r="J25" s="663"/>
      <c r="K25" s="663"/>
      <c r="L25" s="663"/>
      <c r="M25" s="663"/>
      <c r="N25" s="663"/>
      <c r="O25" s="663"/>
      <c r="P25" s="663"/>
      <c r="Q25" s="664"/>
      <c r="R25" s="665">
        <v>413030</v>
      </c>
      <c r="S25" s="666"/>
      <c r="T25" s="666"/>
      <c r="U25" s="666"/>
      <c r="V25" s="666"/>
      <c r="W25" s="666"/>
      <c r="X25" s="666"/>
      <c r="Y25" s="667"/>
      <c r="Z25" s="668">
        <v>5.5</v>
      </c>
      <c r="AA25" s="668"/>
      <c r="AB25" s="668"/>
      <c r="AC25" s="668"/>
      <c r="AD25" s="669" t="s">
        <v>126</v>
      </c>
      <c r="AE25" s="669"/>
      <c r="AF25" s="669"/>
      <c r="AG25" s="669"/>
      <c r="AH25" s="669"/>
      <c r="AI25" s="669"/>
      <c r="AJ25" s="669"/>
      <c r="AK25" s="669"/>
      <c r="AL25" s="670" t="s">
        <v>126</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886809</v>
      </c>
      <c r="CS25" s="705"/>
      <c r="CT25" s="705"/>
      <c r="CU25" s="705"/>
      <c r="CV25" s="705"/>
      <c r="CW25" s="705"/>
      <c r="CX25" s="705"/>
      <c r="CY25" s="706"/>
      <c r="CZ25" s="670">
        <v>12.4</v>
      </c>
      <c r="DA25" s="699"/>
      <c r="DB25" s="699"/>
      <c r="DC25" s="707"/>
      <c r="DD25" s="674">
        <v>790369</v>
      </c>
      <c r="DE25" s="705"/>
      <c r="DF25" s="705"/>
      <c r="DG25" s="705"/>
      <c r="DH25" s="705"/>
      <c r="DI25" s="705"/>
      <c r="DJ25" s="705"/>
      <c r="DK25" s="706"/>
      <c r="DL25" s="674">
        <v>775309</v>
      </c>
      <c r="DM25" s="705"/>
      <c r="DN25" s="705"/>
      <c r="DO25" s="705"/>
      <c r="DP25" s="705"/>
      <c r="DQ25" s="705"/>
      <c r="DR25" s="705"/>
      <c r="DS25" s="705"/>
      <c r="DT25" s="705"/>
      <c r="DU25" s="705"/>
      <c r="DV25" s="706"/>
      <c r="DW25" s="670">
        <v>17.600000000000001</v>
      </c>
      <c r="DX25" s="699"/>
      <c r="DY25" s="699"/>
      <c r="DZ25" s="699"/>
      <c r="EA25" s="699"/>
      <c r="EB25" s="699"/>
      <c r="EC25" s="700"/>
    </row>
    <row r="26" spans="2:133" ht="11.25" customHeight="1" x14ac:dyDescent="0.15">
      <c r="B26" s="662" t="s">
        <v>292</v>
      </c>
      <c r="C26" s="663"/>
      <c r="D26" s="663"/>
      <c r="E26" s="663"/>
      <c r="F26" s="663"/>
      <c r="G26" s="663"/>
      <c r="H26" s="663"/>
      <c r="I26" s="663"/>
      <c r="J26" s="663"/>
      <c r="K26" s="663"/>
      <c r="L26" s="663"/>
      <c r="M26" s="663"/>
      <c r="N26" s="663"/>
      <c r="O26" s="663"/>
      <c r="P26" s="663"/>
      <c r="Q26" s="664"/>
      <c r="R26" s="665">
        <v>41</v>
      </c>
      <c r="S26" s="666"/>
      <c r="T26" s="666"/>
      <c r="U26" s="666"/>
      <c r="V26" s="666"/>
      <c r="W26" s="666"/>
      <c r="X26" s="666"/>
      <c r="Y26" s="667"/>
      <c r="Z26" s="668">
        <v>0</v>
      </c>
      <c r="AA26" s="668"/>
      <c r="AB26" s="668"/>
      <c r="AC26" s="668"/>
      <c r="AD26" s="669" t="s">
        <v>126</v>
      </c>
      <c r="AE26" s="669"/>
      <c r="AF26" s="669"/>
      <c r="AG26" s="669"/>
      <c r="AH26" s="669"/>
      <c r="AI26" s="669"/>
      <c r="AJ26" s="669"/>
      <c r="AK26" s="669"/>
      <c r="AL26" s="670" t="s">
        <v>126</v>
      </c>
      <c r="AM26" s="671"/>
      <c r="AN26" s="671"/>
      <c r="AO26" s="672"/>
      <c r="AP26" s="684" t="s">
        <v>293</v>
      </c>
      <c r="AQ26" s="708"/>
      <c r="AR26" s="708"/>
      <c r="AS26" s="708"/>
      <c r="AT26" s="708"/>
      <c r="AU26" s="708"/>
      <c r="AV26" s="708"/>
      <c r="AW26" s="708"/>
      <c r="AX26" s="708"/>
      <c r="AY26" s="708"/>
      <c r="AZ26" s="708"/>
      <c r="BA26" s="708"/>
      <c r="BB26" s="708"/>
      <c r="BC26" s="708"/>
      <c r="BD26" s="708"/>
      <c r="BE26" s="708"/>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554667</v>
      </c>
      <c r="CS26" s="666"/>
      <c r="CT26" s="666"/>
      <c r="CU26" s="666"/>
      <c r="CV26" s="666"/>
      <c r="CW26" s="666"/>
      <c r="CX26" s="666"/>
      <c r="CY26" s="667"/>
      <c r="CZ26" s="670">
        <v>7.7</v>
      </c>
      <c r="DA26" s="699"/>
      <c r="DB26" s="699"/>
      <c r="DC26" s="707"/>
      <c r="DD26" s="674">
        <v>494580</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699"/>
      <c r="DY26" s="699"/>
      <c r="DZ26" s="699"/>
      <c r="EA26" s="699"/>
      <c r="EB26" s="699"/>
      <c r="EC26" s="700"/>
    </row>
    <row r="27" spans="2:133" ht="11.25" customHeight="1" x14ac:dyDescent="0.15">
      <c r="B27" s="662" t="s">
        <v>295</v>
      </c>
      <c r="C27" s="663"/>
      <c r="D27" s="663"/>
      <c r="E27" s="663"/>
      <c r="F27" s="663"/>
      <c r="G27" s="663"/>
      <c r="H27" s="663"/>
      <c r="I27" s="663"/>
      <c r="J27" s="663"/>
      <c r="K27" s="663"/>
      <c r="L27" s="663"/>
      <c r="M27" s="663"/>
      <c r="N27" s="663"/>
      <c r="O27" s="663"/>
      <c r="P27" s="663"/>
      <c r="Q27" s="664"/>
      <c r="R27" s="665">
        <v>4653518</v>
      </c>
      <c r="S27" s="666"/>
      <c r="T27" s="666"/>
      <c r="U27" s="666"/>
      <c r="V27" s="666"/>
      <c r="W27" s="666"/>
      <c r="X27" s="666"/>
      <c r="Y27" s="667"/>
      <c r="Z27" s="668">
        <v>62.3</v>
      </c>
      <c r="AA27" s="668"/>
      <c r="AB27" s="668"/>
      <c r="AC27" s="668"/>
      <c r="AD27" s="669">
        <v>4240447</v>
      </c>
      <c r="AE27" s="669"/>
      <c r="AF27" s="669"/>
      <c r="AG27" s="669"/>
      <c r="AH27" s="669"/>
      <c r="AI27" s="669"/>
      <c r="AJ27" s="669"/>
      <c r="AK27" s="669"/>
      <c r="AL27" s="670">
        <v>99.599998474121094</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880914</v>
      </c>
      <c r="BH27" s="666"/>
      <c r="BI27" s="666"/>
      <c r="BJ27" s="666"/>
      <c r="BK27" s="666"/>
      <c r="BL27" s="666"/>
      <c r="BM27" s="666"/>
      <c r="BN27" s="667"/>
      <c r="BO27" s="668">
        <v>100</v>
      </c>
      <c r="BP27" s="668"/>
      <c r="BQ27" s="668"/>
      <c r="BR27" s="668"/>
      <c r="BS27" s="669" t="s">
        <v>126</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1082122</v>
      </c>
      <c r="CS27" s="705"/>
      <c r="CT27" s="705"/>
      <c r="CU27" s="705"/>
      <c r="CV27" s="705"/>
      <c r="CW27" s="705"/>
      <c r="CX27" s="705"/>
      <c r="CY27" s="706"/>
      <c r="CZ27" s="670">
        <v>15.1</v>
      </c>
      <c r="DA27" s="699"/>
      <c r="DB27" s="699"/>
      <c r="DC27" s="707"/>
      <c r="DD27" s="674">
        <v>219046</v>
      </c>
      <c r="DE27" s="705"/>
      <c r="DF27" s="705"/>
      <c r="DG27" s="705"/>
      <c r="DH27" s="705"/>
      <c r="DI27" s="705"/>
      <c r="DJ27" s="705"/>
      <c r="DK27" s="706"/>
      <c r="DL27" s="674">
        <v>196586</v>
      </c>
      <c r="DM27" s="705"/>
      <c r="DN27" s="705"/>
      <c r="DO27" s="705"/>
      <c r="DP27" s="705"/>
      <c r="DQ27" s="705"/>
      <c r="DR27" s="705"/>
      <c r="DS27" s="705"/>
      <c r="DT27" s="705"/>
      <c r="DU27" s="705"/>
      <c r="DV27" s="706"/>
      <c r="DW27" s="670">
        <v>4.5</v>
      </c>
      <c r="DX27" s="699"/>
      <c r="DY27" s="699"/>
      <c r="DZ27" s="699"/>
      <c r="EA27" s="699"/>
      <c r="EB27" s="699"/>
      <c r="EC27" s="700"/>
    </row>
    <row r="28" spans="2:133" ht="11.25" customHeight="1" x14ac:dyDescent="0.15">
      <c r="B28" s="662" t="s">
        <v>298</v>
      </c>
      <c r="C28" s="663"/>
      <c r="D28" s="663"/>
      <c r="E28" s="663"/>
      <c r="F28" s="663"/>
      <c r="G28" s="663"/>
      <c r="H28" s="663"/>
      <c r="I28" s="663"/>
      <c r="J28" s="663"/>
      <c r="K28" s="663"/>
      <c r="L28" s="663"/>
      <c r="M28" s="663"/>
      <c r="N28" s="663"/>
      <c r="O28" s="663"/>
      <c r="P28" s="663"/>
      <c r="Q28" s="664"/>
      <c r="R28" s="665">
        <v>938</v>
      </c>
      <c r="S28" s="666"/>
      <c r="T28" s="666"/>
      <c r="U28" s="666"/>
      <c r="V28" s="666"/>
      <c r="W28" s="666"/>
      <c r="X28" s="666"/>
      <c r="Y28" s="667"/>
      <c r="Z28" s="668">
        <v>0</v>
      </c>
      <c r="AA28" s="668"/>
      <c r="AB28" s="668"/>
      <c r="AC28" s="668"/>
      <c r="AD28" s="669">
        <v>938</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767826</v>
      </c>
      <c r="CS28" s="666"/>
      <c r="CT28" s="666"/>
      <c r="CU28" s="666"/>
      <c r="CV28" s="666"/>
      <c r="CW28" s="666"/>
      <c r="CX28" s="666"/>
      <c r="CY28" s="667"/>
      <c r="CZ28" s="670">
        <v>10.7</v>
      </c>
      <c r="DA28" s="699"/>
      <c r="DB28" s="699"/>
      <c r="DC28" s="707"/>
      <c r="DD28" s="674">
        <v>767826</v>
      </c>
      <c r="DE28" s="666"/>
      <c r="DF28" s="666"/>
      <c r="DG28" s="666"/>
      <c r="DH28" s="666"/>
      <c r="DI28" s="666"/>
      <c r="DJ28" s="666"/>
      <c r="DK28" s="667"/>
      <c r="DL28" s="674">
        <v>767826</v>
      </c>
      <c r="DM28" s="666"/>
      <c r="DN28" s="666"/>
      <c r="DO28" s="666"/>
      <c r="DP28" s="666"/>
      <c r="DQ28" s="666"/>
      <c r="DR28" s="666"/>
      <c r="DS28" s="666"/>
      <c r="DT28" s="666"/>
      <c r="DU28" s="666"/>
      <c r="DV28" s="667"/>
      <c r="DW28" s="670">
        <v>17.399999999999999</v>
      </c>
      <c r="DX28" s="699"/>
      <c r="DY28" s="699"/>
      <c r="DZ28" s="699"/>
      <c r="EA28" s="699"/>
      <c r="EB28" s="699"/>
      <c r="EC28" s="700"/>
    </row>
    <row r="29" spans="2:133" ht="11.25" customHeight="1" x14ac:dyDescent="0.15">
      <c r="B29" s="662" t="s">
        <v>300</v>
      </c>
      <c r="C29" s="663"/>
      <c r="D29" s="663"/>
      <c r="E29" s="663"/>
      <c r="F29" s="663"/>
      <c r="G29" s="663"/>
      <c r="H29" s="663"/>
      <c r="I29" s="663"/>
      <c r="J29" s="663"/>
      <c r="K29" s="663"/>
      <c r="L29" s="663"/>
      <c r="M29" s="663"/>
      <c r="N29" s="663"/>
      <c r="O29" s="663"/>
      <c r="P29" s="663"/>
      <c r="Q29" s="664"/>
      <c r="R29" s="665">
        <v>20488</v>
      </c>
      <c r="S29" s="666"/>
      <c r="T29" s="666"/>
      <c r="U29" s="666"/>
      <c r="V29" s="666"/>
      <c r="W29" s="666"/>
      <c r="X29" s="666"/>
      <c r="Y29" s="667"/>
      <c r="Z29" s="668">
        <v>0.3</v>
      </c>
      <c r="AA29" s="668"/>
      <c r="AB29" s="668"/>
      <c r="AC29" s="668"/>
      <c r="AD29" s="669">
        <v>5392</v>
      </c>
      <c r="AE29" s="669"/>
      <c r="AF29" s="669"/>
      <c r="AG29" s="669"/>
      <c r="AH29" s="669"/>
      <c r="AI29" s="669"/>
      <c r="AJ29" s="669"/>
      <c r="AK29" s="669"/>
      <c r="AL29" s="670">
        <v>0.1</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301</v>
      </c>
      <c r="CE29" s="715"/>
      <c r="CF29" s="680" t="s">
        <v>69</v>
      </c>
      <c r="CG29" s="681"/>
      <c r="CH29" s="681"/>
      <c r="CI29" s="681"/>
      <c r="CJ29" s="681"/>
      <c r="CK29" s="681"/>
      <c r="CL29" s="681"/>
      <c r="CM29" s="681"/>
      <c r="CN29" s="681"/>
      <c r="CO29" s="681"/>
      <c r="CP29" s="681"/>
      <c r="CQ29" s="682"/>
      <c r="CR29" s="665">
        <v>767826</v>
      </c>
      <c r="CS29" s="705"/>
      <c r="CT29" s="705"/>
      <c r="CU29" s="705"/>
      <c r="CV29" s="705"/>
      <c r="CW29" s="705"/>
      <c r="CX29" s="705"/>
      <c r="CY29" s="706"/>
      <c r="CZ29" s="670">
        <v>10.7</v>
      </c>
      <c r="DA29" s="699"/>
      <c r="DB29" s="699"/>
      <c r="DC29" s="707"/>
      <c r="DD29" s="674">
        <v>767826</v>
      </c>
      <c r="DE29" s="705"/>
      <c r="DF29" s="705"/>
      <c r="DG29" s="705"/>
      <c r="DH29" s="705"/>
      <c r="DI29" s="705"/>
      <c r="DJ29" s="705"/>
      <c r="DK29" s="706"/>
      <c r="DL29" s="674">
        <v>767826</v>
      </c>
      <c r="DM29" s="705"/>
      <c r="DN29" s="705"/>
      <c r="DO29" s="705"/>
      <c r="DP29" s="705"/>
      <c r="DQ29" s="705"/>
      <c r="DR29" s="705"/>
      <c r="DS29" s="705"/>
      <c r="DT29" s="705"/>
      <c r="DU29" s="705"/>
      <c r="DV29" s="706"/>
      <c r="DW29" s="670">
        <v>17.399999999999999</v>
      </c>
      <c r="DX29" s="699"/>
      <c r="DY29" s="699"/>
      <c r="DZ29" s="699"/>
      <c r="EA29" s="699"/>
      <c r="EB29" s="699"/>
      <c r="EC29" s="700"/>
    </row>
    <row r="30" spans="2:133" ht="11.25" customHeight="1" x14ac:dyDescent="0.15">
      <c r="B30" s="662" t="s">
        <v>302</v>
      </c>
      <c r="C30" s="663"/>
      <c r="D30" s="663"/>
      <c r="E30" s="663"/>
      <c r="F30" s="663"/>
      <c r="G30" s="663"/>
      <c r="H30" s="663"/>
      <c r="I30" s="663"/>
      <c r="J30" s="663"/>
      <c r="K30" s="663"/>
      <c r="L30" s="663"/>
      <c r="M30" s="663"/>
      <c r="N30" s="663"/>
      <c r="O30" s="663"/>
      <c r="P30" s="663"/>
      <c r="Q30" s="664"/>
      <c r="R30" s="665">
        <v>19883</v>
      </c>
      <c r="S30" s="666"/>
      <c r="T30" s="666"/>
      <c r="U30" s="666"/>
      <c r="V30" s="666"/>
      <c r="W30" s="666"/>
      <c r="X30" s="666"/>
      <c r="Y30" s="667"/>
      <c r="Z30" s="668">
        <v>0.3</v>
      </c>
      <c r="AA30" s="668"/>
      <c r="AB30" s="668"/>
      <c r="AC30" s="668"/>
      <c r="AD30" s="669">
        <v>2142</v>
      </c>
      <c r="AE30" s="669"/>
      <c r="AF30" s="669"/>
      <c r="AG30" s="669"/>
      <c r="AH30" s="669"/>
      <c r="AI30" s="669"/>
      <c r="AJ30" s="669"/>
      <c r="AK30" s="669"/>
      <c r="AL30" s="670">
        <v>0.1</v>
      </c>
      <c r="AM30" s="671"/>
      <c r="AN30" s="671"/>
      <c r="AO30" s="672"/>
      <c r="AP30" s="644" t="s">
        <v>219</v>
      </c>
      <c r="AQ30" s="645"/>
      <c r="AR30" s="645"/>
      <c r="AS30" s="645"/>
      <c r="AT30" s="645"/>
      <c r="AU30" s="645"/>
      <c r="AV30" s="645"/>
      <c r="AW30" s="645"/>
      <c r="AX30" s="645"/>
      <c r="AY30" s="645"/>
      <c r="AZ30" s="645"/>
      <c r="BA30" s="645"/>
      <c r="BB30" s="645"/>
      <c r="BC30" s="645"/>
      <c r="BD30" s="645"/>
      <c r="BE30" s="645"/>
      <c r="BF30" s="646"/>
      <c r="BG30" s="644" t="s">
        <v>303</v>
      </c>
      <c r="BH30" s="712"/>
      <c r="BI30" s="712"/>
      <c r="BJ30" s="712"/>
      <c r="BK30" s="712"/>
      <c r="BL30" s="712"/>
      <c r="BM30" s="712"/>
      <c r="BN30" s="712"/>
      <c r="BO30" s="712"/>
      <c r="BP30" s="712"/>
      <c r="BQ30" s="713"/>
      <c r="BR30" s="644" t="s">
        <v>304</v>
      </c>
      <c r="BS30" s="712"/>
      <c r="BT30" s="712"/>
      <c r="BU30" s="712"/>
      <c r="BV30" s="712"/>
      <c r="BW30" s="712"/>
      <c r="BX30" s="712"/>
      <c r="BY30" s="712"/>
      <c r="BZ30" s="712"/>
      <c r="CA30" s="712"/>
      <c r="CB30" s="713"/>
      <c r="CD30" s="716"/>
      <c r="CE30" s="717"/>
      <c r="CF30" s="680" t="s">
        <v>305</v>
      </c>
      <c r="CG30" s="681"/>
      <c r="CH30" s="681"/>
      <c r="CI30" s="681"/>
      <c r="CJ30" s="681"/>
      <c r="CK30" s="681"/>
      <c r="CL30" s="681"/>
      <c r="CM30" s="681"/>
      <c r="CN30" s="681"/>
      <c r="CO30" s="681"/>
      <c r="CP30" s="681"/>
      <c r="CQ30" s="682"/>
      <c r="CR30" s="665">
        <v>761950</v>
      </c>
      <c r="CS30" s="666"/>
      <c r="CT30" s="666"/>
      <c r="CU30" s="666"/>
      <c r="CV30" s="666"/>
      <c r="CW30" s="666"/>
      <c r="CX30" s="666"/>
      <c r="CY30" s="667"/>
      <c r="CZ30" s="670">
        <v>10.6</v>
      </c>
      <c r="DA30" s="699"/>
      <c r="DB30" s="699"/>
      <c r="DC30" s="707"/>
      <c r="DD30" s="674">
        <v>761950</v>
      </c>
      <c r="DE30" s="666"/>
      <c r="DF30" s="666"/>
      <c r="DG30" s="666"/>
      <c r="DH30" s="666"/>
      <c r="DI30" s="666"/>
      <c r="DJ30" s="666"/>
      <c r="DK30" s="667"/>
      <c r="DL30" s="674">
        <v>761950</v>
      </c>
      <c r="DM30" s="666"/>
      <c r="DN30" s="666"/>
      <c r="DO30" s="666"/>
      <c r="DP30" s="666"/>
      <c r="DQ30" s="666"/>
      <c r="DR30" s="666"/>
      <c r="DS30" s="666"/>
      <c r="DT30" s="666"/>
      <c r="DU30" s="666"/>
      <c r="DV30" s="667"/>
      <c r="DW30" s="670">
        <v>17.3</v>
      </c>
      <c r="DX30" s="699"/>
      <c r="DY30" s="699"/>
      <c r="DZ30" s="699"/>
      <c r="EA30" s="699"/>
      <c r="EB30" s="699"/>
      <c r="EC30" s="700"/>
    </row>
    <row r="31" spans="2:133" ht="11.25" customHeight="1" x14ac:dyDescent="0.15">
      <c r="B31" s="662" t="s">
        <v>306</v>
      </c>
      <c r="C31" s="663"/>
      <c r="D31" s="663"/>
      <c r="E31" s="663"/>
      <c r="F31" s="663"/>
      <c r="G31" s="663"/>
      <c r="H31" s="663"/>
      <c r="I31" s="663"/>
      <c r="J31" s="663"/>
      <c r="K31" s="663"/>
      <c r="L31" s="663"/>
      <c r="M31" s="663"/>
      <c r="N31" s="663"/>
      <c r="O31" s="663"/>
      <c r="P31" s="663"/>
      <c r="Q31" s="664"/>
      <c r="R31" s="665">
        <v>6665</v>
      </c>
      <c r="S31" s="666"/>
      <c r="T31" s="666"/>
      <c r="U31" s="666"/>
      <c r="V31" s="666"/>
      <c r="W31" s="666"/>
      <c r="X31" s="666"/>
      <c r="Y31" s="667"/>
      <c r="Z31" s="668">
        <v>0.1</v>
      </c>
      <c r="AA31" s="668"/>
      <c r="AB31" s="668"/>
      <c r="AC31" s="668"/>
      <c r="AD31" s="669" t="s">
        <v>126</v>
      </c>
      <c r="AE31" s="669"/>
      <c r="AF31" s="669"/>
      <c r="AG31" s="669"/>
      <c r="AH31" s="669"/>
      <c r="AI31" s="669"/>
      <c r="AJ31" s="669"/>
      <c r="AK31" s="669"/>
      <c r="AL31" s="670" t="s">
        <v>126</v>
      </c>
      <c r="AM31" s="671"/>
      <c r="AN31" s="671"/>
      <c r="AO31" s="672"/>
      <c r="AP31" s="725" t="s">
        <v>307</v>
      </c>
      <c r="AQ31" s="726"/>
      <c r="AR31" s="726"/>
      <c r="AS31" s="726"/>
      <c r="AT31" s="731" t="s">
        <v>308</v>
      </c>
      <c r="AU31" s="360"/>
      <c r="AV31" s="360"/>
      <c r="AW31" s="360"/>
      <c r="AX31" s="651" t="s">
        <v>186</v>
      </c>
      <c r="AY31" s="652"/>
      <c r="AZ31" s="652"/>
      <c r="BA31" s="652"/>
      <c r="BB31" s="652"/>
      <c r="BC31" s="652"/>
      <c r="BD31" s="652"/>
      <c r="BE31" s="652"/>
      <c r="BF31" s="653"/>
      <c r="BG31" s="724">
        <v>98.8</v>
      </c>
      <c r="BH31" s="720"/>
      <c r="BI31" s="720"/>
      <c r="BJ31" s="720"/>
      <c r="BK31" s="720"/>
      <c r="BL31" s="720"/>
      <c r="BM31" s="660">
        <v>96</v>
      </c>
      <c r="BN31" s="720"/>
      <c r="BO31" s="720"/>
      <c r="BP31" s="720"/>
      <c r="BQ31" s="721"/>
      <c r="BR31" s="724">
        <v>98.4</v>
      </c>
      <c r="BS31" s="720"/>
      <c r="BT31" s="720"/>
      <c r="BU31" s="720"/>
      <c r="BV31" s="720"/>
      <c r="BW31" s="720"/>
      <c r="BX31" s="660">
        <v>95.4</v>
      </c>
      <c r="BY31" s="720"/>
      <c r="BZ31" s="720"/>
      <c r="CA31" s="720"/>
      <c r="CB31" s="721"/>
      <c r="CD31" s="716"/>
      <c r="CE31" s="717"/>
      <c r="CF31" s="680" t="s">
        <v>309</v>
      </c>
      <c r="CG31" s="681"/>
      <c r="CH31" s="681"/>
      <c r="CI31" s="681"/>
      <c r="CJ31" s="681"/>
      <c r="CK31" s="681"/>
      <c r="CL31" s="681"/>
      <c r="CM31" s="681"/>
      <c r="CN31" s="681"/>
      <c r="CO31" s="681"/>
      <c r="CP31" s="681"/>
      <c r="CQ31" s="682"/>
      <c r="CR31" s="665">
        <v>5876</v>
      </c>
      <c r="CS31" s="705"/>
      <c r="CT31" s="705"/>
      <c r="CU31" s="705"/>
      <c r="CV31" s="705"/>
      <c r="CW31" s="705"/>
      <c r="CX31" s="705"/>
      <c r="CY31" s="706"/>
      <c r="CZ31" s="670">
        <v>0.1</v>
      </c>
      <c r="DA31" s="699"/>
      <c r="DB31" s="699"/>
      <c r="DC31" s="707"/>
      <c r="DD31" s="674">
        <v>5876</v>
      </c>
      <c r="DE31" s="705"/>
      <c r="DF31" s="705"/>
      <c r="DG31" s="705"/>
      <c r="DH31" s="705"/>
      <c r="DI31" s="705"/>
      <c r="DJ31" s="705"/>
      <c r="DK31" s="706"/>
      <c r="DL31" s="674">
        <v>5876</v>
      </c>
      <c r="DM31" s="705"/>
      <c r="DN31" s="705"/>
      <c r="DO31" s="705"/>
      <c r="DP31" s="705"/>
      <c r="DQ31" s="705"/>
      <c r="DR31" s="705"/>
      <c r="DS31" s="705"/>
      <c r="DT31" s="705"/>
      <c r="DU31" s="705"/>
      <c r="DV31" s="706"/>
      <c r="DW31" s="670">
        <v>0.1</v>
      </c>
      <c r="DX31" s="699"/>
      <c r="DY31" s="699"/>
      <c r="DZ31" s="699"/>
      <c r="EA31" s="699"/>
      <c r="EB31" s="699"/>
      <c r="EC31" s="700"/>
    </row>
    <row r="32" spans="2:133" ht="11.25" customHeight="1" x14ac:dyDescent="0.15">
      <c r="B32" s="662" t="s">
        <v>310</v>
      </c>
      <c r="C32" s="663"/>
      <c r="D32" s="663"/>
      <c r="E32" s="663"/>
      <c r="F32" s="663"/>
      <c r="G32" s="663"/>
      <c r="H32" s="663"/>
      <c r="I32" s="663"/>
      <c r="J32" s="663"/>
      <c r="K32" s="663"/>
      <c r="L32" s="663"/>
      <c r="M32" s="663"/>
      <c r="N32" s="663"/>
      <c r="O32" s="663"/>
      <c r="P32" s="663"/>
      <c r="Q32" s="664"/>
      <c r="R32" s="665">
        <v>1072148</v>
      </c>
      <c r="S32" s="666"/>
      <c r="T32" s="666"/>
      <c r="U32" s="666"/>
      <c r="V32" s="666"/>
      <c r="W32" s="666"/>
      <c r="X32" s="666"/>
      <c r="Y32" s="667"/>
      <c r="Z32" s="668">
        <v>14.4</v>
      </c>
      <c r="AA32" s="668"/>
      <c r="AB32" s="668"/>
      <c r="AC32" s="668"/>
      <c r="AD32" s="669" t="s">
        <v>126</v>
      </c>
      <c r="AE32" s="669"/>
      <c r="AF32" s="669"/>
      <c r="AG32" s="669"/>
      <c r="AH32" s="669"/>
      <c r="AI32" s="669"/>
      <c r="AJ32" s="669"/>
      <c r="AK32" s="669"/>
      <c r="AL32" s="670" t="s">
        <v>126</v>
      </c>
      <c r="AM32" s="671"/>
      <c r="AN32" s="671"/>
      <c r="AO32" s="672"/>
      <c r="AP32" s="727"/>
      <c r="AQ32" s="728"/>
      <c r="AR32" s="728"/>
      <c r="AS32" s="728"/>
      <c r="AT32" s="732"/>
      <c r="AU32" s="361" t="s">
        <v>311</v>
      </c>
      <c r="AV32" s="361"/>
      <c r="AW32" s="361"/>
      <c r="AX32" s="662" t="s">
        <v>312</v>
      </c>
      <c r="AY32" s="663"/>
      <c r="AZ32" s="663"/>
      <c r="BA32" s="663"/>
      <c r="BB32" s="663"/>
      <c r="BC32" s="663"/>
      <c r="BD32" s="663"/>
      <c r="BE32" s="663"/>
      <c r="BF32" s="664"/>
      <c r="BG32" s="734">
        <v>98.9</v>
      </c>
      <c r="BH32" s="705"/>
      <c r="BI32" s="705"/>
      <c r="BJ32" s="705"/>
      <c r="BK32" s="705"/>
      <c r="BL32" s="705"/>
      <c r="BM32" s="671">
        <v>97</v>
      </c>
      <c r="BN32" s="722"/>
      <c r="BO32" s="722"/>
      <c r="BP32" s="722"/>
      <c r="BQ32" s="723"/>
      <c r="BR32" s="734">
        <v>98.2</v>
      </c>
      <c r="BS32" s="705"/>
      <c r="BT32" s="705"/>
      <c r="BU32" s="705"/>
      <c r="BV32" s="705"/>
      <c r="BW32" s="705"/>
      <c r="BX32" s="671">
        <v>96.1</v>
      </c>
      <c r="BY32" s="722"/>
      <c r="BZ32" s="722"/>
      <c r="CA32" s="722"/>
      <c r="CB32" s="723"/>
      <c r="CD32" s="718"/>
      <c r="CE32" s="719"/>
      <c r="CF32" s="680" t="s">
        <v>313</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699"/>
      <c r="DB32" s="699"/>
      <c r="DC32" s="707"/>
      <c r="DD32" s="674" t="s">
        <v>126</v>
      </c>
      <c r="DE32" s="666"/>
      <c r="DF32" s="666"/>
      <c r="DG32" s="666"/>
      <c r="DH32" s="666"/>
      <c r="DI32" s="666"/>
      <c r="DJ32" s="666"/>
      <c r="DK32" s="667"/>
      <c r="DL32" s="674" t="s">
        <v>126</v>
      </c>
      <c r="DM32" s="666"/>
      <c r="DN32" s="666"/>
      <c r="DO32" s="666"/>
      <c r="DP32" s="666"/>
      <c r="DQ32" s="666"/>
      <c r="DR32" s="666"/>
      <c r="DS32" s="666"/>
      <c r="DT32" s="666"/>
      <c r="DU32" s="666"/>
      <c r="DV32" s="667"/>
      <c r="DW32" s="670" t="s">
        <v>126</v>
      </c>
      <c r="DX32" s="699"/>
      <c r="DY32" s="699"/>
      <c r="DZ32" s="699"/>
      <c r="EA32" s="699"/>
      <c r="EB32" s="699"/>
      <c r="EC32" s="700"/>
    </row>
    <row r="33" spans="2:133" ht="11.25" customHeight="1" x14ac:dyDescent="0.15">
      <c r="B33" s="701" t="s">
        <v>314</v>
      </c>
      <c r="C33" s="702"/>
      <c r="D33" s="702"/>
      <c r="E33" s="702"/>
      <c r="F33" s="702"/>
      <c r="G33" s="702"/>
      <c r="H33" s="702"/>
      <c r="I33" s="702"/>
      <c r="J33" s="702"/>
      <c r="K33" s="702"/>
      <c r="L33" s="702"/>
      <c r="M33" s="702"/>
      <c r="N33" s="702"/>
      <c r="O33" s="702"/>
      <c r="P33" s="702"/>
      <c r="Q33" s="703"/>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126</v>
      </c>
      <c r="AM33" s="671"/>
      <c r="AN33" s="671"/>
      <c r="AO33" s="672"/>
      <c r="AP33" s="729"/>
      <c r="AQ33" s="730"/>
      <c r="AR33" s="730"/>
      <c r="AS33" s="730"/>
      <c r="AT33" s="733"/>
      <c r="AU33" s="362"/>
      <c r="AV33" s="362"/>
      <c r="AW33" s="362"/>
      <c r="AX33" s="709" t="s">
        <v>315</v>
      </c>
      <c r="AY33" s="710"/>
      <c r="AZ33" s="710"/>
      <c r="BA33" s="710"/>
      <c r="BB33" s="710"/>
      <c r="BC33" s="710"/>
      <c r="BD33" s="710"/>
      <c r="BE33" s="710"/>
      <c r="BF33" s="711"/>
      <c r="BG33" s="735">
        <v>98.5</v>
      </c>
      <c r="BH33" s="736"/>
      <c r="BI33" s="736"/>
      <c r="BJ33" s="736"/>
      <c r="BK33" s="736"/>
      <c r="BL33" s="736"/>
      <c r="BM33" s="737">
        <v>94.7</v>
      </c>
      <c r="BN33" s="736"/>
      <c r="BO33" s="736"/>
      <c r="BP33" s="736"/>
      <c r="BQ33" s="738"/>
      <c r="BR33" s="735">
        <v>98.3</v>
      </c>
      <c r="BS33" s="736"/>
      <c r="BT33" s="736"/>
      <c r="BU33" s="736"/>
      <c r="BV33" s="736"/>
      <c r="BW33" s="736"/>
      <c r="BX33" s="737">
        <v>94.3</v>
      </c>
      <c r="BY33" s="736"/>
      <c r="BZ33" s="736"/>
      <c r="CA33" s="736"/>
      <c r="CB33" s="738"/>
      <c r="CD33" s="680" t="s">
        <v>316</v>
      </c>
      <c r="CE33" s="681"/>
      <c r="CF33" s="681"/>
      <c r="CG33" s="681"/>
      <c r="CH33" s="681"/>
      <c r="CI33" s="681"/>
      <c r="CJ33" s="681"/>
      <c r="CK33" s="681"/>
      <c r="CL33" s="681"/>
      <c r="CM33" s="681"/>
      <c r="CN33" s="681"/>
      <c r="CO33" s="681"/>
      <c r="CP33" s="681"/>
      <c r="CQ33" s="682"/>
      <c r="CR33" s="665">
        <v>3776685</v>
      </c>
      <c r="CS33" s="705"/>
      <c r="CT33" s="705"/>
      <c r="CU33" s="705"/>
      <c r="CV33" s="705"/>
      <c r="CW33" s="705"/>
      <c r="CX33" s="705"/>
      <c r="CY33" s="706"/>
      <c r="CZ33" s="670">
        <v>52.7</v>
      </c>
      <c r="DA33" s="699"/>
      <c r="DB33" s="699"/>
      <c r="DC33" s="707"/>
      <c r="DD33" s="674">
        <v>2992577</v>
      </c>
      <c r="DE33" s="705"/>
      <c r="DF33" s="705"/>
      <c r="DG33" s="705"/>
      <c r="DH33" s="705"/>
      <c r="DI33" s="705"/>
      <c r="DJ33" s="705"/>
      <c r="DK33" s="706"/>
      <c r="DL33" s="674">
        <v>2128132</v>
      </c>
      <c r="DM33" s="705"/>
      <c r="DN33" s="705"/>
      <c r="DO33" s="705"/>
      <c r="DP33" s="705"/>
      <c r="DQ33" s="705"/>
      <c r="DR33" s="705"/>
      <c r="DS33" s="705"/>
      <c r="DT33" s="705"/>
      <c r="DU33" s="705"/>
      <c r="DV33" s="706"/>
      <c r="DW33" s="670">
        <v>48.2</v>
      </c>
      <c r="DX33" s="699"/>
      <c r="DY33" s="699"/>
      <c r="DZ33" s="699"/>
      <c r="EA33" s="699"/>
      <c r="EB33" s="699"/>
      <c r="EC33" s="700"/>
    </row>
    <row r="34" spans="2:133" ht="11.25" customHeight="1" x14ac:dyDescent="0.15">
      <c r="B34" s="662" t="s">
        <v>317</v>
      </c>
      <c r="C34" s="663"/>
      <c r="D34" s="663"/>
      <c r="E34" s="663"/>
      <c r="F34" s="663"/>
      <c r="G34" s="663"/>
      <c r="H34" s="663"/>
      <c r="I34" s="663"/>
      <c r="J34" s="663"/>
      <c r="K34" s="663"/>
      <c r="L34" s="663"/>
      <c r="M34" s="663"/>
      <c r="N34" s="663"/>
      <c r="O34" s="663"/>
      <c r="P34" s="663"/>
      <c r="Q34" s="664"/>
      <c r="R34" s="665">
        <v>472764</v>
      </c>
      <c r="S34" s="666"/>
      <c r="T34" s="666"/>
      <c r="U34" s="666"/>
      <c r="V34" s="666"/>
      <c r="W34" s="666"/>
      <c r="X34" s="666"/>
      <c r="Y34" s="667"/>
      <c r="Z34" s="668">
        <v>6.3</v>
      </c>
      <c r="AA34" s="668"/>
      <c r="AB34" s="668"/>
      <c r="AC34" s="668"/>
      <c r="AD34" s="669" t="s">
        <v>126</v>
      </c>
      <c r="AE34" s="669"/>
      <c r="AF34" s="669"/>
      <c r="AG34" s="669"/>
      <c r="AH34" s="669"/>
      <c r="AI34" s="669"/>
      <c r="AJ34" s="669"/>
      <c r="AK34" s="669"/>
      <c r="AL34" s="670" t="s">
        <v>126</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5">
        <v>871630</v>
      </c>
      <c r="CS34" s="666"/>
      <c r="CT34" s="666"/>
      <c r="CU34" s="666"/>
      <c r="CV34" s="666"/>
      <c r="CW34" s="666"/>
      <c r="CX34" s="666"/>
      <c r="CY34" s="667"/>
      <c r="CZ34" s="670">
        <v>12.2</v>
      </c>
      <c r="DA34" s="699"/>
      <c r="DB34" s="699"/>
      <c r="DC34" s="707"/>
      <c r="DD34" s="674">
        <v>618582</v>
      </c>
      <c r="DE34" s="666"/>
      <c r="DF34" s="666"/>
      <c r="DG34" s="666"/>
      <c r="DH34" s="666"/>
      <c r="DI34" s="666"/>
      <c r="DJ34" s="666"/>
      <c r="DK34" s="667"/>
      <c r="DL34" s="674">
        <v>514166</v>
      </c>
      <c r="DM34" s="666"/>
      <c r="DN34" s="666"/>
      <c r="DO34" s="666"/>
      <c r="DP34" s="666"/>
      <c r="DQ34" s="666"/>
      <c r="DR34" s="666"/>
      <c r="DS34" s="666"/>
      <c r="DT34" s="666"/>
      <c r="DU34" s="666"/>
      <c r="DV34" s="667"/>
      <c r="DW34" s="670">
        <v>11.7</v>
      </c>
      <c r="DX34" s="699"/>
      <c r="DY34" s="699"/>
      <c r="DZ34" s="699"/>
      <c r="EA34" s="699"/>
      <c r="EB34" s="699"/>
      <c r="EC34" s="700"/>
    </row>
    <row r="35" spans="2:133" ht="11.25" customHeight="1" x14ac:dyDescent="0.15">
      <c r="B35" s="662" t="s">
        <v>319</v>
      </c>
      <c r="C35" s="663"/>
      <c r="D35" s="663"/>
      <c r="E35" s="663"/>
      <c r="F35" s="663"/>
      <c r="G35" s="663"/>
      <c r="H35" s="663"/>
      <c r="I35" s="663"/>
      <c r="J35" s="663"/>
      <c r="K35" s="663"/>
      <c r="L35" s="663"/>
      <c r="M35" s="663"/>
      <c r="N35" s="663"/>
      <c r="O35" s="663"/>
      <c r="P35" s="663"/>
      <c r="Q35" s="664"/>
      <c r="R35" s="665">
        <v>37762</v>
      </c>
      <c r="S35" s="666"/>
      <c r="T35" s="666"/>
      <c r="U35" s="666"/>
      <c r="V35" s="666"/>
      <c r="W35" s="666"/>
      <c r="X35" s="666"/>
      <c r="Y35" s="667"/>
      <c r="Z35" s="668">
        <v>0.5</v>
      </c>
      <c r="AA35" s="668"/>
      <c r="AB35" s="668"/>
      <c r="AC35" s="668"/>
      <c r="AD35" s="669">
        <v>7464</v>
      </c>
      <c r="AE35" s="669"/>
      <c r="AF35" s="669"/>
      <c r="AG35" s="669"/>
      <c r="AH35" s="669"/>
      <c r="AI35" s="669"/>
      <c r="AJ35" s="669"/>
      <c r="AK35" s="669"/>
      <c r="AL35" s="670">
        <v>0.2</v>
      </c>
      <c r="AM35" s="671"/>
      <c r="AN35" s="671"/>
      <c r="AO35" s="672"/>
      <c r="AP35" s="218"/>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100363</v>
      </c>
      <c r="CS35" s="705"/>
      <c r="CT35" s="705"/>
      <c r="CU35" s="705"/>
      <c r="CV35" s="705"/>
      <c r="CW35" s="705"/>
      <c r="CX35" s="705"/>
      <c r="CY35" s="706"/>
      <c r="CZ35" s="670">
        <v>1.4</v>
      </c>
      <c r="DA35" s="699"/>
      <c r="DB35" s="699"/>
      <c r="DC35" s="707"/>
      <c r="DD35" s="674">
        <v>95200</v>
      </c>
      <c r="DE35" s="705"/>
      <c r="DF35" s="705"/>
      <c r="DG35" s="705"/>
      <c r="DH35" s="705"/>
      <c r="DI35" s="705"/>
      <c r="DJ35" s="705"/>
      <c r="DK35" s="706"/>
      <c r="DL35" s="674">
        <v>53260</v>
      </c>
      <c r="DM35" s="705"/>
      <c r="DN35" s="705"/>
      <c r="DO35" s="705"/>
      <c r="DP35" s="705"/>
      <c r="DQ35" s="705"/>
      <c r="DR35" s="705"/>
      <c r="DS35" s="705"/>
      <c r="DT35" s="705"/>
      <c r="DU35" s="705"/>
      <c r="DV35" s="706"/>
      <c r="DW35" s="670">
        <v>1.2</v>
      </c>
      <c r="DX35" s="699"/>
      <c r="DY35" s="699"/>
      <c r="DZ35" s="699"/>
      <c r="EA35" s="699"/>
      <c r="EB35" s="699"/>
      <c r="EC35" s="700"/>
    </row>
    <row r="36" spans="2:133" ht="11.25" customHeight="1" x14ac:dyDescent="0.15">
      <c r="B36" s="662" t="s">
        <v>323</v>
      </c>
      <c r="C36" s="663"/>
      <c r="D36" s="663"/>
      <c r="E36" s="663"/>
      <c r="F36" s="663"/>
      <c r="G36" s="663"/>
      <c r="H36" s="663"/>
      <c r="I36" s="663"/>
      <c r="J36" s="663"/>
      <c r="K36" s="663"/>
      <c r="L36" s="663"/>
      <c r="M36" s="663"/>
      <c r="N36" s="663"/>
      <c r="O36" s="663"/>
      <c r="P36" s="663"/>
      <c r="Q36" s="664"/>
      <c r="R36" s="665">
        <v>256947</v>
      </c>
      <c r="S36" s="666"/>
      <c r="T36" s="666"/>
      <c r="U36" s="666"/>
      <c r="V36" s="666"/>
      <c r="W36" s="666"/>
      <c r="X36" s="666"/>
      <c r="Y36" s="667"/>
      <c r="Z36" s="668">
        <v>3.4</v>
      </c>
      <c r="AA36" s="668"/>
      <c r="AB36" s="668"/>
      <c r="AC36" s="668"/>
      <c r="AD36" s="669" t="s">
        <v>126</v>
      </c>
      <c r="AE36" s="669"/>
      <c r="AF36" s="669"/>
      <c r="AG36" s="669"/>
      <c r="AH36" s="669"/>
      <c r="AI36" s="669"/>
      <c r="AJ36" s="669"/>
      <c r="AK36" s="669"/>
      <c r="AL36" s="670" t="s">
        <v>126</v>
      </c>
      <c r="AM36" s="671"/>
      <c r="AN36" s="671"/>
      <c r="AO36" s="672"/>
      <c r="AP36" s="218"/>
      <c r="AQ36" s="739" t="s">
        <v>324</v>
      </c>
      <c r="AR36" s="740"/>
      <c r="AS36" s="740"/>
      <c r="AT36" s="740"/>
      <c r="AU36" s="740"/>
      <c r="AV36" s="740"/>
      <c r="AW36" s="740"/>
      <c r="AX36" s="740"/>
      <c r="AY36" s="741"/>
      <c r="AZ36" s="654">
        <v>1357281</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32252</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1513299</v>
      </c>
      <c r="CS36" s="666"/>
      <c r="CT36" s="666"/>
      <c r="CU36" s="666"/>
      <c r="CV36" s="666"/>
      <c r="CW36" s="666"/>
      <c r="CX36" s="666"/>
      <c r="CY36" s="667"/>
      <c r="CZ36" s="670">
        <v>21.1</v>
      </c>
      <c r="DA36" s="699"/>
      <c r="DB36" s="699"/>
      <c r="DC36" s="707"/>
      <c r="DD36" s="674">
        <v>1212779</v>
      </c>
      <c r="DE36" s="666"/>
      <c r="DF36" s="666"/>
      <c r="DG36" s="666"/>
      <c r="DH36" s="666"/>
      <c r="DI36" s="666"/>
      <c r="DJ36" s="666"/>
      <c r="DK36" s="667"/>
      <c r="DL36" s="674">
        <v>994722</v>
      </c>
      <c r="DM36" s="666"/>
      <c r="DN36" s="666"/>
      <c r="DO36" s="666"/>
      <c r="DP36" s="666"/>
      <c r="DQ36" s="666"/>
      <c r="DR36" s="666"/>
      <c r="DS36" s="666"/>
      <c r="DT36" s="666"/>
      <c r="DU36" s="666"/>
      <c r="DV36" s="667"/>
      <c r="DW36" s="670">
        <v>22.5</v>
      </c>
      <c r="DX36" s="699"/>
      <c r="DY36" s="699"/>
      <c r="DZ36" s="699"/>
      <c r="EA36" s="699"/>
      <c r="EB36" s="699"/>
      <c r="EC36" s="700"/>
    </row>
    <row r="37" spans="2:133" ht="11.25" customHeight="1" x14ac:dyDescent="0.15">
      <c r="B37" s="662" t="s">
        <v>327</v>
      </c>
      <c r="C37" s="663"/>
      <c r="D37" s="663"/>
      <c r="E37" s="663"/>
      <c r="F37" s="663"/>
      <c r="G37" s="663"/>
      <c r="H37" s="663"/>
      <c r="I37" s="663"/>
      <c r="J37" s="663"/>
      <c r="K37" s="663"/>
      <c r="L37" s="663"/>
      <c r="M37" s="663"/>
      <c r="N37" s="663"/>
      <c r="O37" s="663"/>
      <c r="P37" s="663"/>
      <c r="Q37" s="664"/>
      <c r="R37" s="665">
        <v>98544</v>
      </c>
      <c r="S37" s="666"/>
      <c r="T37" s="666"/>
      <c r="U37" s="666"/>
      <c r="V37" s="666"/>
      <c r="W37" s="666"/>
      <c r="X37" s="666"/>
      <c r="Y37" s="667"/>
      <c r="Z37" s="668">
        <v>1.3</v>
      </c>
      <c r="AA37" s="668"/>
      <c r="AB37" s="668"/>
      <c r="AC37" s="668"/>
      <c r="AD37" s="669" t="s">
        <v>126</v>
      </c>
      <c r="AE37" s="669"/>
      <c r="AF37" s="669"/>
      <c r="AG37" s="669"/>
      <c r="AH37" s="669"/>
      <c r="AI37" s="669"/>
      <c r="AJ37" s="669"/>
      <c r="AK37" s="669"/>
      <c r="AL37" s="670" t="s">
        <v>126</v>
      </c>
      <c r="AM37" s="671"/>
      <c r="AN37" s="671"/>
      <c r="AO37" s="672"/>
      <c r="AQ37" s="743" t="s">
        <v>328</v>
      </c>
      <c r="AR37" s="744"/>
      <c r="AS37" s="744"/>
      <c r="AT37" s="744"/>
      <c r="AU37" s="744"/>
      <c r="AV37" s="744"/>
      <c r="AW37" s="744"/>
      <c r="AX37" s="744"/>
      <c r="AY37" s="745"/>
      <c r="AZ37" s="665">
        <v>617155</v>
      </c>
      <c r="BA37" s="666"/>
      <c r="BB37" s="666"/>
      <c r="BC37" s="666"/>
      <c r="BD37" s="705"/>
      <c r="BE37" s="705"/>
      <c r="BF37" s="723"/>
      <c r="BG37" s="680" t="s">
        <v>329</v>
      </c>
      <c r="BH37" s="681"/>
      <c r="BI37" s="681"/>
      <c r="BJ37" s="681"/>
      <c r="BK37" s="681"/>
      <c r="BL37" s="681"/>
      <c r="BM37" s="681"/>
      <c r="BN37" s="681"/>
      <c r="BO37" s="681"/>
      <c r="BP37" s="681"/>
      <c r="BQ37" s="681"/>
      <c r="BR37" s="681"/>
      <c r="BS37" s="681"/>
      <c r="BT37" s="681"/>
      <c r="BU37" s="682"/>
      <c r="BV37" s="665">
        <v>23671</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404344</v>
      </c>
      <c r="CS37" s="705"/>
      <c r="CT37" s="705"/>
      <c r="CU37" s="705"/>
      <c r="CV37" s="705"/>
      <c r="CW37" s="705"/>
      <c r="CX37" s="705"/>
      <c r="CY37" s="706"/>
      <c r="CZ37" s="670">
        <v>5.6</v>
      </c>
      <c r="DA37" s="699"/>
      <c r="DB37" s="699"/>
      <c r="DC37" s="707"/>
      <c r="DD37" s="674">
        <v>379944</v>
      </c>
      <c r="DE37" s="705"/>
      <c r="DF37" s="705"/>
      <c r="DG37" s="705"/>
      <c r="DH37" s="705"/>
      <c r="DI37" s="705"/>
      <c r="DJ37" s="705"/>
      <c r="DK37" s="706"/>
      <c r="DL37" s="674">
        <v>371302</v>
      </c>
      <c r="DM37" s="705"/>
      <c r="DN37" s="705"/>
      <c r="DO37" s="705"/>
      <c r="DP37" s="705"/>
      <c r="DQ37" s="705"/>
      <c r="DR37" s="705"/>
      <c r="DS37" s="705"/>
      <c r="DT37" s="705"/>
      <c r="DU37" s="705"/>
      <c r="DV37" s="706"/>
      <c r="DW37" s="670">
        <v>8.4</v>
      </c>
      <c r="DX37" s="699"/>
      <c r="DY37" s="699"/>
      <c r="DZ37" s="699"/>
      <c r="EA37" s="699"/>
      <c r="EB37" s="699"/>
      <c r="EC37" s="700"/>
    </row>
    <row r="38" spans="2:133" ht="11.25" customHeight="1" x14ac:dyDescent="0.15">
      <c r="B38" s="662" t="s">
        <v>331</v>
      </c>
      <c r="C38" s="663"/>
      <c r="D38" s="663"/>
      <c r="E38" s="663"/>
      <c r="F38" s="663"/>
      <c r="G38" s="663"/>
      <c r="H38" s="663"/>
      <c r="I38" s="663"/>
      <c r="J38" s="663"/>
      <c r="K38" s="663"/>
      <c r="L38" s="663"/>
      <c r="M38" s="663"/>
      <c r="N38" s="663"/>
      <c r="O38" s="663"/>
      <c r="P38" s="663"/>
      <c r="Q38" s="664"/>
      <c r="R38" s="665">
        <v>150837</v>
      </c>
      <c r="S38" s="666"/>
      <c r="T38" s="666"/>
      <c r="U38" s="666"/>
      <c r="V38" s="666"/>
      <c r="W38" s="666"/>
      <c r="X38" s="666"/>
      <c r="Y38" s="667"/>
      <c r="Z38" s="668">
        <v>2</v>
      </c>
      <c r="AA38" s="668"/>
      <c r="AB38" s="668"/>
      <c r="AC38" s="668"/>
      <c r="AD38" s="669" t="s">
        <v>126</v>
      </c>
      <c r="AE38" s="669"/>
      <c r="AF38" s="669"/>
      <c r="AG38" s="669"/>
      <c r="AH38" s="669"/>
      <c r="AI38" s="669"/>
      <c r="AJ38" s="669"/>
      <c r="AK38" s="669"/>
      <c r="AL38" s="670" t="s">
        <v>126</v>
      </c>
      <c r="AM38" s="671"/>
      <c r="AN38" s="671"/>
      <c r="AO38" s="672"/>
      <c r="AQ38" s="743" t="s">
        <v>332</v>
      </c>
      <c r="AR38" s="744"/>
      <c r="AS38" s="744"/>
      <c r="AT38" s="744"/>
      <c r="AU38" s="744"/>
      <c r="AV38" s="744"/>
      <c r="AW38" s="744"/>
      <c r="AX38" s="744"/>
      <c r="AY38" s="745"/>
      <c r="AZ38" s="665">
        <v>130138</v>
      </c>
      <c r="BA38" s="666"/>
      <c r="BB38" s="666"/>
      <c r="BC38" s="666"/>
      <c r="BD38" s="705"/>
      <c r="BE38" s="705"/>
      <c r="BF38" s="723"/>
      <c r="BG38" s="680" t="s">
        <v>333</v>
      </c>
      <c r="BH38" s="681"/>
      <c r="BI38" s="681"/>
      <c r="BJ38" s="681"/>
      <c r="BK38" s="681"/>
      <c r="BL38" s="681"/>
      <c r="BM38" s="681"/>
      <c r="BN38" s="681"/>
      <c r="BO38" s="681"/>
      <c r="BP38" s="681"/>
      <c r="BQ38" s="681"/>
      <c r="BR38" s="681"/>
      <c r="BS38" s="681"/>
      <c r="BT38" s="681"/>
      <c r="BU38" s="682"/>
      <c r="BV38" s="665">
        <v>1568</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739347</v>
      </c>
      <c r="CS38" s="666"/>
      <c r="CT38" s="666"/>
      <c r="CU38" s="666"/>
      <c r="CV38" s="666"/>
      <c r="CW38" s="666"/>
      <c r="CX38" s="666"/>
      <c r="CY38" s="667"/>
      <c r="CZ38" s="670">
        <v>10.3</v>
      </c>
      <c r="DA38" s="699"/>
      <c r="DB38" s="699"/>
      <c r="DC38" s="707"/>
      <c r="DD38" s="674">
        <v>624448</v>
      </c>
      <c r="DE38" s="666"/>
      <c r="DF38" s="666"/>
      <c r="DG38" s="666"/>
      <c r="DH38" s="666"/>
      <c r="DI38" s="666"/>
      <c r="DJ38" s="666"/>
      <c r="DK38" s="667"/>
      <c r="DL38" s="674">
        <v>565984</v>
      </c>
      <c r="DM38" s="666"/>
      <c r="DN38" s="666"/>
      <c r="DO38" s="666"/>
      <c r="DP38" s="666"/>
      <c r="DQ38" s="666"/>
      <c r="DR38" s="666"/>
      <c r="DS38" s="666"/>
      <c r="DT38" s="666"/>
      <c r="DU38" s="666"/>
      <c r="DV38" s="667"/>
      <c r="DW38" s="670">
        <v>12.8</v>
      </c>
      <c r="DX38" s="699"/>
      <c r="DY38" s="699"/>
      <c r="DZ38" s="699"/>
      <c r="EA38" s="699"/>
      <c r="EB38" s="699"/>
      <c r="EC38" s="700"/>
    </row>
    <row r="39" spans="2:133" ht="11.25" customHeight="1" x14ac:dyDescent="0.15">
      <c r="B39" s="662" t="s">
        <v>335</v>
      </c>
      <c r="C39" s="663"/>
      <c r="D39" s="663"/>
      <c r="E39" s="663"/>
      <c r="F39" s="663"/>
      <c r="G39" s="663"/>
      <c r="H39" s="663"/>
      <c r="I39" s="663"/>
      <c r="J39" s="663"/>
      <c r="K39" s="663"/>
      <c r="L39" s="663"/>
      <c r="M39" s="663"/>
      <c r="N39" s="663"/>
      <c r="O39" s="663"/>
      <c r="P39" s="663"/>
      <c r="Q39" s="664"/>
      <c r="R39" s="665">
        <v>77247</v>
      </c>
      <c r="S39" s="666"/>
      <c r="T39" s="666"/>
      <c r="U39" s="666"/>
      <c r="V39" s="666"/>
      <c r="W39" s="666"/>
      <c r="X39" s="666"/>
      <c r="Y39" s="667"/>
      <c r="Z39" s="668">
        <v>1</v>
      </c>
      <c r="AA39" s="668"/>
      <c r="AB39" s="668"/>
      <c r="AC39" s="668"/>
      <c r="AD39" s="669" t="s">
        <v>126</v>
      </c>
      <c r="AE39" s="669"/>
      <c r="AF39" s="669"/>
      <c r="AG39" s="669"/>
      <c r="AH39" s="669"/>
      <c r="AI39" s="669"/>
      <c r="AJ39" s="669"/>
      <c r="AK39" s="669"/>
      <c r="AL39" s="670" t="s">
        <v>126</v>
      </c>
      <c r="AM39" s="671"/>
      <c r="AN39" s="671"/>
      <c r="AO39" s="672"/>
      <c r="AQ39" s="743" t="s">
        <v>336</v>
      </c>
      <c r="AR39" s="744"/>
      <c r="AS39" s="744"/>
      <c r="AT39" s="744"/>
      <c r="AU39" s="744"/>
      <c r="AV39" s="744"/>
      <c r="AW39" s="744"/>
      <c r="AX39" s="744"/>
      <c r="AY39" s="745"/>
      <c r="AZ39" s="665">
        <v>21960</v>
      </c>
      <c r="BA39" s="666"/>
      <c r="BB39" s="666"/>
      <c r="BC39" s="666"/>
      <c r="BD39" s="705"/>
      <c r="BE39" s="705"/>
      <c r="BF39" s="723"/>
      <c r="BG39" s="680" t="s">
        <v>337</v>
      </c>
      <c r="BH39" s="681"/>
      <c r="BI39" s="681"/>
      <c r="BJ39" s="681"/>
      <c r="BK39" s="681"/>
      <c r="BL39" s="681"/>
      <c r="BM39" s="681"/>
      <c r="BN39" s="681"/>
      <c r="BO39" s="681"/>
      <c r="BP39" s="681"/>
      <c r="BQ39" s="681"/>
      <c r="BR39" s="681"/>
      <c r="BS39" s="681"/>
      <c r="BT39" s="681"/>
      <c r="BU39" s="682"/>
      <c r="BV39" s="665">
        <v>2596</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551796</v>
      </c>
      <c r="CS39" s="705"/>
      <c r="CT39" s="705"/>
      <c r="CU39" s="705"/>
      <c r="CV39" s="705"/>
      <c r="CW39" s="705"/>
      <c r="CX39" s="705"/>
      <c r="CY39" s="706"/>
      <c r="CZ39" s="670">
        <v>7.7</v>
      </c>
      <c r="DA39" s="699"/>
      <c r="DB39" s="699"/>
      <c r="DC39" s="707"/>
      <c r="DD39" s="674">
        <v>441568</v>
      </c>
      <c r="DE39" s="705"/>
      <c r="DF39" s="705"/>
      <c r="DG39" s="705"/>
      <c r="DH39" s="705"/>
      <c r="DI39" s="705"/>
      <c r="DJ39" s="705"/>
      <c r="DK39" s="706"/>
      <c r="DL39" s="674" t="s">
        <v>126</v>
      </c>
      <c r="DM39" s="705"/>
      <c r="DN39" s="705"/>
      <c r="DO39" s="705"/>
      <c r="DP39" s="705"/>
      <c r="DQ39" s="705"/>
      <c r="DR39" s="705"/>
      <c r="DS39" s="705"/>
      <c r="DT39" s="705"/>
      <c r="DU39" s="705"/>
      <c r="DV39" s="706"/>
      <c r="DW39" s="670" t="s">
        <v>126</v>
      </c>
      <c r="DX39" s="699"/>
      <c r="DY39" s="699"/>
      <c r="DZ39" s="699"/>
      <c r="EA39" s="699"/>
      <c r="EB39" s="699"/>
      <c r="EC39" s="700"/>
    </row>
    <row r="40" spans="2:133" ht="11.25" customHeight="1" x14ac:dyDescent="0.15">
      <c r="B40" s="662" t="s">
        <v>339</v>
      </c>
      <c r="C40" s="663"/>
      <c r="D40" s="663"/>
      <c r="E40" s="663"/>
      <c r="F40" s="663"/>
      <c r="G40" s="663"/>
      <c r="H40" s="663"/>
      <c r="I40" s="663"/>
      <c r="J40" s="663"/>
      <c r="K40" s="663"/>
      <c r="L40" s="663"/>
      <c r="M40" s="663"/>
      <c r="N40" s="663"/>
      <c r="O40" s="663"/>
      <c r="P40" s="663"/>
      <c r="Q40" s="664"/>
      <c r="R40" s="665">
        <v>600700</v>
      </c>
      <c r="S40" s="666"/>
      <c r="T40" s="666"/>
      <c r="U40" s="666"/>
      <c r="V40" s="666"/>
      <c r="W40" s="666"/>
      <c r="X40" s="666"/>
      <c r="Y40" s="667"/>
      <c r="Z40" s="668">
        <v>8</v>
      </c>
      <c r="AA40" s="668"/>
      <c r="AB40" s="668"/>
      <c r="AC40" s="668"/>
      <c r="AD40" s="669" t="s">
        <v>126</v>
      </c>
      <c r="AE40" s="669"/>
      <c r="AF40" s="669"/>
      <c r="AG40" s="669"/>
      <c r="AH40" s="669"/>
      <c r="AI40" s="669"/>
      <c r="AJ40" s="669"/>
      <c r="AK40" s="669"/>
      <c r="AL40" s="670" t="s">
        <v>126</v>
      </c>
      <c r="AM40" s="671"/>
      <c r="AN40" s="671"/>
      <c r="AO40" s="672"/>
      <c r="AQ40" s="743" t="s">
        <v>340</v>
      </c>
      <c r="AR40" s="744"/>
      <c r="AS40" s="744"/>
      <c r="AT40" s="744"/>
      <c r="AU40" s="744"/>
      <c r="AV40" s="744"/>
      <c r="AW40" s="744"/>
      <c r="AX40" s="744"/>
      <c r="AY40" s="745"/>
      <c r="AZ40" s="665">
        <v>779</v>
      </c>
      <c r="BA40" s="666"/>
      <c r="BB40" s="666"/>
      <c r="BC40" s="666"/>
      <c r="BD40" s="705"/>
      <c r="BE40" s="705"/>
      <c r="BF40" s="723"/>
      <c r="BG40" s="746" t="s">
        <v>341</v>
      </c>
      <c r="BH40" s="747"/>
      <c r="BI40" s="747"/>
      <c r="BJ40" s="747"/>
      <c r="BK40" s="747"/>
      <c r="BL40" s="363"/>
      <c r="BM40" s="681" t="s">
        <v>342</v>
      </c>
      <c r="BN40" s="681"/>
      <c r="BO40" s="681"/>
      <c r="BP40" s="681"/>
      <c r="BQ40" s="681"/>
      <c r="BR40" s="681"/>
      <c r="BS40" s="681"/>
      <c r="BT40" s="681"/>
      <c r="BU40" s="682"/>
      <c r="BV40" s="665">
        <v>104</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v>250</v>
      </c>
      <c r="CS40" s="666"/>
      <c r="CT40" s="666"/>
      <c r="CU40" s="666"/>
      <c r="CV40" s="666"/>
      <c r="CW40" s="666"/>
      <c r="CX40" s="666"/>
      <c r="CY40" s="667"/>
      <c r="CZ40" s="670">
        <v>0</v>
      </c>
      <c r="DA40" s="699"/>
      <c r="DB40" s="699"/>
      <c r="DC40" s="707"/>
      <c r="DD40" s="674" t="s">
        <v>126</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699"/>
      <c r="DY40" s="699"/>
      <c r="DZ40" s="699"/>
      <c r="EA40" s="699"/>
      <c r="EB40" s="699"/>
      <c r="EC40" s="700"/>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345</v>
      </c>
      <c r="AR41" s="744"/>
      <c r="AS41" s="744"/>
      <c r="AT41" s="744"/>
      <c r="AU41" s="744"/>
      <c r="AV41" s="744"/>
      <c r="AW41" s="744"/>
      <c r="AX41" s="744"/>
      <c r="AY41" s="745"/>
      <c r="AZ41" s="665">
        <v>127447</v>
      </c>
      <c r="BA41" s="666"/>
      <c r="BB41" s="666"/>
      <c r="BC41" s="666"/>
      <c r="BD41" s="705"/>
      <c r="BE41" s="705"/>
      <c r="BF41" s="723"/>
      <c r="BG41" s="746"/>
      <c r="BH41" s="747"/>
      <c r="BI41" s="747"/>
      <c r="BJ41" s="747"/>
      <c r="BK41" s="747"/>
      <c r="BL41" s="363"/>
      <c r="BM41" s="681" t="s">
        <v>346</v>
      </c>
      <c r="BN41" s="681"/>
      <c r="BO41" s="681"/>
      <c r="BP41" s="681"/>
      <c r="BQ41" s="681"/>
      <c r="BR41" s="681"/>
      <c r="BS41" s="681"/>
      <c r="BT41" s="681"/>
      <c r="BU41" s="682"/>
      <c r="BV41" s="665" t="s">
        <v>126</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126</v>
      </c>
      <c r="CS41" s="705"/>
      <c r="CT41" s="705"/>
      <c r="CU41" s="705"/>
      <c r="CV41" s="705"/>
      <c r="CW41" s="705"/>
      <c r="CX41" s="705"/>
      <c r="CY41" s="706"/>
      <c r="CZ41" s="670" t="s">
        <v>126</v>
      </c>
      <c r="DA41" s="699"/>
      <c r="DB41" s="699"/>
      <c r="DC41" s="707"/>
      <c r="DD41" s="674" t="s">
        <v>126</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0" t="s">
        <v>349</v>
      </c>
      <c r="AR42" s="751"/>
      <c r="AS42" s="751"/>
      <c r="AT42" s="751"/>
      <c r="AU42" s="751"/>
      <c r="AV42" s="751"/>
      <c r="AW42" s="751"/>
      <c r="AX42" s="751"/>
      <c r="AY42" s="752"/>
      <c r="AZ42" s="759">
        <v>459802</v>
      </c>
      <c r="BA42" s="760"/>
      <c r="BB42" s="760"/>
      <c r="BC42" s="760"/>
      <c r="BD42" s="736"/>
      <c r="BE42" s="736"/>
      <c r="BF42" s="738"/>
      <c r="BG42" s="748"/>
      <c r="BH42" s="749"/>
      <c r="BI42" s="749"/>
      <c r="BJ42" s="749"/>
      <c r="BK42" s="749"/>
      <c r="BL42" s="364"/>
      <c r="BM42" s="691" t="s">
        <v>350</v>
      </c>
      <c r="BN42" s="691"/>
      <c r="BO42" s="691"/>
      <c r="BP42" s="691"/>
      <c r="BQ42" s="691"/>
      <c r="BR42" s="691"/>
      <c r="BS42" s="691"/>
      <c r="BT42" s="691"/>
      <c r="BU42" s="692"/>
      <c r="BV42" s="759">
        <v>343</v>
      </c>
      <c r="BW42" s="760"/>
      <c r="BX42" s="760"/>
      <c r="BY42" s="760"/>
      <c r="BZ42" s="760"/>
      <c r="CA42" s="760"/>
      <c r="CB42" s="772"/>
      <c r="CD42" s="662" t="s">
        <v>351</v>
      </c>
      <c r="CE42" s="663"/>
      <c r="CF42" s="663"/>
      <c r="CG42" s="663"/>
      <c r="CH42" s="663"/>
      <c r="CI42" s="663"/>
      <c r="CJ42" s="663"/>
      <c r="CK42" s="663"/>
      <c r="CL42" s="663"/>
      <c r="CM42" s="663"/>
      <c r="CN42" s="663"/>
      <c r="CO42" s="663"/>
      <c r="CP42" s="663"/>
      <c r="CQ42" s="664"/>
      <c r="CR42" s="665">
        <v>653172</v>
      </c>
      <c r="CS42" s="705"/>
      <c r="CT42" s="705"/>
      <c r="CU42" s="705"/>
      <c r="CV42" s="705"/>
      <c r="CW42" s="705"/>
      <c r="CX42" s="705"/>
      <c r="CY42" s="706"/>
      <c r="CZ42" s="670">
        <v>9.1</v>
      </c>
      <c r="DA42" s="699"/>
      <c r="DB42" s="699"/>
      <c r="DC42" s="707"/>
      <c r="DD42" s="674">
        <v>207691</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352</v>
      </c>
      <c r="C43" s="663"/>
      <c r="D43" s="663"/>
      <c r="E43" s="663"/>
      <c r="F43" s="663"/>
      <c r="G43" s="663"/>
      <c r="H43" s="663"/>
      <c r="I43" s="663"/>
      <c r="J43" s="663"/>
      <c r="K43" s="663"/>
      <c r="L43" s="663"/>
      <c r="M43" s="663"/>
      <c r="N43" s="663"/>
      <c r="O43" s="663"/>
      <c r="P43" s="663"/>
      <c r="Q43" s="664"/>
      <c r="R43" s="665">
        <v>156800</v>
      </c>
      <c r="S43" s="666"/>
      <c r="T43" s="666"/>
      <c r="U43" s="666"/>
      <c r="V43" s="666"/>
      <c r="W43" s="666"/>
      <c r="X43" s="666"/>
      <c r="Y43" s="667"/>
      <c r="Z43" s="668">
        <v>2.1</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21095</v>
      </c>
      <c r="CS43" s="705"/>
      <c r="CT43" s="705"/>
      <c r="CU43" s="705"/>
      <c r="CV43" s="705"/>
      <c r="CW43" s="705"/>
      <c r="CX43" s="705"/>
      <c r="CY43" s="706"/>
      <c r="CZ43" s="670">
        <v>0.3</v>
      </c>
      <c r="DA43" s="699"/>
      <c r="DB43" s="699"/>
      <c r="DC43" s="707"/>
      <c r="DD43" s="674">
        <v>21095</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354</v>
      </c>
      <c r="C44" s="710"/>
      <c r="D44" s="710"/>
      <c r="E44" s="710"/>
      <c r="F44" s="710"/>
      <c r="G44" s="710"/>
      <c r="H44" s="710"/>
      <c r="I44" s="710"/>
      <c r="J44" s="710"/>
      <c r="K44" s="710"/>
      <c r="L44" s="710"/>
      <c r="M44" s="710"/>
      <c r="N44" s="710"/>
      <c r="O44" s="710"/>
      <c r="P44" s="710"/>
      <c r="Q44" s="711"/>
      <c r="R44" s="759">
        <v>7468441</v>
      </c>
      <c r="S44" s="760"/>
      <c r="T44" s="760"/>
      <c r="U44" s="760"/>
      <c r="V44" s="760"/>
      <c r="W44" s="760"/>
      <c r="X44" s="760"/>
      <c r="Y44" s="761"/>
      <c r="Z44" s="762">
        <v>100</v>
      </c>
      <c r="AA44" s="762"/>
      <c r="AB44" s="762"/>
      <c r="AC44" s="762"/>
      <c r="AD44" s="763">
        <v>4256383</v>
      </c>
      <c r="AE44" s="763"/>
      <c r="AF44" s="763"/>
      <c r="AG44" s="763"/>
      <c r="AH44" s="763"/>
      <c r="AI44" s="763"/>
      <c r="AJ44" s="763"/>
      <c r="AK44" s="763"/>
      <c r="AL44" s="764">
        <v>100</v>
      </c>
      <c r="AM44" s="737"/>
      <c r="AN44" s="737"/>
      <c r="AO44" s="765"/>
      <c r="CD44" s="766" t="s">
        <v>301</v>
      </c>
      <c r="CE44" s="767"/>
      <c r="CF44" s="662" t="s">
        <v>355</v>
      </c>
      <c r="CG44" s="663"/>
      <c r="CH44" s="663"/>
      <c r="CI44" s="663"/>
      <c r="CJ44" s="663"/>
      <c r="CK44" s="663"/>
      <c r="CL44" s="663"/>
      <c r="CM44" s="663"/>
      <c r="CN44" s="663"/>
      <c r="CO44" s="663"/>
      <c r="CP44" s="663"/>
      <c r="CQ44" s="664"/>
      <c r="CR44" s="665">
        <v>648135</v>
      </c>
      <c r="CS44" s="666"/>
      <c r="CT44" s="666"/>
      <c r="CU44" s="666"/>
      <c r="CV44" s="666"/>
      <c r="CW44" s="666"/>
      <c r="CX44" s="666"/>
      <c r="CY44" s="667"/>
      <c r="CZ44" s="670">
        <v>9</v>
      </c>
      <c r="DA44" s="671"/>
      <c r="DB44" s="671"/>
      <c r="DC44" s="683"/>
      <c r="DD44" s="674">
        <v>207691</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356</v>
      </c>
      <c r="CG45" s="663"/>
      <c r="CH45" s="663"/>
      <c r="CI45" s="663"/>
      <c r="CJ45" s="663"/>
      <c r="CK45" s="663"/>
      <c r="CL45" s="663"/>
      <c r="CM45" s="663"/>
      <c r="CN45" s="663"/>
      <c r="CO45" s="663"/>
      <c r="CP45" s="663"/>
      <c r="CQ45" s="664"/>
      <c r="CR45" s="665">
        <v>114289</v>
      </c>
      <c r="CS45" s="705"/>
      <c r="CT45" s="705"/>
      <c r="CU45" s="705"/>
      <c r="CV45" s="705"/>
      <c r="CW45" s="705"/>
      <c r="CX45" s="705"/>
      <c r="CY45" s="706"/>
      <c r="CZ45" s="670">
        <v>1.6</v>
      </c>
      <c r="DA45" s="699"/>
      <c r="DB45" s="699"/>
      <c r="DC45" s="707"/>
      <c r="DD45" s="674">
        <v>1767</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358</v>
      </c>
      <c r="CG46" s="663"/>
      <c r="CH46" s="663"/>
      <c r="CI46" s="663"/>
      <c r="CJ46" s="663"/>
      <c r="CK46" s="663"/>
      <c r="CL46" s="663"/>
      <c r="CM46" s="663"/>
      <c r="CN46" s="663"/>
      <c r="CO46" s="663"/>
      <c r="CP46" s="663"/>
      <c r="CQ46" s="664"/>
      <c r="CR46" s="665">
        <v>497830</v>
      </c>
      <c r="CS46" s="666"/>
      <c r="CT46" s="666"/>
      <c r="CU46" s="666"/>
      <c r="CV46" s="666"/>
      <c r="CW46" s="666"/>
      <c r="CX46" s="666"/>
      <c r="CY46" s="667"/>
      <c r="CZ46" s="670">
        <v>6.9</v>
      </c>
      <c r="DA46" s="671"/>
      <c r="DB46" s="671"/>
      <c r="DC46" s="683"/>
      <c r="DD46" s="674">
        <v>203808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359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360</v>
      </c>
      <c r="CG47" s="663"/>
      <c r="CH47" s="663"/>
      <c r="CI47" s="663"/>
      <c r="CJ47" s="663"/>
      <c r="CK47" s="663"/>
      <c r="CL47" s="663"/>
      <c r="CM47" s="663"/>
      <c r="CN47" s="663"/>
      <c r="CO47" s="663"/>
      <c r="CP47" s="663"/>
      <c r="CQ47" s="664"/>
      <c r="CR47" s="665">
        <v>5037</v>
      </c>
      <c r="CS47" s="705"/>
      <c r="CT47" s="705"/>
      <c r="CU47" s="705"/>
      <c r="CV47" s="705"/>
      <c r="CW47" s="705"/>
      <c r="CX47" s="705"/>
      <c r="CY47" s="706"/>
      <c r="CZ47" s="670">
        <v>0.1</v>
      </c>
      <c r="DA47" s="699"/>
      <c r="DB47" s="699"/>
      <c r="DC47" s="707"/>
      <c r="DD47" s="674" t="s">
        <v>126</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362</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363</v>
      </c>
      <c r="CE49" s="710"/>
      <c r="CF49" s="710"/>
      <c r="CG49" s="710"/>
      <c r="CH49" s="710"/>
      <c r="CI49" s="710"/>
      <c r="CJ49" s="710"/>
      <c r="CK49" s="710"/>
      <c r="CL49" s="710"/>
      <c r="CM49" s="710"/>
      <c r="CN49" s="710"/>
      <c r="CO49" s="710"/>
      <c r="CP49" s="710"/>
      <c r="CQ49" s="711"/>
      <c r="CR49" s="759">
        <v>7166614</v>
      </c>
      <c r="CS49" s="736"/>
      <c r="CT49" s="736"/>
      <c r="CU49" s="736"/>
      <c r="CV49" s="736"/>
      <c r="CW49" s="736"/>
      <c r="CX49" s="736"/>
      <c r="CY49" s="773"/>
      <c r="CZ49" s="764">
        <v>100</v>
      </c>
      <c r="DA49" s="774"/>
      <c r="DB49" s="774"/>
      <c r="DC49" s="775"/>
      <c r="DD49" s="776">
        <v>4977509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AFdUePRuKex/PKddGpAWU3fL6x3Cy18jstImTJcyXQyB5fxL3putEYN+uRxhJnSel98/hs5jAgziq0CS1Eo6g==" saltValue="mKk6Jdeqx4QQujUzACuRG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2" zoomScale="70" zoomScaleNormal="25" zoomScaleSheetLayoutView="70" workbookViewId="0">
      <selection activeCell="AK77" sqref="AK77:AO77"/>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386</v>
      </c>
      <c r="C7" s="1112"/>
      <c r="D7" s="1112"/>
      <c r="E7" s="1112"/>
      <c r="F7" s="1112"/>
      <c r="G7" s="1112"/>
      <c r="H7" s="1112"/>
      <c r="I7" s="1112"/>
      <c r="J7" s="1112"/>
      <c r="K7" s="1112"/>
      <c r="L7" s="1112"/>
      <c r="M7" s="1112"/>
      <c r="N7" s="1112"/>
      <c r="O7" s="1112"/>
      <c r="P7" s="1113"/>
      <c r="Q7" s="1166">
        <v>7433</v>
      </c>
      <c r="R7" s="1167"/>
      <c r="S7" s="1167"/>
      <c r="T7" s="1167"/>
      <c r="U7" s="1167"/>
      <c r="V7" s="1167">
        <v>7132</v>
      </c>
      <c r="W7" s="1167"/>
      <c r="X7" s="1167"/>
      <c r="Y7" s="1167"/>
      <c r="Z7" s="1167"/>
      <c r="AA7" s="1167">
        <v>302</v>
      </c>
      <c r="AB7" s="1167"/>
      <c r="AC7" s="1167"/>
      <c r="AD7" s="1167"/>
      <c r="AE7" s="1168"/>
      <c r="AF7" s="1169">
        <v>262</v>
      </c>
      <c r="AG7" s="1170"/>
      <c r="AH7" s="1170"/>
      <c r="AI7" s="1170"/>
      <c r="AJ7" s="1171"/>
      <c r="AK7" s="1172">
        <v>79</v>
      </c>
      <c r="AL7" s="1173"/>
      <c r="AM7" s="1173"/>
      <c r="AN7" s="1173"/>
      <c r="AO7" s="1173"/>
      <c r="AP7" s="1173">
        <v>6084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592</v>
      </c>
      <c r="BT7" s="1164"/>
      <c r="BU7" s="1164"/>
      <c r="BV7" s="1164"/>
      <c r="BW7" s="1164"/>
      <c r="BX7" s="1164"/>
      <c r="BY7" s="1164"/>
      <c r="BZ7" s="1164"/>
      <c r="CA7" s="1164"/>
      <c r="CB7" s="1164"/>
      <c r="CC7" s="1164"/>
      <c r="CD7" s="1164"/>
      <c r="CE7" s="1164"/>
      <c r="CF7" s="1164"/>
      <c r="CG7" s="1176"/>
      <c r="CH7" s="1160">
        <v>-6</v>
      </c>
      <c r="CI7" s="1161"/>
      <c r="CJ7" s="1161"/>
      <c r="CK7" s="1161"/>
      <c r="CL7" s="1162"/>
      <c r="CM7" s="1160">
        <v>15</v>
      </c>
      <c r="CN7" s="1161"/>
      <c r="CO7" s="1161"/>
      <c r="CP7" s="1161"/>
      <c r="CQ7" s="1162"/>
      <c r="CR7" s="1160">
        <v>10</v>
      </c>
      <c r="CS7" s="1161"/>
      <c r="CT7" s="1161"/>
      <c r="CU7" s="1161"/>
      <c r="CV7" s="1162"/>
      <c r="CW7" s="1160">
        <v>3</v>
      </c>
      <c r="CX7" s="1161"/>
      <c r="CY7" s="1161"/>
      <c r="CZ7" s="1161"/>
      <c r="DA7" s="1162"/>
      <c r="DB7" s="1160" t="s">
        <v>591</v>
      </c>
      <c r="DC7" s="1161"/>
      <c r="DD7" s="1161"/>
      <c r="DE7" s="1161"/>
      <c r="DF7" s="1162"/>
      <c r="DG7" s="1160" t="s">
        <v>591</v>
      </c>
      <c r="DH7" s="1161"/>
      <c r="DI7" s="1161"/>
      <c r="DJ7" s="1161"/>
      <c r="DK7" s="1162"/>
      <c r="DL7" s="1160" t="s">
        <v>591</v>
      </c>
      <c r="DM7" s="1161"/>
      <c r="DN7" s="1161"/>
      <c r="DO7" s="1161"/>
      <c r="DP7" s="1162"/>
      <c r="DQ7" s="1160" t="s">
        <v>591</v>
      </c>
      <c r="DR7" s="1161"/>
      <c r="DS7" s="1161"/>
      <c r="DT7" s="1161"/>
      <c r="DU7" s="1162"/>
      <c r="DV7" s="1163"/>
      <c r="DW7" s="1164"/>
      <c r="DX7" s="1164"/>
      <c r="DY7" s="1164"/>
      <c r="DZ7" s="1165"/>
      <c r="EA7" s="230"/>
    </row>
    <row r="8" spans="1:131" s="231" customFormat="1" ht="26.25" customHeight="1" x14ac:dyDescent="0.15">
      <c r="A8" s="234">
        <v>2</v>
      </c>
      <c r="B8" s="1094" t="s">
        <v>387</v>
      </c>
      <c r="C8" s="1095"/>
      <c r="D8" s="1095"/>
      <c r="E8" s="1095"/>
      <c r="F8" s="1095"/>
      <c r="G8" s="1095"/>
      <c r="H8" s="1095"/>
      <c r="I8" s="1095"/>
      <c r="J8" s="1095"/>
      <c r="K8" s="1095"/>
      <c r="L8" s="1095"/>
      <c r="M8" s="1095"/>
      <c r="N8" s="1095"/>
      <c r="O8" s="1095"/>
      <c r="P8" s="1096"/>
      <c r="Q8" s="1102">
        <v>35</v>
      </c>
      <c r="R8" s="1103"/>
      <c r="S8" s="1103"/>
      <c r="T8" s="1103"/>
      <c r="U8" s="1103"/>
      <c r="V8" s="1103">
        <v>35</v>
      </c>
      <c r="W8" s="1103"/>
      <c r="X8" s="1103"/>
      <c r="Y8" s="1103"/>
      <c r="Z8" s="1103"/>
      <c r="AA8" s="1103">
        <v>0</v>
      </c>
      <c r="AB8" s="1103"/>
      <c r="AC8" s="1103"/>
      <c r="AD8" s="1103"/>
      <c r="AE8" s="1104"/>
      <c r="AF8" s="1099">
        <v>0</v>
      </c>
      <c r="AG8" s="1100"/>
      <c r="AH8" s="1100"/>
      <c r="AI8" s="1100"/>
      <c r="AJ8" s="1101"/>
      <c r="AK8" s="1144" t="s">
        <v>582</v>
      </c>
      <c r="AL8" s="1145"/>
      <c r="AM8" s="1145"/>
      <c r="AN8" s="1145"/>
      <c r="AO8" s="1145"/>
      <c r="AP8" s="1145" t="s">
        <v>582</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389</v>
      </c>
      <c r="B23" s="1001" t="s">
        <v>390</v>
      </c>
      <c r="C23" s="1002"/>
      <c r="D23" s="1002"/>
      <c r="E23" s="1002"/>
      <c r="F23" s="1002"/>
      <c r="G23" s="1002"/>
      <c r="H23" s="1002"/>
      <c r="I23" s="1002"/>
      <c r="J23" s="1002"/>
      <c r="K23" s="1002"/>
      <c r="L23" s="1002"/>
      <c r="M23" s="1002"/>
      <c r="N23" s="1002"/>
      <c r="O23" s="1002"/>
      <c r="P23" s="1012"/>
      <c r="Q23" s="1131">
        <v>7468</v>
      </c>
      <c r="R23" s="1125"/>
      <c r="S23" s="1125"/>
      <c r="T23" s="1125"/>
      <c r="U23" s="1125"/>
      <c r="V23" s="1125">
        <v>7167</v>
      </c>
      <c r="W23" s="1125"/>
      <c r="X23" s="1125"/>
      <c r="Y23" s="1125"/>
      <c r="Z23" s="1125"/>
      <c r="AA23" s="1125">
        <v>302</v>
      </c>
      <c r="AB23" s="1125"/>
      <c r="AC23" s="1125"/>
      <c r="AD23" s="1125"/>
      <c r="AE23" s="1132"/>
      <c r="AF23" s="1133">
        <v>262</v>
      </c>
      <c r="AG23" s="1125"/>
      <c r="AH23" s="1125"/>
      <c r="AI23" s="1125"/>
      <c r="AJ23" s="1134"/>
      <c r="AK23" s="1135"/>
      <c r="AL23" s="1136"/>
      <c r="AM23" s="1136"/>
      <c r="AN23" s="1136"/>
      <c r="AO23" s="1136"/>
      <c r="AP23" s="1125">
        <v>6084</v>
      </c>
      <c r="AQ23" s="1125"/>
      <c r="AR23" s="1125"/>
      <c r="AS23" s="1125"/>
      <c r="AT23" s="1125"/>
      <c r="AU23" s="1126"/>
      <c r="AV23" s="1126"/>
      <c r="AW23" s="1126"/>
      <c r="AX23" s="1126"/>
      <c r="AY23" s="1127"/>
      <c r="AZ23" s="1128" t="s">
        <v>233</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369</v>
      </c>
      <c r="B26" s="1060"/>
      <c r="C26" s="1060"/>
      <c r="D26" s="1060"/>
      <c r="E26" s="1060"/>
      <c r="F26" s="1060"/>
      <c r="G26" s="1060"/>
      <c r="H26" s="1060"/>
      <c r="I26" s="1060"/>
      <c r="J26" s="1060"/>
      <c r="K26" s="1060"/>
      <c r="L26" s="1060"/>
      <c r="M26" s="1060"/>
      <c r="N26" s="1060"/>
      <c r="O26" s="1060"/>
      <c r="P26" s="1061"/>
      <c r="Q26" s="1065" t="s">
        <v>393</v>
      </c>
      <c r="R26" s="1066"/>
      <c r="S26" s="1066"/>
      <c r="T26" s="1066"/>
      <c r="U26" s="1067"/>
      <c r="V26" s="1065" t="s">
        <v>394</v>
      </c>
      <c r="W26" s="1066"/>
      <c r="X26" s="1066"/>
      <c r="Y26" s="1066"/>
      <c r="Z26" s="1067"/>
      <c r="AA26" s="1065" t="s">
        <v>395</v>
      </c>
      <c r="AB26" s="1066"/>
      <c r="AC26" s="1066"/>
      <c r="AD26" s="1066"/>
      <c r="AE26" s="1066"/>
      <c r="AF26" s="1119" t="s">
        <v>396</v>
      </c>
      <c r="AG26" s="1072"/>
      <c r="AH26" s="1072"/>
      <c r="AI26" s="1072"/>
      <c r="AJ26" s="1120"/>
      <c r="AK26" s="1066" t="s">
        <v>397</v>
      </c>
      <c r="AL26" s="1066"/>
      <c r="AM26" s="1066"/>
      <c r="AN26" s="1066"/>
      <c r="AO26" s="1067"/>
      <c r="AP26" s="1065" t="s">
        <v>398</v>
      </c>
      <c r="AQ26" s="1066"/>
      <c r="AR26" s="1066"/>
      <c r="AS26" s="1066"/>
      <c r="AT26" s="1067"/>
      <c r="AU26" s="1065" t="s">
        <v>399</v>
      </c>
      <c r="AV26" s="1066"/>
      <c r="AW26" s="1066"/>
      <c r="AX26" s="1066"/>
      <c r="AY26" s="1067"/>
      <c r="AZ26" s="1065" t="s">
        <v>400</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401</v>
      </c>
      <c r="C28" s="1112"/>
      <c r="D28" s="1112"/>
      <c r="E28" s="1112"/>
      <c r="F28" s="1112"/>
      <c r="G28" s="1112"/>
      <c r="H28" s="1112"/>
      <c r="I28" s="1112"/>
      <c r="J28" s="1112"/>
      <c r="K28" s="1112"/>
      <c r="L28" s="1112"/>
      <c r="M28" s="1112"/>
      <c r="N28" s="1112"/>
      <c r="O28" s="1112"/>
      <c r="P28" s="1113"/>
      <c r="Q28" s="1114">
        <v>1353</v>
      </c>
      <c r="R28" s="1115"/>
      <c r="S28" s="1115"/>
      <c r="T28" s="1115"/>
      <c r="U28" s="1115"/>
      <c r="V28" s="1115">
        <v>1321</v>
      </c>
      <c r="W28" s="1115"/>
      <c r="X28" s="1115"/>
      <c r="Y28" s="1115"/>
      <c r="Z28" s="1115"/>
      <c r="AA28" s="1115">
        <v>32</v>
      </c>
      <c r="AB28" s="1115"/>
      <c r="AC28" s="1115"/>
      <c r="AD28" s="1115"/>
      <c r="AE28" s="1116"/>
      <c r="AF28" s="1117">
        <v>32</v>
      </c>
      <c r="AG28" s="1115"/>
      <c r="AH28" s="1115"/>
      <c r="AI28" s="1115"/>
      <c r="AJ28" s="1118"/>
      <c r="AK28" s="1106">
        <v>127</v>
      </c>
      <c r="AL28" s="1107"/>
      <c r="AM28" s="1107"/>
      <c r="AN28" s="1107"/>
      <c r="AO28" s="1107"/>
      <c r="AP28" s="1107" t="s">
        <v>582</v>
      </c>
      <c r="AQ28" s="1107"/>
      <c r="AR28" s="1107"/>
      <c r="AS28" s="1107"/>
      <c r="AT28" s="1107"/>
      <c r="AU28" s="1107" t="s">
        <v>582</v>
      </c>
      <c r="AV28" s="1107"/>
      <c r="AW28" s="1107"/>
      <c r="AX28" s="1107"/>
      <c r="AY28" s="1107"/>
      <c r="AZ28" s="1108" t="s">
        <v>582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402</v>
      </c>
      <c r="C29" s="1095"/>
      <c r="D29" s="1095"/>
      <c r="E29" s="1095"/>
      <c r="F29" s="1095"/>
      <c r="G29" s="1095"/>
      <c r="H29" s="1095"/>
      <c r="I29" s="1095"/>
      <c r="J29" s="1095"/>
      <c r="K29" s="1095"/>
      <c r="L29" s="1095"/>
      <c r="M29" s="1095"/>
      <c r="N29" s="1095"/>
      <c r="O29" s="1095"/>
      <c r="P29" s="1096"/>
      <c r="Q29" s="1102">
        <v>1788</v>
      </c>
      <c r="R29" s="1103"/>
      <c r="S29" s="1103"/>
      <c r="T29" s="1103"/>
      <c r="U29" s="1103"/>
      <c r="V29" s="1103">
        <v>1714</v>
      </c>
      <c r="W29" s="1103"/>
      <c r="X29" s="1103"/>
      <c r="Y29" s="1103"/>
      <c r="Z29" s="1103"/>
      <c r="AA29" s="1103">
        <v>74</v>
      </c>
      <c r="AB29" s="1103"/>
      <c r="AC29" s="1103"/>
      <c r="AD29" s="1103"/>
      <c r="AE29" s="1104"/>
      <c r="AF29" s="1099">
        <v>74</v>
      </c>
      <c r="AG29" s="1100"/>
      <c r="AH29" s="1100"/>
      <c r="AI29" s="1100"/>
      <c r="AJ29" s="1101"/>
      <c r="AK29" s="1044">
        <v>266</v>
      </c>
      <c r="AL29" s="1035"/>
      <c r="AM29" s="1035"/>
      <c r="AN29" s="1035"/>
      <c r="AO29" s="1035"/>
      <c r="AP29" s="1035" t="s">
        <v>582</v>
      </c>
      <c r="AQ29" s="1035"/>
      <c r="AR29" s="1035"/>
      <c r="AS29" s="1035"/>
      <c r="AT29" s="1035"/>
      <c r="AU29" s="1035" t="s">
        <v>582</v>
      </c>
      <c r="AV29" s="1035"/>
      <c r="AW29" s="1035"/>
      <c r="AX29" s="1035"/>
      <c r="AY29" s="1035"/>
      <c r="AZ29" s="1105" t="s">
        <v>582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403</v>
      </c>
      <c r="C30" s="1095"/>
      <c r="D30" s="1095"/>
      <c r="E30" s="1095"/>
      <c r="F30" s="1095"/>
      <c r="G30" s="1095"/>
      <c r="H30" s="1095"/>
      <c r="I30" s="1095"/>
      <c r="J30" s="1095"/>
      <c r="K30" s="1095"/>
      <c r="L30" s="1095"/>
      <c r="M30" s="1095"/>
      <c r="N30" s="1095"/>
      <c r="O30" s="1095"/>
      <c r="P30" s="1096"/>
      <c r="Q30" s="1102">
        <v>143</v>
      </c>
      <c r="R30" s="1103"/>
      <c r="S30" s="1103"/>
      <c r="T30" s="1103"/>
      <c r="U30" s="1103"/>
      <c r="V30" s="1103">
        <v>141</v>
      </c>
      <c r="W30" s="1103"/>
      <c r="X30" s="1103"/>
      <c r="Y30" s="1103"/>
      <c r="Z30" s="1103"/>
      <c r="AA30" s="1103">
        <v>1</v>
      </c>
      <c r="AB30" s="1103"/>
      <c r="AC30" s="1103"/>
      <c r="AD30" s="1103"/>
      <c r="AE30" s="1104"/>
      <c r="AF30" s="1099">
        <v>1</v>
      </c>
      <c r="AG30" s="1100"/>
      <c r="AH30" s="1100"/>
      <c r="AI30" s="1100"/>
      <c r="AJ30" s="1101"/>
      <c r="AK30" s="1044">
        <v>47</v>
      </c>
      <c r="AL30" s="1035"/>
      <c r="AM30" s="1035"/>
      <c r="AN30" s="1035"/>
      <c r="AO30" s="1035"/>
      <c r="AP30" s="1035" t="s">
        <v>582</v>
      </c>
      <c r="AQ30" s="1035"/>
      <c r="AR30" s="1035"/>
      <c r="AS30" s="1035"/>
      <c r="AT30" s="1035"/>
      <c r="AU30" s="1035" t="s">
        <v>582</v>
      </c>
      <c r="AV30" s="1035"/>
      <c r="AW30" s="1035"/>
      <c r="AX30" s="1035"/>
      <c r="AY30" s="1035"/>
      <c r="AZ30" s="1105" t="s">
        <v>582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404</v>
      </c>
      <c r="C31" s="1095"/>
      <c r="D31" s="1095"/>
      <c r="E31" s="1095"/>
      <c r="F31" s="1095"/>
      <c r="G31" s="1095"/>
      <c r="H31" s="1095"/>
      <c r="I31" s="1095"/>
      <c r="J31" s="1095"/>
      <c r="K31" s="1095"/>
      <c r="L31" s="1095"/>
      <c r="M31" s="1095"/>
      <c r="N31" s="1095"/>
      <c r="O31" s="1095"/>
      <c r="P31" s="1096"/>
      <c r="Q31" s="1102">
        <v>1826</v>
      </c>
      <c r="R31" s="1103"/>
      <c r="S31" s="1103"/>
      <c r="T31" s="1103"/>
      <c r="U31" s="1103"/>
      <c r="V31" s="1103">
        <v>1741</v>
      </c>
      <c r="W31" s="1103"/>
      <c r="X31" s="1103"/>
      <c r="Y31" s="1103"/>
      <c r="Z31" s="1103"/>
      <c r="AA31" s="1103">
        <v>85</v>
      </c>
      <c r="AB31" s="1103"/>
      <c r="AC31" s="1103"/>
      <c r="AD31" s="1103"/>
      <c r="AE31" s="1104"/>
      <c r="AF31" s="1099">
        <v>-19</v>
      </c>
      <c r="AG31" s="1100"/>
      <c r="AH31" s="1100"/>
      <c r="AI31" s="1100"/>
      <c r="AJ31" s="1101"/>
      <c r="AK31" s="1044">
        <v>617</v>
      </c>
      <c r="AL31" s="1035"/>
      <c r="AM31" s="1035"/>
      <c r="AN31" s="1035"/>
      <c r="AO31" s="1035"/>
      <c r="AP31" s="1035">
        <v>1882</v>
      </c>
      <c r="AQ31" s="1035"/>
      <c r="AR31" s="1035"/>
      <c r="AS31" s="1035"/>
      <c r="AT31" s="1035"/>
      <c r="AU31" s="1035">
        <v>1347</v>
      </c>
      <c r="AV31" s="1035"/>
      <c r="AW31" s="1035"/>
      <c r="AX31" s="1035"/>
      <c r="AY31" s="1035"/>
      <c r="AZ31" s="1105">
        <v>1.4</v>
      </c>
      <c r="BA31" s="1105"/>
      <c r="BB31" s="1105"/>
      <c r="BC31" s="1105"/>
      <c r="BD31" s="1105"/>
      <c r="BE31" s="1036" t="s">
        <v>405</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406</v>
      </c>
      <c r="C32" s="1095"/>
      <c r="D32" s="1095"/>
      <c r="E32" s="1095"/>
      <c r="F32" s="1095"/>
      <c r="G32" s="1095"/>
      <c r="H32" s="1095"/>
      <c r="I32" s="1095"/>
      <c r="J32" s="1095"/>
      <c r="K32" s="1095"/>
      <c r="L32" s="1095"/>
      <c r="M32" s="1095"/>
      <c r="N32" s="1095"/>
      <c r="O32" s="1095"/>
      <c r="P32" s="1096"/>
      <c r="Q32" s="1102">
        <v>54</v>
      </c>
      <c r="R32" s="1103"/>
      <c r="S32" s="1103"/>
      <c r="T32" s="1103"/>
      <c r="U32" s="1103"/>
      <c r="V32" s="1103">
        <v>51</v>
      </c>
      <c r="W32" s="1103"/>
      <c r="X32" s="1103"/>
      <c r="Y32" s="1103"/>
      <c r="Z32" s="1103"/>
      <c r="AA32" s="1103">
        <v>3</v>
      </c>
      <c r="AB32" s="1103"/>
      <c r="AC32" s="1103"/>
      <c r="AD32" s="1103"/>
      <c r="AE32" s="1104"/>
      <c r="AF32" s="1099">
        <v>3</v>
      </c>
      <c r="AG32" s="1100"/>
      <c r="AH32" s="1100"/>
      <c r="AI32" s="1100"/>
      <c r="AJ32" s="1101"/>
      <c r="AK32" s="1044">
        <v>22</v>
      </c>
      <c r="AL32" s="1035"/>
      <c r="AM32" s="1035"/>
      <c r="AN32" s="1035"/>
      <c r="AO32" s="1035"/>
      <c r="AP32" s="1035">
        <v>164</v>
      </c>
      <c r="AQ32" s="1035"/>
      <c r="AR32" s="1035"/>
      <c r="AS32" s="1035"/>
      <c r="AT32" s="1035"/>
      <c r="AU32" s="1035">
        <v>110</v>
      </c>
      <c r="AV32" s="1035"/>
      <c r="AW32" s="1035"/>
      <c r="AX32" s="1035"/>
      <c r="AY32" s="1035"/>
      <c r="AZ32" s="1105" t="s">
        <v>582</v>
      </c>
      <c r="BA32" s="1105"/>
      <c r="BB32" s="1105"/>
      <c r="BC32" s="1105"/>
      <c r="BD32" s="1105"/>
      <c r="BE32" s="1036" t="s">
        <v>407</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408</v>
      </c>
      <c r="C33" s="1095"/>
      <c r="D33" s="1095"/>
      <c r="E33" s="1095"/>
      <c r="F33" s="1095"/>
      <c r="G33" s="1095"/>
      <c r="H33" s="1095"/>
      <c r="I33" s="1095"/>
      <c r="J33" s="1095"/>
      <c r="K33" s="1095"/>
      <c r="L33" s="1095"/>
      <c r="M33" s="1095"/>
      <c r="N33" s="1095"/>
      <c r="O33" s="1095"/>
      <c r="P33" s="1096"/>
      <c r="Q33" s="1102">
        <v>218</v>
      </c>
      <c r="R33" s="1103"/>
      <c r="S33" s="1103"/>
      <c r="T33" s="1103"/>
      <c r="U33" s="1103"/>
      <c r="V33" s="1103">
        <v>205</v>
      </c>
      <c r="W33" s="1103"/>
      <c r="X33" s="1103"/>
      <c r="Y33" s="1103"/>
      <c r="Z33" s="1103"/>
      <c r="AA33" s="1103">
        <v>12</v>
      </c>
      <c r="AB33" s="1103"/>
      <c r="AC33" s="1103"/>
      <c r="AD33" s="1103"/>
      <c r="AE33" s="1104"/>
      <c r="AF33" s="1099">
        <v>12</v>
      </c>
      <c r="AG33" s="1100"/>
      <c r="AH33" s="1100"/>
      <c r="AI33" s="1100"/>
      <c r="AJ33" s="1101"/>
      <c r="AK33" s="1044">
        <v>130</v>
      </c>
      <c r="AL33" s="1035"/>
      <c r="AM33" s="1035"/>
      <c r="AN33" s="1035"/>
      <c r="AO33" s="1035"/>
      <c r="AP33" s="1035">
        <v>2077</v>
      </c>
      <c r="AQ33" s="1035"/>
      <c r="AR33" s="1035"/>
      <c r="AS33" s="1035"/>
      <c r="AT33" s="1035"/>
      <c r="AU33" s="1035">
        <v>2077</v>
      </c>
      <c r="AV33" s="1035"/>
      <c r="AW33" s="1035"/>
      <c r="AX33" s="1035"/>
      <c r="AY33" s="1035"/>
      <c r="AZ33" s="1105" t="s">
        <v>582</v>
      </c>
      <c r="BA33" s="1105"/>
      <c r="BB33" s="1105"/>
      <c r="BC33" s="1105"/>
      <c r="BD33" s="1105"/>
      <c r="BE33" s="1036" t="s">
        <v>407</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409</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389</v>
      </c>
      <c r="B63" s="1001" t="s">
        <v>410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104</v>
      </c>
      <c r="AG63" s="1023"/>
      <c r="AH63" s="1023"/>
      <c r="AI63" s="1023"/>
      <c r="AJ63" s="1086"/>
      <c r="AK63" s="1087"/>
      <c r="AL63" s="1027"/>
      <c r="AM63" s="1027"/>
      <c r="AN63" s="1027"/>
      <c r="AO63" s="1027"/>
      <c r="AP63" s="1023">
        <v>4123</v>
      </c>
      <c r="AQ63" s="1023"/>
      <c r="AR63" s="1023"/>
      <c r="AS63" s="1023"/>
      <c r="AT63" s="1023"/>
      <c r="AU63" s="1023">
        <v>3534</v>
      </c>
      <c r="AV63" s="1023"/>
      <c r="AW63" s="1023"/>
      <c r="AX63" s="1023"/>
      <c r="AY63" s="1023"/>
      <c r="AZ63" s="1081"/>
      <c r="BA63" s="1081"/>
      <c r="BB63" s="1081"/>
      <c r="BC63" s="1081"/>
      <c r="BD63" s="1081"/>
      <c r="BE63" s="1024"/>
      <c r="BF63" s="1024"/>
      <c r="BG63" s="1024"/>
      <c r="BH63" s="1024"/>
      <c r="BI63" s="1025"/>
      <c r="BJ63" s="1082" t="s">
        <v>233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412</v>
      </c>
      <c r="B66" s="1060"/>
      <c r="C66" s="1060"/>
      <c r="D66" s="1060"/>
      <c r="E66" s="1060"/>
      <c r="F66" s="1060"/>
      <c r="G66" s="1060"/>
      <c r="H66" s="1060"/>
      <c r="I66" s="1060"/>
      <c r="J66" s="1060"/>
      <c r="K66" s="1060"/>
      <c r="L66" s="1060"/>
      <c r="M66" s="1060"/>
      <c r="N66" s="1060"/>
      <c r="O66" s="1060"/>
      <c r="P66" s="1061"/>
      <c r="Q66" s="1065" t="s">
        <v>393</v>
      </c>
      <c r="R66" s="1066"/>
      <c r="S66" s="1066"/>
      <c r="T66" s="1066"/>
      <c r="U66" s="1067"/>
      <c r="V66" s="1065" t="s">
        <v>413</v>
      </c>
      <c r="W66" s="1066"/>
      <c r="X66" s="1066"/>
      <c r="Y66" s="1066"/>
      <c r="Z66" s="1067"/>
      <c r="AA66" s="1065" t="s">
        <v>414</v>
      </c>
      <c r="AB66" s="1066"/>
      <c r="AC66" s="1066"/>
      <c r="AD66" s="1066"/>
      <c r="AE66" s="1067"/>
      <c r="AF66" s="1071" t="s">
        <v>415</v>
      </c>
      <c r="AG66" s="1072"/>
      <c r="AH66" s="1072"/>
      <c r="AI66" s="1072"/>
      <c r="AJ66" s="1073"/>
      <c r="AK66" s="1065" t="s">
        <v>416</v>
      </c>
      <c r="AL66" s="1060"/>
      <c r="AM66" s="1060"/>
      <c r="AN66" s="1060"/>
      <c r="AO66" s="1061"/>
      <c r="AP66" s="1065" t="s">
        <v>417</v>
      </c>
      <c r="AQ66" s="1066"/>
      <c r="AR66" s="1066"/>
      <c r="AS66" s="1066"/>
      <c r="AT66" s="1067"/>
      <c r="AU66" s="1065" t="s">
        <v>418</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581</v>
      </c>
      <c r="C68" s="1050"/>
      <c r="D68" s="1050"/>
      <c r="E68" s="1050"/>
      <c r="F68" s="1050"/>
      <c r="G68" s="1050"/>
      <c r="H68" s="1050"/>
      <c r="I68" s="1050"/>
      <c r="J68" s="1050"/>
      <c r="K68" s="1050"/>
      <c r="L68" s="1050"/>
      <c r="M68" s="1050"/>
      <c r="N68" s="1050"/>
      <c r="O68" s="1050"/>
      <c r="P68" s="1051"/>
      <c r="Q68" s="1052">
        <v>7688</v>
      </c>
      <c r="R68" s="1046"/>
      <c r="S68" s="1046"/>
      <c r="T68" s="1046"/>
      <c r="U68" s="1046"/>
      <c r="V68" s="1046">
        <v>7481</v>
      </c>
      <c r="W68" s="1046"/>
      <c r="X68" s="1046"/>
      <c r="Y68" s="1046"/>
      <c r="Z68" s="1046"/>
      <c r="AA68" s="1046">
        <v>207</v>
      </c>
      <c r="AB68" s="1046"/>
      <c r="AC68" s="1046"/>
      <c r="AD68" s="1046"/>
      <c r="AE68" s="1046"/>
      <c r="AF68" s="1046">
        <v>200</v>
      </c>
      <c r="AG68" s="1046"/>
      <c r="AH68" s="1046"/>
      <c r="AI68" s="1046"/>
      <c r="AJ68" s="1046"/>
      <c r="AK68" s="1046" t="s">
        <v>582</v>
      </c>
      <c r="AL68" s="1046"/>
      <c r="AM68" s="1046"/>
      <c r="AN68" s="1046"/>
      <c r="AO68" s="1046"/>
      <c r="AP68" s="1046">
        <v>5479</v>
      </c>
      <c r="AQ68" s="1046"/>
      <c r="AR68" s="1046"/>
      <c r="AS68" s="1046"/>
      <c r="AT68" s="1046"/>
      <c r="AU68" s="1046">
        <v>76</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583</v>
      </c>
      <c r="C69" s="1039"/>
      <c r="D69" s="1039"/>
      <c r="E69" s="1039"/>
      <c r="F69" s="1039"/>
      <c r="G69" s="1039"/>
      <c r="H69" s="1039"/>
      <c r="I69" s="1039"/>
      <c r="J69" s="1039"/>
      <c r="K69" s="1039"/>
      <c r="L69" s="1039"/>
      <c r="M69" s="1039"/>
      <c r="N69" s="1039"/>
      <c r="O69" s="1039"/>
      <c r="P69" s="1040"/>
      <c r="Q69" s="1041">
        <v>730</v>
      </c>
      <c r="R69" s="1035"/>
      <c r="S69" s="1035"/>
      <c r="T69" s="1035"/>
      <c r="U69" s="1035"/>
      <c r="V69" s="1035">
        <v>697</v>
      </c>
      <c r="W69" s="1035"/>
      <c r="X69" s="1035"/>
      <c r="Y69" s="1035"/>
      <c r="Z69" s="1035"/>
      <c r="AA69" s="1035">
        <v>33</v>
      </c>
      <c r="AB69" s="1035"/>
      <c r="AC69" s="1035"/>
      <c r="AD69" s="1035"/>
      <c r="AE69" s="1035"/>
      <c r="AF69" s="1035">
        <v>33</v>
      </c>
      <c r="AG69" s="1035"/>
      <c r="AH69" s="1035"/>
      <c r="AI69" s="1035"/>
      <c r="AJ69" s="1035"/>
      <c r="AK69" s="1035" t="s">
        <v>582</v>
      </c>
      <c r="AL69" s="1035"/>
      <c r="AM69" s="1035"/>
      <c r="AN69" s="1035"/>
      <c r="AO69" s="1035"/>
      <c r="AP69" s="1035">
        <v>181</v>
      </c>
      <c r="AQ69" s="1035"/>
      <c r="AR69" s="1035"/>
      <c r="AS69" s="1035"/>
      <c r="AT69" s="1035"/>
      <c r="AU69" s="1035">
        <v>69</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584</v>
      </c>
      <c r="C70" s="1039"/>
      <c r="D70" s="1039"/>
      <c r="E70" s="1039"/>
      <c r="F70" s="1039"/>
      <c r="G70" s="1039"/>
      <c r="H70" s="1039"/>
      <c r="I70" s="1039"/>
      <c r="J70" s="1039"/>
      <c r="K70" s="1039"/>
      <c r="L70" s="1039"/>
      <c r="M70" s="1039"/>
      <c r="N70" s="1039"/>
      <c r="O70" s="1039"/>
      <c r="P70" s="1040"/>
      <c r="Q70" s="1041">
        <v>8497</v>
      </c>
      <c r="R70" s="1035"/>
      <c r="S70" s="1035"/>
      <c r="T70" s="1035"/>
      <c r="U70" s="1035"/>
      <c r="V70" s="1035">
        <v>7431</v>
      </c>
      <c r="W70" s="1035"/>
      <c r="X70" s="1035"/>
      <c r="Y70" s="1035"/>
      <c r="Z70" s="1035"/>
      <c r="AA70" s="1035">
        <v>1065</v>
      </c>
      <c r="AB70" s="1035"/>
      <c r="AC70" s="1035"/>
      <c r="AD70" s="1035"/>
      <c r="AE70" s="1035"/>
      <c r="AF70" s="1035">
        <v>6040</v>
      </c>
      <c r="AG70" s="1035"/>
      <c r="AH70" s="1035"/>
      <c r="AI70" s="1035"/>
      <c r="AJ70" s="1035"/>
      <c r="AK70" s="1035">
        <v>63</v>
      </c>
      <c r="AL70" s="1035"/>
      <c r="AM70" s="1035"/>
      <c r="AN70" s="1035"/>
      <c r="AO70" s="1035"/>
      <c r="AP70" s="1035">
        <v>10740</v>
      </c>
      <c r="AQ70" s="1035"/>
      <c r="AR70" s="1035"/>
      <c r="AS70" s="1035"/>
      <c r="AT70" s="1035"/>
      <c r="AU70" s="1035" t="s">
        <v>591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585</v>
      </c>
      <c r="C71" s="1039"/>
      <c r="D71" s="1039"/>
      <c r="E71" s="1039"/>
      <c r="F71" s="1039"/>
      <c r="G71" s="1039"/>
      <c r="H71" s="1039"/>
      <c r="I71" s="1039"/>
      <c r="J71" s="1039"/>
      <c r="K71" s="1039"/>
      <c r="L71" s="1039"/>
      <c r="M71" s="1039"/>
      <c r="N71" s="1039"/>
      <c r="O71" s="1039"/>
      <c r="P71" s="1040"/>
      <c r="Q71" s="1041">
        <v>14</v>
      </c>
      <c r="R71" s="1035"/>
      <c r="S71" s="1035"/>
      <c r="T71" s="1035"/>
      <c r="U71" s="1035"/>
      <c r="V71" s="1035">
        <v>5</v>
      </c>
      <c r="W71" s="1035"/>
      <c r="X71" s="1035"/>
      <c r="Y71" s="1035"/>
      <c r="Z71" s="1035"/>
      <c r="AA71" s="1035">
        <v>9</v>
      </c>
      <c r="AB71" s="1035"/>
      <c r="AC71" s="1035"/>
      <c r="AD71" s="1035"/>
      <c r="AE71" s="1035"/>
      <c r="AF71" s="1035">
        <v>9</v>
      </c>
      <c r="AG71" s="1035"/>
      <c r="AH71" s="1035"/>
      <c r="AI71" s="1035"/>
      <c r="AJ71" s="1035"/>
      <c r="AK71" s="1035" t="s">
        <v>582</v>
      </c>
      <c r="AL71" s="1035"/>
      <c r="AM71" s="1035"/>
      <c r="AN71" s="1035"/>
      <c r="AO71" s="1035"/>
      <c r="AP71" s="1035" t="s">
        <v>591</v>
      </c>
      <c r="AQ71" s="1035"/>
      <c r="AR71" s="1035"/>
      <c r="AS71" s="1035"/>
      <c r="AT71" s="1035"/>
      <c r="AU71" s="1035" t="s">
        <v>591</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586</v>
      </c>
      <c r="C72" s="1039"/>
      <c r="D72" s="1039"/>
      <c r="E72" s="1039"/>
      <c r="F72" s="1039"/>
      <c r="G72" s="1039"/>
      <c r="H72" s="1039"/>
      <c r="I72" s="1039"/>
      <c r="J72" s="1039"/>
      <c r="K72" s="1039"/>
      <c r="L72" s="1039"/>
      <c r="M72" s="1039"/>
      <c r="N72" s="1039"/>
      <c r="O72" s="1039"/>
      <c r="P72" s="1040"/>
      <c r="Q72" s="1041">
        <v>807</v>
      </c>
      <c r="R72" s="1035"/>
      <c r="S72" s="1035"/>
      <c r="T72" s="1035"/>
      <c r="U72" s="1035"/>
      <c r="V72" s="1035">
        <v>787</v>
      </c>
      <c r="W72" s="1035"/>
      <c r="X72" s="1035"/>
      <c r="Y72" s="1035"/>
      <c r="Z72" s="1035"/>
      <c r="AA72" s="1035">
        <v>20</v>
      </c>
      <c r="AB72" s="1035"/>
      <c r="AC72" s="1035"/>
      <c r="AD72" s="1035"/>
      <c r="AE72" s="1035"/>
      <c r="AF72" s="1035">
        <v>20</v>
      </c>
      <c r="AG72" s="1035"/>
      <c r="AH72" s="1035"/>
      <c r="AI72" s="1035"/>
      <c r="AJ72" s="1035"/>
      <c r="AK72" s="1035">
        <v>20</v>
      </c>
      <c r="AL72" s="1035"/>
      <c r="AM72" s="1035"/>
      <c r="AN72" s="1035"/>
      <c r="AO72" s="1035"/>
      <c r="AP72" s="1035" t="s">
        <v>591</v>
      </c>
      <c r="AQ72" s="1035"/>
      <c r="AR72" s="1035"/>
      <c r="AS72" s="1035"/>
      <c r="AT72" s="1035"/>
      <c r="AU72" s="1035" t="s">
        <v>591</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587</v>
      </c>
      <c r="C73" s="1039"/>
      <c r="D73" s="1039"/>
      <c r="E73" s="1039"/>
      <c r="F73" s="1039"/>
      <c r="G73" s="1039"/>
      <c r="H73" s="1039"/>
      <c r="I73" s="1039"/>
      <c r="J73" s="1039"/>
      <c r="K73" s="1039"/>
      <c r="L73" s="1039"/>
      <c r="M73" s="1039"/>
      <c r="N73" s="1039"/>
      <c r="O73" s="1039"/>
      <c r="P73" s="1040"/>
      <c r="Q73" s="1041">
        <v>553</v>
      </c>
      <c r="R73" s="1035"/>
      <c r="S73" s="1035"/>
      <c r="T73" s="1035"/>
      <c r="U73" s="1035"/>
      <c r="V73" s="1035">
        <v>522</v>
      </c>
      <c r="W73" s="1035"/>
      <c r="X73" s="1035"/>
      <c r="Y73" s="1035"/>
      <c r="Z73" s="1035"/>
      <c r="AA73" s="1035">
        <v>31</v>
      </c>
      <c r="AB73" s="1035"/>
      <c r="AC73" s="1035"/>
      <c r="AD73" s="1035"/>
      <c r="AE73" s="1035"/>
      <c r="AF73" s="1035">
        <v>31</v>
      </c>
      <c r="AG73" s="1035"/>
      <c r="AH73" s="1035"/>
      <c r="AI73" s="1035"/>
      <c r="AJ73" s="1035"/>
      <c r="AK73" s="1035">
        <v>24</v>
      </c>
      <c r="AL73" s="1035"/>
      <c r="AM73" s="1035"/>
      <c r="AN73" s="1035"/>
      <c r="AO73" s="1035"/>
      <c r="AP73" s="1035" t="s">
        <v>591</v>
      </c>
      <c r="AQ73" s="1035"/>
      <c r="AR73" s="1035"/>
      <c r="AS73" s="1035"/>
      <c r="AT73" s="1035"/>
      <c r="AU73" s="1035" t="s">
        <v>591</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588</v>
      </c>
      <c r="C74" s="1039"/>
      <c r="D74" s="1039"/>
      <c r="E74" s="1039"/>
      <c r="F74" s="1039"/>
      <c r="G74" s="1039"/>
      <c r="H74" s="1039"/>
      <c r="I74" s="1039"/>
      <c r="J74" s="1039"/>
      <c r="K74" s="1039"/>
      <c r="L74" s="1039"/>
      <c r="M74" s="1039"/>
      <c r="N74" s="1039"/>
      <c r="O74" s="1039"/>
      <c r="P74" s="1040"/>
      <c r="Q74" s="1041">
        <v>172370</v>
      </c>
      <c r="R74" s="1035"/>
      <c r="S74" s="1035"/>
      <c r="T74" s="1035"/>
      <c r="U74" s="1035"/>
      <c r="V74" s="1035">
        <v>165579</v>
      </c>
      <c r="W74" s="1035"/>
      <c r="X74" s="1035"/>
      <c r="Y74" s="1035"/>
      <c r="Z74" s="1035"/>
      <c r="AA74" s="1035">
        <v>6792</v>
      </c>
      <c r="AB74" s="1035"/>
      <c r="AC74" s="1035"/>
      <c r="AD74" s="1035"/>
      <c r="AE74" s="1035"/>
      <c r="AF74" s="1035">
        <v>6788</v>
      </c>
      <c r="AG74" s="1035"/>
      <c r="AH74" s="1035"/>
      <c r="AI74" s="1035"/>
      <c r="AJ74" s="1035"/>
      <c r="AK74" s="1035">
        <v>7704</v>
      </c>
      <c r="AL74" s="1035"/>
      <c r="AM74" s="1035"/>
      <c r="AN74" s="1035"/>
      <c r="AO74" s="1035"/>
      <c r="AP74" s="1035" t="s">
        <v>591</v>
      </c>
      <c r="AQ74" s="1035"/>
      <c r="AR74" s="1035"/>
      <c r="AS74" s="1035"/>
      <c r="AT74" s="1035"/>
      <c r="AU74" s="1035" t="s">
        <v>591</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589</v>
      </c>
      <c r="C75" s="1039"/>
      <c r="D75" s="1039"/>
      <c r="E75" s="1039"/>
      <c r="F75" s="1039"/>
      <c r="G75" s="1039"/>
      <c r="H75" s="1039"/>
      <c r="I75" s="1039"/>
      <c r="J75" s="1039"/>
      <c r="K75" s="1039"/>
      <c r="L75" s="1039"/>
      <c r="M75" s="1039"/>
      <c r="N75" s="1039"/>
      <c r="O75" s="1039"/>
      <c r="P75" s="1040"/>
      <c r="Q75" s="1042">
        <v>149</v>
      </c>
      <c r="R75" s="1043"/>
      <c r="S75" s="1043"/>
      <c r="T75" s="1043"/>
      <c r="U75" s="1044"/>
      <c r="V75" s="1045">
        <v>129</v>
      </c>
      <c r="W75" s="1043"/>
      <c r="X75" s="1043"/>
      <c r="Y75" s="1043"/>
      <c r="Z75" s="1044"/>
      <c r="AA75" s="1045">
        <v>20</v>
      </c>
      <c r="AB75" s="1043"/>
      <c r="AC75" s="1043"/>
      <c r="AD75" s="1043"/>
      <c r="AE75" s="1044"/>
      <c r="AF75" s="1045">
        <v>20</v>
      </c>
      <c r="AG75" s="1043"/>
      <c r="AH75" s="1043"/>
      <c r="AI75" s="1043"/>
      <c r="AJ75" s="1044"/>
      <c r="AK75" s="1045" t="s">
        <v>591</v>
      </c>
      <c r="AL75" s="1043"/>
      <c r="AM75" s="1043"/>
      <c r="AN75" s="1043"/>
      <c r="AO75" s="1044"/>
      <c r="AP75" s="1045" t="s">
        <v>591</v>
      </c>
      <c r="AQ75" s="1043"/>
      <c r="AR75" s="1043"/>
      <c r="AS75" s="1043"/>
      <c r="AT75" s="1044"/>
      <c r="AU75" s="1045" t="s">
        <v>591</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590</v>
      </c>
      <c r="C76" s="1039"/>
      <c r="D76" s="1039"/>
      <c r="E76" s="1039"/>
      <c r="F76" s="1039"/>
      <c r="G76" s="1039"/>
      <c r="H76" s="1039"/>
      <c r="I76" s="1039"/>
      <c r="J76" s="1039"/>
      <c r="K76" s="1039"/>
      <c r="L76" s="1039"/>
      <c r="M76" s="1039"/>
      <c r="N76" s="1039"/>
      <c r="O76" s="1039"/>
      <c r="P76" s="1040"/>
      <c r="Q76" s="1042">
        <v>6909</v>
      </c>
      <c r="R76" s="1043"/>
      <c r="S76" s="1043"/>
      <c r="T76" s="1043"/>
      <c r="U76" s="1044"/>
      <c r="V76" s="1045">
        <v>6702</v>
      </c>
      <c r="W76" s="1043"/>
      <c r="X76" s="1043"/>
      <c r="Y76" s="1043"/>
      <c r="Z76" s="1044"/>
      <c r="AA76" s="1045">
        <v>208</v>
      </c>
      <c r="AB76" s="1043"/>
      <c r="AC76" s="1043"/>
      <c r="AD76" s="1043"/>
      <c r="AE76" s="1044"/>
      <c r="AF76" s="1045">
        <v>208</v>
      </c>
      <c r="AG76" s="1043"/>
      <c r="AH76" s="1043"/>
      <c r="AI76" s="1043"/>
      <c r="AJ76" s="1044"/>
      <c r="AK76" s="1045" t="s">
        <v>582</v>
      </c>
      <c r="AL76" s="1043"/>
      <c r="AM76" s="1043"/>
      <c r="AN76" s="1043"/>
      <c r="AO76" s="1044"/>
      <c r="AP76" s="1045" t="s">
        <v>591</v>
      </c>
      <c r="AQ76" s="1043"/>
      <c r="AR76" s="1043"/>
      <c r="AS76" s="1043"/>
      <c r="AT76" s="1044"/>
      <c r="AU76" s="1045" t="s">
        <v>591</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389</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13350</v>
      </c>
      <c r="AG88" s="1023"/>
      <c r="AH88" s="1023"/>
      <c r="AI88" s="1023"/>
      <c r="AJ88" s="1023"/>
      <c r="AK88" s="1027"/>
      <c r="AL88" s="1027"/>
      <c r="AM88" s="1027"/>
      <c r="AN88" s="1027"/>
      <c r="AO88" s="1027"/>
      <c r="AP88" s="1023">
        <v>16400</v>
      </c>
      <c r="AQ88" s="1023"/>
      <c r="AR88" s="1023"/>
      <c r="AS88" s="1023"/>
      <c r="AT88" s="1023"/>
      <c r="AU88" s="1023">
        <v>145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v>
      </c>
      <c r="CS102" s="1017"/>
      <c r="CT102" s="1017"/>
      <c r="CU102" s="1017"/>
      <c r="CV102" s="1018"/>
      <c r="CW102" s="1016">
        <v>3</v>
      </c>
      <c r="CX102" s="1017"/>
      <c r="CY102" s="1017"/>
      <c r="CZ102" s="1017"/>
      <c r="DA102" s="1018"/>
      <c r="DB102" s="1016" t="s">
        <v>510</v>
      </c>
      <c r="DC102" s="1017"/>
      <c r="DD102" s="1017"/>
      <c r="DE102" s="1017"/>
      <c r="DF102" s="1018"/>
      <c r="DG102" s="1016" t="s">
        <v>510</v>
      </c>
      <c r="DH102" s="1017"/>
      <c r="DI102" s="1017"/>
      <c r="DJ102" s="1017"/>
      <c r="DK102" s="1018"/>
      <c r="DL102" s="1016" t="s">
        <v>510</v>
      </c>
      <c r="DM102" s="1017"/>
      <c r="DN102" s="1017"/>
      <c r="DO102" s="1017"/>
      <c r="DP102" s="1018"/>
      <c r="DQ102" s="1016" t="s">
        <v>510</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303</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303</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303</v>
      </c>
      <c r="DR109" s="960"/>
      <c r="DS109" s="960"/>
      <c r="DT109" s="960"/>
      <c r="DU109" s="961"/>
      <c r="DV109" s="962" t="s">
        <v>430</v>
      </c>
      <c r="DW109" s="960"/>
      <c r="DX109" s="960"/>
      <c r="DY109" s="960"/>
      <c r="DZ109" s="993"/>
    </row>
    <row r="110" spans="1:131" s="226" customFormat="1" ht="26.25" customHeight="1" x14ac:dyDescent="0.15">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795701</v>
      </c>
      <c r="AB110" s="953"/>
      <c r="AC110" s="953"/>
      <c r="AD110" s="953"/>
      <c r="AE110" s="954"/>
      <c r="AF110" s="955">
        <v>781106</v>
      </c>
      <c r="AG110" s="953"/>
      <c r="AH110" s="953"/>
      <c r="AI110" s="953"/>
      <c r="AJ110" s="954"/>
      <c r="AK110" s="955">
        <v>767826</v>
      </c>
      <c r="AL110" s="953"/>
      <c r="AM110" s="953"/>
      <c r="AN110" s="953"/>
      <c r="AO110" s="954"/>
      <c r="AP110" s="956">
        <v>21.4</v>
      </c>
      <c r="AQ110" s="957"/>
      <c r="AR110" s="957"/>
      <c r="AS110" s="957"/>
      <c r="AT110" s="958"/>
      <c r="AU110" s="994" t="s">
        <v>72</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6385134</v>
      </c>
      <c r="BR110" s="906"/>
      <c r="BS110" s="906"/>
      <c r="BT110" s="906"/>
      <c r="BU110" s="906"/>
      <c r="BV110" s="906">
        <v>6245061</v>
      </c>
      <c r="BW110" s="906"/>
      <c r="BX110" s="906"/>
      <c r="BY110" s="906"/>
      <c r="BZ110" s="906"/>
      <c r="CA110" s="906">
        <v>6083811</v>
      </c>
      <c r="CB110" s="906"/>
      <c r="CC110" s="906"/>
      <c r="CD110" s="906"/>
      <c r="CE110" s="906"/>
      <c r="CF110" s="930">
        <v>169.7</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436</v>
      </c>
      <c r="DH110" s="906"/>
      <c r="DI110" s="906"/>
      <c r="DJ110" s="906"/>
      <c r="DK110" s="906"/>
      <c r="DL110" s="906" t="s">
        <v>233</v>
      </c>
      <c r="DM110" s="906"/>
      <c r="DN110" s="906"/>
      <c r="DO110" s="906"/>
      <c r="DP110" s="906"/>
      <c r="DQ110" s="906" t="s">
        <v>233</v>
      </c>
      <c r="DR110" s="906"/>
      <c r="DS110" s="906"/>
      <c r="DT110" s="906"/>
      <c r="DU110" s="906"/>
      <c r="DV110" s="907" t="s">
        <v>233</v>
      </c>
      <c r="DW110" s="907"/>
      <c r="DX110" s="907"/>
      <c r="DY110" s="907"/>
      <c r="DZ110" s="908"/>
    </row>
    <row r="111" spans="1:131" s="226" customFormat="1" ht="26.25" customHeight="1" x14ac:dyDescent="0.15">
      <c r="A111" s="838" t="s">
        <v>437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233</v>
      </c>
      <c r="AB111" s="983"/>
      <c r="AC111" s="983"/>
      <c r="AD111" s="983"/>
      <c r="AE111" s="984"/>
      <c r="AF111" s="985" t="s">
        <v>436</v>
      </c>
      <c r="AG111" s="983"/>
      <c r="AH111" s="983"/>
      <c r="AI111" s="983"/>
      <c r="AJ111" s="984"/>
      <c r="AK111" s="985" t="s">
        <v>436</v>
      </c>
      <c r="AL111" s="983"/>
      <c r="AM111" s="983"/>
      <c r="AN111" s="983"/>
      <c r="AO111" s="984"/>
      <c r="AP111" s="986" t="s">
        <v>436</v>
      </c>
      <c r="AQ111" s="987"/>
      <c r="AR111" s="987"/>
      <c r="AS111" s="987"/>
      <c r="AT111" s="988"/>
      <c r="AU111" s="996"/>
      <c r="AV111" s="997"/>
      <c r="AW111" s="997"/>
      <c r="AX111" s="997"/>
      <c r="AY111" s="997"/>
      <c r="AZ111" s="879" t="s">
        <v>438</v>
      </c>
      <c r="BA111" s="816"/>
      <c r="BB111" s="816"/>
      <c r="BC111" s="816"/>
      <c r="BD111" s="816"/>
      <c r="BE111" s="816"/>
      <c r="BF111" s="816"/>
      <c r="BG111" s="816"/>
      <c r="BH111" s="816"/>
      <c r="BI111" s="816"/>
      <c r="BJ111" s="816"/>
      <c r="BK111" s="816"/>
      <c r="BL111" s="816"/>
      <c r="BM111" s="816"/>
      <c r="BN111" s="816"/>
      <c r="BO111" s="816"/>
      <c r="BP111" s="817"/>
      <c r="BQ111" s="880">
        <v>71342</v>
      </c>
      <c r="BR111" s="881"/>
      <c r="BS111" s="881"/>
      <c r="BT111" s="881"/>
      <c r="BU111" s="881"/>
      <c r="BV111" s="881">
        <v>61150</v>
      </c>
      <c r="BW111" s="881"/>
      <c r="BX111" s="881"/>
      <c r="BY111" s="881"/>
      <c r="BZ111" s="881"/>
      <c r="CA111" s="881">
        <v>50959</v>
      </c>
      <c r="CB111" s="881"/>
      <c r="CC111" s="881"/>
      <c r="CD111" s="881"/>
      <c r="CE111" s="881"/>
      <c r="CF111" s="939">
        <v>1.4</v>
      </c>
      <c r="CG111" s="940"/>
      <c r="CH111" s="940"/>
      <c r="CI111" s="940"/>
      <c r="CJ111" s="940"/>
      <c r="CK111" s="991"/>
      <c r="CL111" s="885"/>
      <c r="CM111" s="879" t="s">
        <v>439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233</v>
      </c>
      <c r="DH111" s="881"/>
      <c r="DI111" s="881"/>
      <c r="DJ111" s="881"/>
      <c r="DK111" s="881"/>
      <c r="DL111" s="881" t="s">
        <v>233</v>
      </c>
      <c r="DM111" s="881"/>
      <c r="DN111" s="881"/>
      <c r="DO111" s="881"/>
      <c r="DP111" s="881"/>
      <c r="DQ111" s="881" t="s">
        <v>233</v>
      </c>
      <c r="DR111" s="881"/>
      <c r="DS111" s="881"/>
      <c r="DT111" s="881"/>
      <c r="DU111" s="881"/>
      <c r="DV111" s="858" t="s">
        <v>233</v>
      </c>
      <c r="DW111" s="858"/>
      <c r="DX111" s="858"/>
      <c r="DY111" s="858"/>
      <c r="DZ111" s="859"/>
    </row>
    <row r="112" spans="1:131" s="226" customFormat="1" ht="26.25" customHeight="1" x14ac:dyDescent="0.15">
      <c r="A112" s="976" t="s">
        <v>440</v>
      </c>
      <c r="B112" s="977"/>
      <c r="C112" s="816" t="s">
        <v>441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233</v>
      </c>
      <c r="AB112" s="844"/>
      <c r="AC112" s="844"/>
      <c r="AD112" s="844"/>
      <c r="AE112" s="845"/>
      <c r="AF112" s="846" t="s">
        <v>233</v>
      </c>
      <c r="AG112" s="844"/>
      <c r="AH112" s="844"/>
      <c r="AI112" s="844"/>
      <c r="AJ112" s="845"/>
      <c r="AK112" s="846" t="s">
        <v>233</v>
      </c>
      <c r="AL112" s="844"/>
      <c r="AM112" s="844"/>
      <c r="AN112" s="844"/>
      <c r="AO112" s="845"/>
      <c r="AP112" s="888" t="s">
        <v>233</v>
      </c>
      <c r="AQ112" s="889"/>
      <c r="AR112" s="889"/>
      <c r="AS112" s="889"/>
      <c r="AT112" s="890"/>
      <c r="AU112" s="996"/>
      <c r="AV112" s="997"/>
      <c r="AW112" s="997"/>
      <c r="AX112" s="997"/>
      <c r="AY112" s="997"/>
      <c r="AZ112" s="879" t="s">
        <v>442</v>
      </c>
      <c r="BA112" s="816"/>
      <c r="BB112" s="816"/>
      <c r="BC112" s="816"/>
      <c r="BD112" s="816"/>
      <c r="BE112" s="816"/>
      <c r="BF112" s="816"/>
      <c r="BG112" s="816"/>
      <c r="BH112" s="816"/>
      <c r="BI112" s="816"/>
      <c r="BJ112" s="816"/>
      <c r="BK112" s="816"/>
      <c r="BL112" s="816"/>
      <c r="BM112" s="816"/>
      <c r="BN112" s="816"/>
      <c r="BO112" s="816"/>
      <c r="BP112" s="817"/>
      <c r="BQ112" s="880">
        <v>3880463</v>
      </c>
      <c r="BR112" s="881"/>
      <c r="BS112" s="881"/>
      <c r="BT112" s="881"/>
      <c r="BU112" s="881"/>
      <c r="BV112" s="881">
        <v>3752350</v>
      </c>
      <c r="BW112" s="881"/>
      <c r="BX112" s="881"/>
      <c r="BY112" s="881"/>
      <c r="BZ112" s="881"/>
      <c r="CA112" s="881">
        <v>3534219</v>
      </c>
      <c r="CB112" s="881"/>
      <c r="CC112" s="881"/>
      <c r="CD112" s="881"/>
      <c r="CE112" s="881"/>
      <c r="CF112" s="939">
        <v>98.6</v>
      </c>
      <c r="CG112" s="940"/>
      <c r="CH112" s="940"/>
      <c r="CI112" s="940"/>
      <c r="CJ112" s="940"/>
      <c r="CK112" s="991"/>
      <c r="CL112" s="885"/>
      <c r="CM112" s="879" t="s">
        <v>443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233</v>
      </c>
      <c r="DH112" s="881"/>
      <c r="DI112" s="881"/>
      <c r="DJ112" s="881"/>
      <c r="DK112" s="881"/>
      <c r="DL112" s="881" t="s">
        <v>233</v>
      </c>
      <c r="DM112" s="881"/>
      <c r="DN112" s="881"/>
      <c r="DO112" s="881"/>
      <c r="DP112" s="881"/>
      <c r="DQ112" s="881" t="s">
        <v>436</v>
      </c>
      <c r="DR112" s="881"/>
      <c r="DS112" s="881"/>
      <c r="DT112" s="881"/>
      <c r="DU112" s="881"/>
      <c r="DV112" s="858" t="s">
        <v>436</v>
      </c>
      <c r="DW112" s="858"/>
      <c r="DX112" s="858"/>
      <c r="DY112" s="858"/>
      <c r="DZ112" s="859"/>
    </row>
    <row r="113" spans="1:130" s="226" customFormat="1" ht="26.25" customHeight="1" x14ac:dyDescent="0.15">
      <c r="A113" s="978"/>
      <c r="B113" s="979"/>
      <c r="C113" s="816" t="s">
        <v>444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284990</v>
      </c>
      <c r="AB113" s="983"/>
      <c r="AC113" s="983"/>
      <c r="AD113" s="983"/>
      <c r="AE113" s="984"/>
      <c r="AF113" s="985">
        <v>294194</v>
      </c>
      <c r="AG113" s="983"/>
      <c r="AH113" s="983"/>
      <c r="AI113" s="983"/>
      <c r="AJ113" s="984"/>
      <c r="AK113" s="985">
        <v>299683</v>
      </c>
      <c r="AL113" s="983"/>
      <c r="AM113" s="983"/>
      <c r="AN113" s="983"/>
      <c r="AO113" s="984"/>
      <c r="AP113" s="986">
        <v>8.4</v>
      </c>
      <c r="AQ113" s="987"/>
      <c r="AR113" s="987"/>
      <c r="AS113" s="987"/>
      <c r="AT113" s="988"/>
      <c r="AU113" s="996"/>
      <c r="AV113" s="997"/>
      <c r="AW113" s="997"/>
      <c r="AX113" s="997"/>
      <c r="AY113" s="997"/>
      <c r="AZ113" s="879" t="s">
        <v>445</v>
      </c>
      <c r="BA113" s="816"/>
      <c r="BB113" s="816"/>
      <c r="BC113" s="816"/>
      <c r="BD113" s="816"/>
      <c r="BE113" s="816"/>
      <c r="BF113" s="816"/>
      <c r="BG113" s="816"/>
      <c r="BH113" s="816"/>
      <c r="BI113" s="816"/>
      <c r="BJ113" s="816"/>
      <c r="BK113" s="816"/>
      <c r="BL113" s="816"/>
      <c r="BM113" s="816"/>
      <c r="BN113" s="816"/>
      <c r="BO113" s="816"/>
      <c r="BP113" s="817"/>
      <c r="BQ113" s="880">
        <v>112224</v>
      </c>
      <c r="BR113" s="881"/>
      <c r="BS113" s="881"/>
      <c r="BT113" s="881"/>
      <c r="BU113" s="881"/>
      <c r="BV113" s="881">
        <v>135430</v>
      </c>
      <c r="BW113" s="881"/>
      <c r="BX113" s="881"/>
      <c r="BY113" s="881"/>
      <c r="BZ113" s="881"/>
      <c r="CA113" s="881">
        <v>145001</v>
      </c>
      <c r="CB113" s="881"/>
      <c r="CC113" s="881"/>
      <c r="CD113" s="881"/>
      <c r="CE113" s="881"/>
      <c r="CF113" s="939">
        <v>4</v>
      </c>
      <c r="CG113" s="940"/>
      <c r="CH113" s="940"/>
      <c r="CI113" s="940"/>
      <c r="CJ113" s="940"/>
      <c r="CK113" s="991"/>
      <c r="CL113" s="885"/>
      <c r="CM113" s="879" t="s">
        <v>446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233</v>
      </c>
      <c r="DH113" s="844"/>
      <c r="DI113" s="844"/>
      <c r="DJ113" s="844"/>
      <c r="DK113" s="845"/>
      <c r="DL113" s="846" t="s">
        <v>436</v>
      </c>
      <c r="DM113" s="844"/>
      <c r="DN113" s="844"/>
      <c r="DO113" s="844"/>
      <c r="DP113" s="845"/>
      <c r="DQ113" s="846" t="s">
        <v>233</v>
      </c>
      <c r="DR113" s="844"/>
      <c r="DS113" s="844"/>
      <c r="DT113" s="844"/>
      <c r="DU113" s="845"/>
      <c r="DV113" s="888" t="s">
        <v>436</v>
      </c>
      <c r="DW113" s="889"/>
      <c r="DX113" s="889"/>
      <c r="DY113" s="889"/>
      <c r="DZ113" s="890"/>
    </row>
    <row r="114" spans="1:130" s="226" customFormat="1" ht="26.25" customHeight="1" x14ac:dyDescent="0.15">
      <c r="A114" s="978"/>
      <c r="B114" s="979"/>
      <c r="C114" s="816" t="s">
        <v>447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32928</v>
      </c>
      <c r="AB114" s="844"/>
      <c r="AC114" s="844"/>
      <c r="AD114" s="844"/>
      <c r="AE114" s="845"/>
      <c r="AF114" s="846">
        <v>24404</v>
      </c>
      <c r="AG114" s="844"/>
      <c r="AH114" s="844"/>
      <c r="AI114" s="844"/>
      <c r="AJ114" s="845"/>
      <c r="AK114" s="846">
        <v>15366</v>
      </c>
      <c r="AL114" s="844"/>
      <c r="AM114" s="844"/>
      <c r="AN114" s="844"/>
      <c r="AO114" s="845"/>
      <c r="AP114" s="888">
        <v>0.4</v>
      </c>
      <c r="AQ114" s="889"/>
      <c r="AR114" s="889"/>
      <c r="AS114" s="889"/>
      <c r="AT114" s="890"/>
      <c r="AU114" s="996"/>
      <c r="AV114" s="997"/>
      <c r="AW114" s="997"/>
      <c r="AX114" s="997"/>
      <c r="AY114" s="997"/>
      <c r="AZ114" s="879" t="s">
        <v>448</v>
      </c>
      <c r="BA114" s="816"/>
      <c r="BB114" s="816"/>
      <c r="BC114" s="816"/>
      <c r="BD114" s="816"/>
      <c r="BE114" s="816"/>
      <c r="BF114" s="816"/>
      <c r="BG114" s="816"/>
      <c r="BH114" s="816"/>
      <c r="BI114" s="816"/>
      <c r="BJ114" s="816"/>
      <c r="BK114" s="816"/>
      <c r="BL114" s="816"/>
      <c r="BM114" s="816"/>
      <c r="BN114" s="816"/>
      <c r="BO114" s="816"/>
      <c r="BP114" s="817"/>
      <c r="BQ114" s="880">
        <v>484233</v>
      </c>
      <c r="BR114" s="881"/>
      <c r="BS114" s="881"/>
      <c r="BT114" s="881"/>
      <c r="BU114" s="881"/>
      <c r="BV114" s="881">
        <v>494156</v>
      </c>
      <c r="BW114" s="881"/>
      <c r="BX114" s="881"/>
      <c r="BY114" s="881"/>
      <c r="BZ114" s="881"/>
      <c r="CA114" s="881">
        <v>498578</v>
      </c>
      <c r="CB114" s="881"/>
      <c r="CC114" s="881"/>
      <c r="CD114" s="881"/>
      <c r="CE114" s="881"/>
      <c r="CF114" s="939">
        <v>13.9</v>
      </c>
      <c r="CG114" s="940"/>
      <c r="CH114" s="940"/>
      <c r="CI114" s="940"/>
      <c r="CJ114" s="940"/>
      <c r="CK114" s="991"/>
      <c r="CL114" s="885"/>
      <c r="CM114" s="879" t="s">
        <v>449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233</v>
      </c>
      <c r="DH114" s="844"/>
      <c r="DI114" s="844"/>
      <c r="DJ114" s="844"/>
      <c r="DK114" s="845"/>
      <c r="DL114" s="846" t="s">
        <v>436</v>
      </c>
      <c r="DM114" s="844"/>
      <c r="DN114" s="844"/>
      <c r="DO114" s="844"/>
      <c r="DP114" s="845"/>
      <c r="DQ114" s="846" t="s">
        <v>233</v>
      </c>
      <c r="DR114" s="844"/>
      <c r="DS114" s="844"/>
      <c r="DT114" s="844"/>
      <c r="DU114" s="845"/>
      <c r="DV114" s="888" t="s">
        <v>233</v>
      </c>
      <c r="DW114" s="889"/>
      <c r="DX114" s="889"/>
      <c r="DY114" s="889"/>
      <c r="DZ114" s="890"/>
    </row>
    <row r="115" spans="1:130" s="226" customFormat="1" ht="26.25" customHeight="1" x14ac:dyDescent="0.15">
      <c r="A115" s="978"/>
      <c r="B115" s="979"/>
      <c r="C115" s="816" t="s">
        <v>450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10222</v>
      </c>
      <c r="AB115" s="983"/>
      <c r="AC115" s="983"/>
      <c r="AD115" s="983"/>
      <c r="AE115" s="984"/>
      <c r="AF115" s="985">
        <v>10215</v>
      </c>
      <c r="AG115" s="983"/>
      <c r="AH115" s="983"/>
      <c r="AI115" s="983"/>
      <c r="AJ115" s="984"/>
      <c r="AK115" s="985">
        <v>10208</v>
      </c>
      <c r="AL115" s="983"/>
      <c r="AM115" s="983"/>
      <c r="AN115" s="983"/>
      <c r="AO115" s="984"/>
      <c r="AP115" s="986">
        <v>0.3</v>
      </c>
      <c r="AQ115" s="987"/>
      <c r="AR115" s="987"/>
      <c r="AS115" s="987"/>
      <c r="AT115" s="988"/>
      <c r="AU115" s="996"/>
      <c r="AV115" s="997"/>
      <c r="AW115" s="997"/>
      <c r="AX115" s="997"/>
      <c r="AY115" s="997"/>
      <c r="AZ115" s="879" t="s">
        <v>451</v>
      </c>
      <c r="BA115" s="816"/>
      <c r="BB115" s="816"/>
      <c r="BC115" s="816"/>
      <c r="BD115" s="816"/>
      <c r="BE115" s="816"/>
      <c r="BF115" s="816"/>
      <c r="BG115" s="816"/>
      <c r="BH115" s="816"/>
      <c r="BI115" s="816"/>
      <c r="BJ115" s="816"/>
      <c r="BK115" s="816"/>
      <c r="BL115" s="816"/>
      <c r="BM115" s="816"/>
      <c r="BN115" s="816"/>
      <c r="BO115" s="816"/>
      <c r="BP115" s="817"/>
      <c r="BQ115" s="880" t="s">
        <v>233</v>
      </c>
      <c r="BR115" s="881"/>
      <c r="BS115" s="881"/>
      <c r="BT115" s="881"/>
      <c r="BU115" s="881"/>
      <c r="BV115" s="881" t="s">
        <v>233</v>
      </c>
      <c r="BW115" s="881"/>
      <c r="BX115" s="881"/>
      <c r="BY115" s="881"/>
      <c r="BZ115" s="881"/>
      <c r="CA115" s="881" t="s">
        <v>233</v>
      </c>
      <c r="CB115" s="881"/>
      <c r="CC115" s="881"/>
      <c r="CD115" s="881"/>
      <c r="CE115" s="881"/>
      <c r="CF115" s="939" t="s">
        <v>233</v>
      </c>
      <c r="CG115" s="940"/>
      <c r="CH115" s="940"/>
      <c r="CI115" s="940"/>
      <c r="CJ115" s="940"/>
      <c r="CK115" s="991"/>
      <c r="CL115" s="885"/>
      <c r="CM115" s="879" t="s">
        <v>452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233</v>
      </c>
      <c r="DH115" s="844"/>
      <c r="DI115" s="844"/>
      <c r="DJ115" s="844"/>
      <c r="DK115" s="845"/>
      <c r="DL115" s="846" t="s">
        <v>436</v>
      </c>
      <c r="DM115" s="844"/>
      <c r="DN115" s="844"/>
      <c r="DO115" s="844"/>
      <c r="DP115" s="845"/>
      <c r="DQ115" s="846" t="s">
        <v>436</v>
      </c>
      <c r="DR115" s="844"/>
      <c r="DS115" s="844"/>
      <c r="DT115" s="844"/>
      <c r="DU115" s="845"/>
      <c r="DV115" s="888" t="s">
        <v>436</v>
      </c>
      <c r="DW115" s="889"/>
      <c r="DX115" s="889"/>
      <c r="DY115" s="889"/>
      <c r="DZ115" s="890"/>
    </row>
    <row r="116" spans="1:130" s="226" customFormat="1" ht="26.25" customHeight="1" x14ac:dyDescent="0.15">
      <c r="A116" s="980"/>
      <c r="B116" s="981"/>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61</v>
      </c>
      <c r="AB116" s="844"/>
      <c r="AC116" s="844"/>
      <c r="AD116" s="844"/>
      <c r="AE116" s="845"/>
      <c r="AF116" s="846" t="s">
        <v>233</v>
      </c>
      <c r="AG116" s="844"/>
      <c r="AH116" s="844"/>
      <c r="AI116" s="844"/>
      <c r="AJ116" s="845"/>
      <c r="AK116" s="846" t="s">
        <v>233</v>
      </c>
      <c r="AL116" s="844"/>
      <c r="AM116" s="844"/>
      <c r="AN116" s="844"/>
      <c r="AO116" s="845"/>
      <c r="AP116" s="888" t="s">
        <v>436</v>
      </c>
      <c r="AQ116" s="889"/>
      <c r="AR116" s="889"/>
      <c r="AS116" s="889"/>
      <c r="AT116" s="890"/>
      <c r="AU116" s="996"/>
      <c r="AV116" s="997"/>
      <c r="AW116" s="997"/>
      <c r="AX116" s="997"/>
      <c r="AY116" s="997"/>
      <c r="AZ116" s="973" t="s">
        <v>454</v>
      </c>
      <c r="BA116" s="974"/>
      <c r="BB116" s="974"/>
      <c r="BC116" s="974"/>
      <c r="BD116" s="974"/>
      <c r="BE116" s="974"/>
      <c r="BF116" s="974"/>
      <c r="BG116" s="974"/>
      <c r="BH116" s="974"/>
      <c r="BI116" s="974"/>
      <c r="BJ116" s="974"/>
      <c r="BK116" s="974"/>
      <c r="BL116" s="974"/>
      <c r="BM116" s="974"/>
      <c r="BN116" s="974"/>
      <c r="BO116" s="974"/>
      <c r="BP116" s="975"/>
      <c r="BQ116" s="880" t="s">
        <v>233</v>
      </c>
      <c r="BR116" s="881"/>
      <c r="BS116" s="881"/>
      <c r="BT116" s="881"/>
      <c r="BU116" s="881"/>
      <c r="BV116" s="881" t="s">
        <v>436</v>
      </c>
      <c r="BW116" s="881"/>
      <c r="BX116" s="881"/>
      <c r="BY116" s="881"/>
      <c r="BZ116" s="881"/>
      <c r="CA116" s="881" t="s">
        <v>436</v>
      </c>
      <c r="CB116" s="881"/>
      <c r="CC116" s="881"/>
      <c r="CD116" s="881"/>
      <c r="CE116" s="881"/>
      <c r="CF116" s="939" t="s">
        <v>455</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436</v>
      </c>
      <c r="DH116" s="844"/>
      <c r="DI116" s="844"/>
      <c r="DJ116" s="844"/>
      <c r="DK116" s="845"/>
      <c r="DL116" s="846" t="s">
        <v>455</v>
      </c>
      <c r="DM116" s="844"/>
      <c r="DN116" s="844"/>
      <c r="DO116" s="844"/>
      <c r="DP116" s="845"/>
      <c r="DQ116" s="846" t="s">
        <v>233</v>
      </c>
      <c r="DR116" s="844"/>
      <c r="DS116" s="844"/>
      <c r="DT116" s="844"/>
      <c r="DU116" s="845"/>
      <c r="DV116" s="888" t="s">
        <v>233</v>
      </c>
      <c r="DW116" s="889"/>
      <c r="DX116" s="889"/>
      <c r="DY116" s="889"/>
      <c r="DZ116" s="890"/>
    </row>
    <row r="117" spans="1:130" s="226"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1123902</v>
      </c>
      <c r="AB117" s="967"/>
      <c r="AC117" s="967"/>
      <c r="AD117" s="967"/>
      <c r="AE117" s="968"/>
      <c r="AF117" s="969">
        <v>1109919</v>
      </c>
      <c r="AG117" s="967"/>
      <c r="AH117" s="967"/>
      <c r="AI117" s="967"/>
      <c r="AJ117" s="968"/>
      <c r="AK117" s="969">
        <v>1093083</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233</v>
      </c>
      <c r="BR117" s="881"/>
      <c r="BS117" s="881"/>
      <c r="BT117" s="881"/>
      <c r="BU117" s="881"/>
      <c r="BV117" s="881" t="s">
        <v>233</v>
      </c>
      <c r="BW117" s="881"/>
      <c r="BX117" s="881"/>
      <c r="BY117" s="881"/>
      <c r="BZ117" s="881"/>
      <c r="CA117" s="881" t="s">
        <v>436</v>
      </c>
      <c r="CB117" s="881"/>
      <c r="CC117" s="881"/>
      <c r="CD117" s="881"/>
      <c r="CE117" s="881"/>
      <c r="CF117" s="939" t="s">
        <v>436</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460</v>
      </c>
      <c r="DH117" s="844"/>
      <c r="DI117" s="844"/>
      <c r="DJ117" s="844"/>
      <c r="DK117" s="845"/>
      <c r="DL117" s="846" t="s">
        <v>436</v>
      </c>
      <c r="DM117" s="844"/>
      <c r="DN117" s="844"/>
      <c r="DO117" s="844"/>
      <c r="DP117" s="845"/>
      <c r="DQ117" s="846" t="s">
        <v>436</v>
      </c>
      <c r="DR117" s="844"/>
      <c r="DS117" s="844"/>
      <c r="DT117" s="844"/>
      <c r="DU117" s="845"/>
      <c r="DV117" s="888" t="s">
        <v>233</v>
      </c>
      <c r="DW117" s="889"/>
      <c r="DX117" s="889"/>
      <c r="DY117" s="889"/>
      <c r="DZ117" s="890"/>
    </row>
    <row r="118" spans="1:130" s="226" customFormat="1" ht="26.25" customHeight="1" x14ac:dyDescent="0.15">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303</v>
      </c>
      <c r="AL118" s="960"/>
      <c r="AM118" s="960"/>
      <c r="AN118" s="960"/>
      <c r="AO118" s="961"/>
      <c r="AP118" s="963" t="s">
        <v>430</v>
      </c>
      <c r="AQ118" s="964"/>
      <c r="AR118" s="964"/>
      <c r="AS118" s="964"/>
      <c r="AT118" s="965"/>
      <c r="AU118" s="996"/>
      <c r="AV118" s="997"/>
      <c r="AW118" s="997"/>
      <c r="AX118" s="997"/>
      <c r="AY118" s="997"/>
      <c r="AZ118" s="902" t="s">
        <v>461</v>
      </c>
      <c r="BA118" s="903"/>
      <c r="BB118" s="903"/>
      <c r="BC118" s="903"/>
      <c r="BD118" s="903"/>
      <c r="BE118" s="903"/>
      <c r="BF118" s="903"/>
      <c r="BG118" s="903"/>
      <c r="BH118" s="903"/>
      <c r="BI118" s="903"/>
      <c r="BJ118" s="903"/>
      <c r="BK118" s="903"/>
      <c r="BL118" s="903"/>
      <c r="BM118" s="903"/>
      <c r="BN118" s="903"/>
      <c r="BO118" s="903"/>
      <c r="BP118" s="904"/>
      <c r="BQ118" s="943" t="s">
        <v>460</v>
      </c>
      <c r="BR118" s="909"/>
      <c r="BS118" s="909"/>
      <c r="BT118" s="909"/>
      <c r="BU118" s="909"/>
      <c r="BV118" s="909" t="s">
        <v>233</v>
      </c>
      <c r="BW118" s="909"/>
      <c r="BX118" s="909"/>
      <c r="BY118" s="909"/>
      <c r="BZ118" s="909"/>
      <c r="CA118" s="909" t="s">
        <v>436</v>
      </c>
      <c r="CB118" s="909"/>
      <c r="CC118" s="909"/>
      <c r="CD118" s="909"/>
      <c r="CE118" s="909"/>
      <c r="CF118" s="939" t="s">
        <v>436</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436</v>
      </c>
      <c r="DH118" s="844"/>
      <c r="DI118" s="844"/>
      <c r="DJ118" s="844"/>
      <c r="DK118" s="845"/>
      <c r="DL118" s="846" t="s">
        <v>436</v>
      </c>
      <c r="DM118" s="844"/>
      <c r="DN118" s="844"/>
      <c r="DO118" s="844"/>
      <c r="DP118" s="845"/>
      <c r="DQ118" s="846" t="s">
        <v>233</v>
      </c>
      <c r="DR118" s="844"/>
      <c r="DS118" s="844"/>
      <c r="DT118" s="844"/>
      <c r="DU118" s="845"/>
      <c r="DV118" s="888" t="s">
        <v>455</v>
      </c>
      <c r="DW118" s="889"/>
      <c r="DX118" s="889"/>
      <c r="DY118" s="889"/>
      <c r="DZ118" s="890"/>
    </row>
    <row r="119" spans="1:130" s="226" customFormat="1" ht="26.25" customHeight="1" x14ac:dyDescent="0.15">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233</v>
      </c>
      <c r="AB119" s="953"/>
      <c r="AC119" s="953"/>
      <c r="AD119" s="953"/>
      <c r="AE119" s="954"/>
      <c r="AF119" s="955" t="s">
        <v>233</v>
      </c>
      <c r="AG119" s="953"/>
      <c r="AH119" s="953"/>
      <c r="AI119" s="953"/>
      <c r="AJ119" s="954"/>
      <c r="AK119" s="955" t="s">
        <v>436</v>
      </c>
      <c r="AL119" s="953"/>
      <c r="AM119" s="953"/>
      <c r="AN119" s="953"/>
      <c r="AO119" s="954"/>
      <c r="AP119" s="956" t="s">
        <v>436</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463</v>
      </c>
      <c r="BP119" s="942"/>
      <c r="BQ119" s="943">
        <v>10933396</v>
      </c>
      <c r="BR119" s="909"/>
      <c r="BS119" s="909"/>
      <c r="BT119" s="909"/>
      <c r="BU119" s="909"/>
      <c r="BV119" s="909">
        <v>10688147</v>
      </c>
      <c r="BW119" s="909"/>
      <c r="BX119" s="909"/>
      <c r="BY119" s="909"/>
      <c r="BZ119" s="909"/>
      <c r="CA119" s="909">
        <v>10312568</v>
      </c>
      <c r="CB119" s="909"/>
      <c r="CC119" s="909"/>
      <c r="CD119" s="909"/>
      <c r="CE119" s="909"/>
      <c r="CF119" s="812"/>
      <c r="CG119" s="813"/>
      <c r="CH119" s="813"/>
      <c r="CI119" s="813"/>
      <c r="CJ119" s="898"/>
      <c r="CK119" s="992"/>
      <c r="CL119" s="887"/>
      <c r="CM119" s="902" t="s">
        <v>464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71342</v>
      </c>
      <c r="DH119" s="828"/>
      <c r="DI119" s="828"/>
      <c r="DJ119" s="828"/>
      <c r="DK119" s="829"/>
      <c r="DL119" s="830">
        <v>61150</v>
      </c>
      <c r="DM119" s="828"/>
      <c r="DN119" s="828"/>
      <c r="DO119" s="828"/>
      <c r="DP119" s="829"/>
      <c r="DQ119" s="830">
        <v>50959</v>
      </c>
      <c r="DR119" s="828"/>
      <c r="DS119" s="828"/>
      <c r="DT119" s="828"/>
      <c r="DU119" s="829"/>
      <c r="DV119" s="912">
        <v>1.4</v>
      </c>
      <c r="DW119" s="913"/>
      <c r="DX119" s="913"/>
      <c r="DY119" s="913"/>
      <c r="DZ119" s="914"/>
    </row>
    <row r="120" spans="1:130" s="226" customFormat="1" ht="26.25" customHeight="1" x14ac:dyDescent="0.15">
      <c r="A120" s="884"/>
      <c r="B120" s="885"/>
      <c r="C120" s="879" t="s">
        <v>439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436</v>
      </c>
      <c r="AB120" s="844"/>
      <c r="AC120" s="844"/>
      <c r="AD120" s="844"/>
      <c r="AE120" s="845"/>
      <c r="AF120" s="846" t="s">
        <v>233</v>
      </c>
      <c r="AG120" s="844"/>
      <c r="AH120" s="844"/>
      <c r="AI120" s="844"/>
      <c r="AJ120" s="845"/>
      <c r="AK120" s="846" t="s">
        <v>455</v>
      </c>
      <c r="AL120" s="844"/>
      <c r="AM120" s="844"/>
      <c r="AN120" s="844"/>
      <c r="AO120" s="845"/>
      <c r="AP120" s="888" t="s">
        <v>436</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2172929</v>
      </c>
      <c r="BR120" s="906"/>
      <c r="BS120" s="906"/>
      <c r="BT120" s="906"/>
      <c r="BU120" s="906"/>
      <c r="BV120" s="906">
        <v>2310110</v>
      </c>
      <c r="BW120" s="906"/>
      <c r="BX120" s="906"/>
      <c r="BY120" s="906"/>
      <c r="BZ120" s="906"/>
      <c r="CA120" s="906">
        <v>2985321</v>
      </c>
      <c r="CB120" s="906"/>
      <c r="CC120" s="906"/>
      <c r="CD120" s="906"/>
      <c r="CE120" s="906"/>
      <c r="CF120" s="930">
        <v>83.3</v>
      </c>
      <c r="CG120" s="931"/>
      <c r="CH120" s="931"/>
      <c r="CI120" s="931"/>
      <c r="CJ120" s="931"/>
      <c r="CK120" s="932" t="s">
        <v>467</v>
      </c>
      <c r="CL120" s="916"/>
      <c r="CM120" s="916"/>
      <c r="CN120" s="916"/>
      <c r="CO120" s="917"/>
      <c r="CP120" s="936" t="s">
        <v>468</v>
      </c>
      <c r="CQ120" s="937"/>
      <c r="CR120" s="937"/>
      <c r="CS120" s="937"/>
      <c r="CT120" s="937"/>
      <c r="CU120" s="937"/>
      <c r="CV120" s="937"/>
      <c r="CW120" s="937"/>
      <c r="CX120" s="937"/>
      <c r="CY120" s="937"/>
      <c r="CZ120" s="937"/>
      <c r="DA120" s="937"/>
      <c r="DB120" s="937"/>
      <c r="DC120" s="937"/>
      <c r="DD120" s="937"/>
      <c r="DE120" s="937"/>
      <c r="DF120" s="938"/>
      <c r="DG120" s="925">
        <v>2219808</v>
      </c>
      <c r="DH120" s="906"/>
      <c r="DI120" s="906"/>
      <c r="DJ120" s="906"/>
      <c r="DK120" s="906"/>
      <c r="DL120" s="906">
        <v>2149315</v>
      </c>
      <c r="DM120" s="906"/>
      <c r="DN120" s="906"/>
      <c r="DO120" s="906"/>
      <c r="DP120" s="906"/>
      <c r="DQ120" s="906">
        <v>2077004</v>
      </c>
      <c r="DR120" s="906"/>
      <c r="DS120" s="906"/>
      <c r="DT120" s="906"/>
      <c r="DU120" s="906"/>
      <c r="DV120" s="907">
        <v>57.9</v>
      </c>
      <c r="DW120" s="907"/>
      <c r="DX120" s="907"/>
      <c r="DY120" s="907"/>
      <c r="DZ120" s="908"/>
    </row>
    <row r="121" spans="1:130" s="226" customFormat="1" ht="26.25" customHeight="1" x14ac:dyDescent="0.15">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233</v>
      </c>
      <c r="AB121" s="844"/>
      <c r="AC121" s="844"/>
      <c r="AD121" s="844"/>
      <c r="AE121" s="845"/>
      <c r="AF121" s="846" t="s">
        <v>233</v>
      </c>
      <c r="AG121" s="844"/>
      <c r="AH121" s="844"/>
      <c r="AI121" s="844"/>
      <c r="AJ121" s="845"/>
      <c r="AK121" s="846" t="s">
        <v>233</v>
      </c>
      <c r="AL121" s="844"/>
      <c r="AM121" s="844"/>
      <c r="AN121" s="844"/>
      <c r="AO121" s="845"/>
      <c r="AP121" s="888" t="s">
        <v>436</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t="s">
        <v>436</v>
      </c>
      <c r="BR121" s="881"/>
      <c r="BS121" s="881"/>
      <c r="BT121" s="881"/>
      <c r="BU121" s="881"/>
      <c r="BV121" s="881" t="s">
        <v>436</v>
      </c>
      <c r="BW121" s="881"/>
      <c r="BX121" s="881"/>
      <c r="BY121" s="881"/>
      <c r="BZ121" s="881"/>
      <c r="CA121" s="881" t="s">
        <v>436</v>
      </c>
      <c r="CB121" s="881"/>
      <c r="CC121" s="881"/>
      <c r="CD121" s="881"/>
      <c r="CE121" s="881"/>
      <c r="CF121" s="939" t="s">
        <v>455</v>
      </c>
      <c r="CG121" s="940"/>
      <c r="CH121" s="940"/>
      <c r="CI121" s="940"/>
      <c r="CJ121" s="940"/>
      <c r="CK121" s="933"/>
      <c r="CL121" s="919"/>
      <c r="CM121" s="919"/>
      <c r="CN121" s="919"/>
      <c r="CO121" s="920"/>
      <c r="CP121" s="899" t="s">
        <v>404</v>
      </c>
      <c r="CQ121" s="900"/>
      <c r="CR121" s="900"/>
      <c r="CS121" s="900"/>
      <c r="CT121" s="900"/>
      <c r="CU121" s="900"/>
      <c r="CV121" s="900"/>
      <c r="CW121" s="900"/>
      <c r="CX121" s="900"/>
      <c r="CY121" s="900"/>
      <c r="CZ121" s="900"/>
      <c r="DA121" s="900"/>
      <c r="DB121" s="900"/>
      <c r="DC121" s="900"/>
      <c r="DD121" s="900"/>
      <c r="DE121" s="900"/>
      <c r="DF121" s="901"/>
      <c r="DG121" s="880">
        <v>1568574</v>
      </c>
      <c r="DH121" s="881"/>
      <c r="DI121" s="881"/>
      <c r="DJ121" s="881"/>
      <c r="DK121" s="881"/>
      <c r="DL121" s="881">
        <v>1505137</v>
      </c>
      <c r="DM121" s="881"/>
      <c r="DN121" s="881"/>
      <c r="DO121" s="881"/>
      <c r="DP121" s="881"/>
      <c r="DQ121" s="881">
        <v>1347499</v>
      </c>
      <c r="DR121" s="881"/>
      <c r="DS121" s="881"/>
      <c r="DT121" s="881"/>
      <c r="DU121" s="881"/>
      <c r="DV121" s="858">
        <v>37.6</v>
      </c>
      <c r="DW121" s="858"/>
      <c r="DX121" s="858"/>
      <c r="DY121" s="858"/>
      <c r="DZ121" s="859"/>
    </row>
    <row r="122" spans="1:130" s="226" customFormat="1" ht="26.25" customHeight="1" x14ac:dyDescent="0.15">
      <c r="A122" s="884"/>
      <c r="B122" s="885"/>
      <c r="C122" s="879" t="s">
        <v>449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455</v>
      </c>
      <c r="AB122" s="844"/>
      <c r="AC122" s="844"/>
      <c r="AD122" s="844"/>
      <c r="AE122" s="845"/>
      <c r="AF122" s="846" t="s">
        <v>455</v>
      </c>
      <c r="AG122" s="844"/>
      <c r="AH122" s="844"/>
      <c r="AI122" s="844"/>
      <c r="AJ122" s="845"/>
      <c r="AK122" s="846" t="s">
        <v>436</v>
      </c>
      <c r="AL122" s="844"/>
      <c r="AM122" s="844"/>
      <c r="AN122" s="844"/>
      <c r="AO122" s="845"/>
      <c r="AP122" s="888" t="s">
        <v>233</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6853334</v>
      </c>
      <c r="BR122" s="909"/>
      <c r="BS122" s="909"/>
      <c r="BT122" s="909"/>
      <c r="BU122" s="909"/>
      <c r="BV122" s="909">
        <v>6491558</v>
      </c>
      <c r="BW122" s="909"/>
      <c r="BX122" s="909"/>
      <c r="BY122" s="909"/>
      <c r="BZ122" s="909"/>
      <c r="CA122" s="909">
        <v>6444030</v>
      </c>
      <c r="CB122" s="909"/>
      <c r="CC122" s="909"/>
      <c r="CD122" s="909"/>
      <c r="CE122" s="909"/>
      <c r="CF122" s="910">
        <v>179.8</v>
      </c>
      <c r="CG122" s="911"/>
      <c r="CH122" s="911"/>
      <c r="CI122" s="911"/>
      <c r="CJ122" s="911"/>
      <c r="CK122" s="933"/>
      <c r="CL122" s="919"/>
      <c r="CM122" s="919"/>
      <c r="CN122" s="919"/>
      <c r="CO122" s="920"/>
      <c r="CP122" s="899" t="s">
        <v>406</v>
      </c>
      <c r="CQ122" s="900"/>
      <c r="CR122" s="900"/>
      <c r="CS122" s="900"/>
      <c r="CT122" s="900"/>
      <c r="CU122" s="900"/>
      <c r="CV122" s="900"/>
      <c r="CW122" s="900"/>
      <c r="CX122" s="900"/>
      <c r="CY122" s="900"/>
      <c r="CZ122" s="900"/>
      <c r="DA122" s="900"/>
      <c r="DB122" s="900"/>
      <c r="DC122" s="900"/>
      <c r="DD122" s="900"/>
      <c r="DE122" s="900"/>
      <c r="DF122" s="901"/>
      <c r="DG122" s="880">
        <v>92081</v>
      </c>
      <c r="DH122" s="881"/>
      <c r="DI122" s="881"/>
      <c r="DJ122" s="881"/>
      <c r="DK122" s="881"/>
      <c r="DL122" s="881">
        <v>97898</v>
      </c>
      <c r="DM122" s="881"/>
      <c r="DN122" s="881"/>
      <c r="DO122" s="881"/>
      <c r="DP122" s="881"/>
      <c r="DQ122" s="881">
        <v>109716</v>
      </c>
      <c r="DR122" s="881"/>
      <c r="DS122" s="881"/>
      <c r="DT122" s="881"/>
      <c r="DU122" s="881"/>
      <c r="DV122" s="858">
        <v>3.1</v>
      </c>
      <c r="DW122" s="858"/>
      <c r="DX122" s="858"/>
      <c r="DY122" s="858"/>
      <c r="DZ122" s="859"/>
    </row>
    <row r="123" spans="1:130" s="226" customFormat="1" ht="26.25" customHeight="1" x14ac:dyDescent="0.15">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233</v>
      </c>
      <c r="AB123" s="844"/>
      <c r="AC123" s="844"/>
      <c r="AD123" s="844"/>
      <c r="AE123" s="845"/>
      <c r="AF123" s="846" t="s">
        <v>436</v>
      </c>
      <c r="AG123" s="844"/>
      <c r="AH123" s="844"/>
      <c r="AI123" s="844"/>
      <c r="AJ123" s="845"/>
      <c r="AK123" s="846" t="s">
        <v>233</v>
      </c>
      <c r="AL123" s="844"/>
      <c r="AM123" s="844"/>
      <c r="AN123" s="844"/>
      <c r="AO123" s="845"/>
      <c r="AP123" s="888" t="s">
        <v>233</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472</v>
      </c>
      <c r="BP123" s="942"/>
      <c r="BQ123" s="896">
        <v>9026263</v>
      </c>
      <c r="BR123" s="897"/>
      <c r="BS123" s="897"/>
      <c r="BT123" s="897"/>
      <c r="BU123" s="897"/>
      <c r="BV123" s="897">
        <v>8801668</v>
      </c>
      <c r="BW123" s="897"/>
      <c r="BX123" s="897"/>
      <c r="BY123" s="897"/>
      <c r="BZ123" s="897"/>
      <c r="CA123" s="897">
        <v>9429351</v>
      </c>
      <c r="CB123" s="897"/>
      <c r="CC123" s="897"/>
      <c r="CD123" s="897"/>
      <c r="CE123" s="897"/>
      <c r="CF123" s="812"/>
      <c r="CG123" s="813"/>
      <c r="CH123" s="813"/>
      <c r="CI123" s="813"/>
      <c r="CJ123" s="898"/>
      <c r="CK123" s="933"/>
      <c r="CL123" s="919"/>
      <c r="CM123" s="919"/>
      <c r="CN123" s="919"/>
      <c r="CO123" s="920"/>
      <c r="CP123" s="899" t="s">
        <v>402</v>
      </c>
      <c r="CQ123" s="900"/>
      <c r="CR123" s="900"/>
      <c r="CS123" s="900"/>
      <c r="CT123" s="900"/>
      <c r="CU123" s="900"/>
      <c r="CV123" s="900"/>
      <c r="CW123" s="900"/>
      <c r="CX123" s="900"/>
      <c r="CY123" s="900"/>
      <c r="CZ123" s="900"/>
      <c r="DA123" s="900"/>
      <c r="DB123" s="900"/>
      <c r="DC123" s="900"/>
      <c r="DD123" s="900"/>
      <c r="DE123" s="900"/>
      <c r="DF123" s="901"/>
      <c r="DG123" s="843" t="s">
        <v>233</v>
      </c>
      <c r="DH123" s="844"/>
      <c r="DI123" s="844"/>
      <c r="DJ123" s="844"/>
      <c r="DK123" s="845"/>
      <c r="DL123" s="846" t="s">
        <v>233</v>
      </c>
      <c r="DM123" s="844"/>
      <c r="DN123" s="844"/>
      <c r="DO123" s="844"/>
      <c r="DP123" s="845"/>
      <c r="DQ123" s="846" t="s">
        <v>233</v>
      </c>
      <c r="DR123" s="844"/>
      <c r="DS123" s="844"/>
      <c r="DT123" s="844"/>
      <c r="DU123" s="845"/>
      <c r="DV123" s="888" t="s">
        <v>233</v>
      </c>
      <c r="DW123" s="889"/>
      <c r="DX123" s="889"/>
      <c r="DY123" s="889"/>
      <c r="DZ123" s="890"/>
    </row>
    <row r="124" spans="1:130" s="226" customFormat="1" ht="26.25" customHeight="1" thickBot="1" x14ac:dyDescent="0.2">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233</v>
      </c>
      <c r="AB124" s="844"/>
      <c r="AC124" s="844"/>
      <c r="AD124" s="844"/>
      <c r="AE124" s="845"/>
      <c r="AF124" s="846" t="s">
        <v>455</v>
      </c>
      <c r="AG124" s="844"/>
      <c r="AH124" s="844"/>
      <c r="AI124" s="844"/>
      <c r="AJ124" s="845"/>
      <c r="AK124" s="846" t="s">
        <v>455</v>
      </c>
      <c r="AL124" s="844"/>
      <c r="AM124" s="844"/>
      <c r="AN124" s="844"/>
      <c r="AO124" s="845"/>
      <c r="AP124" s="888" t="s">
        <v>233</v>
      </c>
      <c r="AQ124" s="889"/>
      <c r="AR124" s="889"/>
      <c r="AS124" s="889"/>
      <c r="AT124" s="890"/>
      <c r="AU124" s="891" t="s">
        <v>473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60.3</v>
      </c>
      <c r="BR124" s="895"/>
      <c r="BS124" s="895"/>
      <c r="BT124" s="895"/>
      <c r="BU124" s="895"/>
      <c r="BV124" s="895">
        <v>57</v>
      </c>
      <c r="BW124" s="895"/>
      <c r="BX124" s="895"/>
      <c r="BY124" s="895"/>
      <c r="BZ124" s="895"/>
      <c r="CA124" s="895">
        <v>24.6</v>
      </c>
      <c r="CB124" s="895"/>
      <c r="CC124" s="895"/>
      <c r="CD124" s="895"/>
      <c r="CE124" s="895"/>
      <c r="CF124" s="790"/>
      <c r="CG124" s="791"/>
      <c r="CH124" s="791"/>
      <c r="CI124" s="791"/>
      <c r="CJ124" s="926"/>
      <c r="CK124" s="934"/>
      <c r="CL124" s="934"/>
      <c r="CM124" s="934"/>
      <c r="CN124" s="934"/>
      <c r="CO124" s="935"/>
      <c r="CP124" s="899" t="s">
        <v>474</v>
      </c>
      <c r="CQ124" s="900"/>
      <c r="CR124" s="900"/>
      <c r="CS124" s="900"/>
      <c r="CT124" s="900"/>
      <c r="CU124" s="900"/>
      <c r="CV124" s="900"/>
      <c r="CW124" s="900"/>
      <c r="CX124" s="900"/>
      <c r="CY124" s="900"/>
      <c r="CZ124" s="900"/>
      <c r="DA124" s="900"/>
      <c r="DB124" s="900"/>
      <c r="DC124" s="900"/>
      <c r="DD124" s="900"/>
      <c r="DE124" s="900"/>
      <c r="DF124" s="901"/>
      <c r="DG124" s="827" t="s">
        <v>233</v>
      </c>
      <c r="DH124" s="828"/>
      <c r="DI124" s="828"/>
      <c r="DJ124" s="828"/>
      <c r="DK124" s="829"/>
      <c r="DL124" s="830" t="s">
        <v>233</v>
      </c>
      <c r="DM124" s="828"/>
      <c r="DN124" s="828"/>
      <c r="DO124" s="828"/>
      <c r="DP124" s="829"/>
      <c r="DQ124" s="830" t="s">
        <v>455</v>
      </c>
      <c r="DR124" s="828"/>
      <c r="DS124" s="828"/>
      <c r="DT124" s="828"/>
      <c r="DU124" s="829"/>
      <c r="DV124" s="912" t="s">
        <v>233</v>
      </c>
      <c r="DW124" s="913"/>
      <c r="DX124" s="913"/>
      <c r="DY124" s="913"/>
      <c r="DZ124" s="914"/>
    </row>
    <row r="125" spans="1:130" s="226" customFormat="1" ht="26.25" customHeight="1" x14ac:dyDescent="0.15">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455</v>
      </c>
      <c r="AB125" s="844"/>
      <c r="AC125" s="844"/>
      <c r="AD125" s="844"/>
      <c r="AE125" s="845"/>
      <c r="AF125" s="846" t="s">
        <v>233</v>
      </c>
      <c r="AG125" s="844"/>
      <c r="AH125" s="844"/>
      <c r="AI125" s="844"/>
      <c r="AJ125" s="845"/>
      <c r="AK125" s="846" t="s">
        <v>233</v>
      </c>
      <c r="AL125" s="844"/>
      <c r="AM125" s="844"/>
      <c r="AN125" s="844"/>
      <c r="AO125" s="845"/>
      <c r="AP125" s="888" t="s">
        <v>233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475</v>
      </c>
      <c r="CL125" s="916"/>
      <c r="CM125" s="916"/>
      <c r="CN125" s="916"/>
      <c r="CO125" s="917"/>
      <c r="CP125" s="924" t="s">
        <v>476</v>
      </c>
      <c r="CQ125" s="872"/>
      <c r="CR125" s="872"/>
      <c r="CS125" s="872"/>
      <c r="CT125" s="872"/>
      <c r="CU125" s="872"/>
      <c r="CV125" s="872"/>
      <c r="CW125" s="872"/>
      <c r="CX125" s="872"/>
      <c r="CY125" s="872"/>
      <c r="CZ125" s="872"/>
      <c r="DA125" s="872"/>
      <c r="DB125" s="872"/>
      <c r="DC125" s="872"/>
      <c r="DD125" s="872"/>
      <c r="DE125" s="872"/>
      <c r="DF125" s="873"/>
      <c r="DG125" s="925" t="s">
        <v>233</v>
      </c>
      <c r="DH125" s="906"/>
      <c r="DI125" s="906"/>
      <c r="DJ125" s="906"/>
      <c r="DK125" s="906"/>
      <c r="DL125" s="906" t="s">
        <v>233</v>
      </c>
      <c r="DM125" s="906"/>
      <c r="DN125" s="906"/>
      <c r="DO125" s="906"/>
      <c r="DP125" s="906"/>
      <c r="DQ125" s="906" t="s">
        <v>233</v>
      </c>
      <c r="DR125" s="906"/>
      <c r="DS125" s="906"/>
      <c r="DT125" s="906"/>
      <c r="DU125" s="906"/>
      <c r="DV125" s="907" t="s">
        <v>233</v>
      </c>
      <c r="DW125" s="907"/>
      <c r="DX125" s="907"/>
      <c r="DY125" s="907"/>
      <c r="DZ125" s="908"/>
    </row>
    <row r="126" spans="1:130" s="226" customFormat="1" ht="26.25" customHeight="1" thickBot="1" x14ac:dyDescent="0.2">
      <c r="A126" s="884"/>
      <c r="B126" s="885"/>
      <c r="C126" s="879" t="s">
        <v>464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10192</v>
      </c>
      <c r="AB126" s="844"/>
      <c r="AC126" s="844"/>
      <c r="AD126" s="844"/>
      <c r="AE126" s="845"/>
      <c r="AF126" s="846">
        <v>10192</v>
      </c>
      <c r="AG126" s="844"/>
      <c r="AH126" s="844"/>
      <c r="AI126" s="844"/>
      <c r="AJ126" s="845"/>
      <c r="AK126" s="846">
        <v>10192</v>
      </c>
      <c r="AL126" s="844"/>
      <c r="AM126" s="844"/>
      <c r="AN126" s="844"/>
      <c r="AO126" s="845"/>
      <c r="AP126" s="888">
        <v>0.3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477</v>
      </c>
      <c r="CQ126" s="816"/>
      <c r="CR126" s="816"/>
      <c r="CS126" s="816"/>
      <c r="CT126" s="816"/>
      <c r="CU126" s="816"/>
      <c r="CV126" s="816"/>
      <c r="CW126" s="816"/>
      <c r="CX126" s="816"/>
      <c r="CY126" s="816"/>
      <c r="CZ126" s="816"/>
      <c r="DA126" s="816"/>
      <c r="DB126" s="816"/>
      <c r="DC126" s="816"/>
      <c r="DD126" s="816"/>
      <c r="DE126" s="816"/>
      <c r="DF126" s="817"/>
      <c r="DG126" s="880" t="s">
        <v>233</v>
      </c>
      <c r="DH126" s="881"/>
      <c r="DI126" s="881"/>
      <c r="DJ126" s="881"/>
      <c r="DK126" s="881"/>
      <c r="DL126" s="881" t="s">
        <v>233</v>
      </c>
      <c r="DM126" s="881"/>
      <c r="DN126" s="881"/>
      <c r="DO126" s="881"/>
      <c r="DP126" s="881"/>
      <c r="DQ126" s="881" t="s">
        <v>233</v>
      </c>
      <c r="DR126" s="881"/>
      <c r="DS126" s="881"/>
      <c r="DT126" s="881"/>
      <c r="DU126" s="881"/>
      <c r="DV126" s="858" t="s">
        <v>233</v>
      </c>
      <c r="DW126" s="858"/>
      <c r="DX126" s="858"/>
      <c r="DY126" s="858"/>
      <c r="DZ126" s="859"/>
    </row>
    <row r="127" spans="1:130" s="226" customFormat="1" ht="26.25" customHeight="1" x14ac:dyDescent="0.15">
      <c r="A127" s="886"/>
      <c r="B127" s="887"/>
      <c r="C127" s="902" t="s">
        <v>478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30</v>
      </c>
      <c r="AB127" s="844"/>
      <c r="AC127" s="844"/>
      <c r="AD127" s="844"/>
      <c r="AE127" s="845"/>
      <c r="AF127" s="846">
        <v>23</v>
      </c>
      <c r="AG127" s="844"/>
      <c r="AH127" s="844"/>
      <c r="AI127" s="844"/>
      <c r="AJ127" s="845"/>
      <c r="AK127" s="846">
        <v>16</v>
      </c>
      <c r="AL127" s="844"/>
      <c r="AM127" s="844"/>
      <c r="AN127" s="844"/>
      <c r="AO127" s="845"/>
      <c r="AP127" s="888">
        <v>0</v>
      </c>
      <c r="AQ127" s="889"/>
      <c r="AR127" s="889"/>
      <c r="AS127" s="889"/>
      <c r="AT127" s="890"/>
      <c r="AU127" s="228"/>
      <c r="AV127" s="228"/>
      <c r="AW127" s="228"/>
      <c r="AX127" s="905" t="s">
        <v>479</v>
      </c>
      <c r="AY127" s="876"/>
      <c r="AZ127" s="876"/>
      <c r="BA127" s="876"/>
      <c r="BB127" s="876"/>
      <c r="BC127" s="876"/>
      <c r="BD127" s="876"/>
      <c r="BE127" s="877"/>
      <c r="BF127" s="875" t="s">
        <v>480</v>
      </c>
      <c r="BG127" s="876"/>
      <c r="BH127" s="876"/>
      <c r="BI127" s="876"/>
      <c r="BJ127" s="876"/>
      <c r="BK127" s="876"/>
      <c r="BL127" s="877"/>
      <c r="BM127" s="875" t="s">
        <v>481</v>
      </c>
      <c r="BN127" s="876"/>
      <c r="BO127" s="876"/>
      <c r="BP127" s="876"/>
      <c r="BQ127" s="876"/>
      <c r="BR127" s="876"/>
      <c r="BS127" s="877"/>
      <c r="BT127" s="875" t="s">
        <v>482</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483</v>
      </c>
      <c r="CQ127" s="816"/>
      <c r="CR127" s="816"/>
      <c r="CS127" s="816"/>
      <c r="CT127" s="816"/>
      <c r="CU127" s="816"/>
      <c r="CV127" s="816"/>
      <c r="CW127" s="816"/>
      <c r="CX127" s="816"/>
      <c r="CY127" s="816"/>
      <c r="CZ127" s="816"/>
      <c r="DA127" s="816"/>
      <c r="DB127" s="816"/>
      <c r="DC127" s="816"/>
      <c r="DD127" s="816"/>
      <c r="DE127" s="816"/>
      <c r="DF127" s="817"/>
      <c r="DG127" s="880" t="s">
        <v>455</v>
      </c>
      <c r="DH127" s="881"/>
      <c r="DI127" s="881"/>
      <c r="DJ127" s="881"/>
      <c r="DK127" s="881"/>
      <c r="DL127" s="881" t="s">
        <v>455</v>
      </c>
      <c r="DM127" s="881"/>
      <c r="DN127" s="881"/>
      <c r="DO127" s="881"/>
      <c r="DP127" s="881"/>
      <c r="DQ127" s="881" t="s">
        <v>455</v>
      </c>
      <c r="DR127" s="881"/>
      <c r="DS127" s="881"/>
      <c r="DT127" s="881"/>
      <c r="DU127" s="881"/>
      <c r="DV127" s="858" t="s">
        <v>233</v>
      </c>
      <c r="DW127" s="858"/>
      <c r="DX127" s="858"/>
      <c r="DY127" s="858"/>
      <c r="DZ127" s="859"/>
    </row>
    <row r="128" spans="1:130" s="226" customFormat="1" ht="26.25" customHeight="1" thickBot="1" x14ac:dyDescent="0.2">
      <c r="A128" s="860" t="s">
        <v>484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485</v>
      </c>
      <c r="X128" s="862"/>
      <c r="Y128" s="862"/>
      <c r="Z128" s="863"/>
      <c r="AA128" s="864" t="s">
        <v>233</v>
      </c>
      <c r="AB128" s="865"/>
      <c r="AC128" s="865"/>
      <c r="AD128" s="865"/>
      <c r="AE128" s="866"/>
      <c r="AF128" s="867" t="s">
        <v>233</v>
      </c>
      <c r="AG128" s="865"/>
      <c r="AH128" s="865"/>
      <c r="AI128" s="865"/>
      <c r="AJ128" s="866"/>
      <c r="AK128" s="867" t="s">
        <v>436</v>
      </c>
      <c r="AL128" s="865"/>
      <c r="AM128" s="865"/>
      <c r="AN128" s="865"/>
      <c r="AO128" s="866"/>
      <c r="AP128" s="868"/>
      <c r="AQ128" s="869"/>
      <c r="AR128" s="869"/>
      <c r="AS128" s="869"/>
      <c r="AT128" s="870"/>
      <c r="AU128" s="228"/>
      <c r="AV128" s="228"/>
      <c r="AW128" s="228"/>
      <c r="AX128" s="871" t="s">
        <v>486</v>
      </c>
      <c r="AY128" s="872"/>
      <c r="AZ128" s="872"/>
      <c r="BA128" s="872"/>
      <c r="BB128" s="872"/>
      <c r="BC128" s="872"/>
      <c r="BD128" s="872"/>
      <c r="BE128" s="873"/>
      <c r="BF128" s="850" t="s">
        <v>455</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487</v>
      </c>
      <c r="CQ128" s="794"/>
      <c r="CR128" s="794"/>
      <c r="CS128" s="794"/>
      <c r="CT128" s="794"/>
      <c r="CU128" s="794"/>
      <c r="CV128" s="794"/>
      <c r="CW128" s="794"/>
      <c r="CX128" s="794"/>
      <c r="CY128" s="794"/>
      <c r="CZ128" s="794"/>
      <c r="DA128" s="794"/>
      <c r="DB128" s="794"/>
      <c r="DC128" s="794"/>
      <c r="DD128" s="794"/>
      <c r="DE128" s="794"/>
      <c r="DF128" s="795"/>
      <c r="DG128" s="854" t="s">
        <v>455</v>
      </c>
      <c r="DH128" s="855"/>
      <c r="DI128" s="855"/>
      <c r="DJ128" s="855"/>
      <c r="DK128" s="855"/>
      <c r="DL128" s="855" t="s">
        <v>233</v>
      </c>
      <c r="DM128" s="855"/>
      <c r="DN128" s="855"/>
      <c r="DO128" s="855"/>
      <c r="DP128" s="855"/>
      <c r="DQ128" s="855" t="s">
        <v>233</v>
      </c>
      <c r="DR128" s="855"/>
      <c r="DS128" s="855"/>
      <c r="DT128" s="855"/>
      <c r="DU128" s="855"/>
      <c r="DV128" s="856" t="s">
        <v>455</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488</v>
      </c>
      <c r="X129" s="841"/>
      <c r="Y129" s="841"/>
      <c r="Z129" s="842"/>
      <c r="AA129" s="843">
        <v>3899395</v>
      </c>
      <c r="AB129" s="844"/>
      <c r="AC129" s="844"/>
      <c r="AD129" s="844"/>
      <c r="AE129" s="845"/>
      <c r="AF129" s="846">
        <v>4051024</v>
      </c>
      <c r="AG129" s="844"/>
      <c r="AH129" s="844"/>
      <c r="AI129" s="844"/>
      <c r="AJ129" s="845"/>
      <c r="AK129" s="846">
        <v>4340730</v>
      </c>
      <c r="AL129" s="844"/>
      <c r="AM129" s="844"/>
      <c r="AN129" s="844"/>
      <c r="AO129" s="845"/>
      <c r="AP129" s="847"/>
      <c r="AQ129" s="848"/>
      <c r="AR129" s="848"/>
      <c r="AS129" s="848"/>
      <c r="AT129" s="849"/>
      <c r="AU129" s="229"/>
      <c r="AV129" s="229"/>
      <c r="AW129" s="229"/>
      <c r="AX129" s="815" t="s">
        <v>489</v>
      </c>
      <c r="AY129" s="816"/>
      <c r="AZ129" s="816"/>
      <c r="BA129" s="816"/>
      <c r="BB129" s="816"/>
      <c r="BC129" s="816"/>
      <c r="BD129" s="816"/>
      <c r="BE129" s="817"/>
      <c r="BF129" s="834" t="s">
        <v>455</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491</v>
      </c>
      <c r="X130" s="841"/>
      <c r="Y130" s="841"/>
      <c r="Z130" s="842"/>
      <c r="AA130" s="843">
        <v>738269</v>
      </c>
      <c r="AB130" s="844"/>
      <c r="AC130" s="844"/>
      <c r="AD130" s="844"/>
      <c r="AE130" s="845"/>
      <c r="AF130" s="846">
        <v>746670</v>
      </c>
      <c r="AG130" s="844"/>
      <c r="AH130" s="844"/>
      <c r="AI130" s="844"/>
      <c r="AJ130" s="845"/>
      <c r="AK130" s="846">
        <v>756519</v>
      </c>
      <c r="AL130" s="844"/>
      <c r="AM130" s="844"/>
      <c r="AN130" s="844"/>
      <c r="AO130" s="845"/>
      <c r="AP130" s="847"/>
      <c r="AQ130" s="848"/>
      <c r="AR130" s="848"/>
      <c r="AS130" s="848"/>
      <c r="AT130" s="849"/>
      <c r="AU130" s="229"/>
      <c r="AV130" s="229"/>
      <c r="AW130" s="229"/>
      <c r="AX130" s="815" t="s">
        <v>492</v>
      </c>
      <c r="AY130" s="816"/>
      <c r="AZ130" s="816"/>
      <c r="BA130" s="816"/>
      <c r="BB130" s="816"/>
      <c r="BC130" s="816"/>
      <c r="BD130" s="816"/>
      <c r="BE130" s="817"/>
      <c r="BF130" s="818">
        <v>10.8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493</v>
      </c>
      <c r="X131" s="825"/>
      <c r="Y131" s="825"/>
      <c r="Z131" s="826"/>
      <c r="AA131" s="827">
        <v>3161126</v>
      </c>
      <c r="AB131" s="828"/>
      <c r="AC131" s="828"/>
      <c r="AD131" s="828"/>
      <c r="AE131" s="829"/>
      <c r="AF131" s="830">
        <v>3304354</v>
      </c>
      <c r="AG131" s="828"/>
      <c r="AH131" s="828"/>
      <c r="AI131" s="828"/>
      <c r="AJ131" s="829"/>
      <c r="AK131" s="830">
        <v>3584211</v>
      </c>
      <c r="AL131" s="828"/>
      <c r="AM131" s="828"/>
      <c r="AN131" s="828"/>
      <c r="AO131" s="829"/>
      <c r="AP131" s="831"/>
      <c r="AQ131" s="832"/>
      <c r="AR131" s="832"/>
      <c r="AS131" s="832"/>
      <c r="AT131" s="833"/>
      <c r="AU131" s="229"/>
      <c r="AV131" s="229"/>
      <c r="AW131" s="229"/>
      <c r="AX131" s="793" t="s">
        <v>494</v>
      </c>
      <c r="AY131" s="794"/>
      <c r="AZ131" s="794"/>
      <c r="BA131" s="794"/>
      <c r="BB131" s="794"/>
      <c r="BC131" s="794"/>
      <c r="BD131" s="794"/>
      <c r="BE131" s="795"/>
      <c r="BF131" s="796">
        <v>24.6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496</v>
      </c>
      <c r="W132" s="806"/>
      <c r="X132" s="806"/>
      <c r="Y132" s="806"/>
      <c r="Z132" s="807"/>
      <c r="AA132" s="808">
        <v>12.19922901</v>
      </c>
      <c r="AB132" s="809"/>
      <c r="AC132" s="809"/>
      <c r="AD132" s="809"/>
      <c r="AE132" s="810"/>
      <c r="AF132" s="811">
        <v>10.9930413</v>
      </c>
      <c r="AG132" s="809"/>
      <c r="AH132" s="809"/>
      <c r="AI132" s="809"/>
      <c r="AJ132" s="810"/>
      <c r="AK132" s="811">
        <v>9.3901837809999993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497</v>
      </c>
      <c r="W133" s="785"/>
      <c r="X133" s="785"/>
      <c r="Y133" s="785"/>
      <c r="Z133" s="786"/>
      <c r="AA133" s="787">
        <v>11.3</v>
      </c>
      <c r="AB133" s="788"/>
      <c r="AC133" s="788"/>
      <c r="AD133" s="788"/>
      <c r="AE133" s="789"/>
      <c r="AF133" s="787">
        <v>11.5</v>
      </c>
      <c r="AG133" s="788"/>
      <c r="AH133" s="788"/>
      <c r="AI133" s="788"/>
      <c r="AJ133" s="789"/>
      <c r="AK133" s="787">
        <v>10.8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yZtTW92pt7RiS9rkxIoDqe8CUe3QXTgrBhfbyxMKbwRyTTP/9xGzrUEWHKFzQwYEfiADxM+aveIg322MOm0+A==" saltValue="OM7q7vNehTTKuPthPK0n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85" zoomScaleNormal="85" zoomScaleSheetLayoutView="85" workbookViewId="0">
      <selection activeCell="AZ21" sqref="AZ2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58"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1c6Izt/fijguKHhx8008Gt7/WkFQ8EAtGmM5QS9oE9KsZMTxW8SMVgSTuF+7EveX8EFZ8WZm2y1izBgvEi70w==" saltValue="9b+zAhKUFJ7E/XRMICA76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AK14" sqref="AK14:AN14"/>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506</v>
      </c>
      <c r="AL9" s="1195"/>
      <c r="AM9" s="1195"/>
      <c r="AN9" s="1196"/>
      <c r="AO9" s="277">
        <v>886809</v>
      </c>
      <c r="AP9" s="277">
        <v>93783</v>
      </c>
      <c r="AQ9" s="278">
        <v>163770</v>
      </c>
      <c r="AR9" s="279">
        <v>-42.7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507</v>
      </c>
      <c r="AL10" s="1195"/>
      <c r="AM10" s="1195"/>
      <c r="AN10" s="1196"/>
      <c r="AO10" s="280">
        <v>163938</v>
      </c>
      <c r="AP10" s="280">
        <v>17337</v>
      </c>
      <c r="AQ10" s="281">
        <v>24683</v>
      </c>
      <c r="AR10" s="282">
        <v>-29.8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508</v>
      </c>
      <c r="AL11" s="1195"/>
      <c r="AM11" s="1195"/>
      <c r="AN11" s="1196"/>
      <c r="AO11" s="280">
        <v>53596</v>
      </c>
      <c r="AP11" s="280">
        <v>5668</v>
      </c>
      <c r="AQ11" s="281">
        <v>5136</v>
      </c>
      <c r="AR11" s="282">
        <v>10.4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509</v>
      </c>
      <c r="AL12" s="1195"/>
      <c r="AM12" s="1195"/>
      <c r="AN12" s="1196"/>
      <c r="AO12" s="280" t="s">
        <v>510</v>
      </c>
      <c r="AP12" s="280" t="s">
        <v>510</v>
      </c>
      <c r="AQ12" s="281" t="s">
        <v>510</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511</v>
      </c>
      <c r="AL13" s="1195"/>
      <c r="AM13" s="1195"/>
      <c r="AN13" s="1196"/>
      <c r="AO13" s="280">
        <v>49118</v>
      </c>
      <c r="AP13" s="280">
        <v>5194</v>
      </c>
      <c r="AQ13" s="281">
        <v>6255</v>
      </c>
      <c r="AR13" s="282">
        <v>-17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512</v>
      </c>
      <c r="AL14" s="1195"/>
      <c r="AM14" s="1195"/>
      <c r="AN14" s="1196"/>
      <c r="AO14" s="280">
        <v>21095</v>
      </c>
      <c r="AP14" s="280">
        <v>2231</v>
      </c>
      <c r="AQ14" s="281">
        <v>3424</v>
      </c>
      <c r="AR14" s="282">
        <v>-34.799999999999997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513</v>
      </c>
      <c r="AL15" s="1198"/>
      <c r="AM15" s="1198"/>
      <c r="AN15" s="1199"/>
      <c r="AO15" s="280">
        <v>-62848</v>
      </c>
      <c r="AP15" s="280">
        <v>-6646</v>
      </c>
      <c r="AQ15" s="281">
        <v>-13292</v>
      </c>
      <c r="AR15" s="282">
        <v>-50</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1111708</v>
      </c>
      <c r="AP16" s="280">
        <v>117566</v>
      </c>
      <c r="AQ16" s="281">
        <v>189976</v>
      </c>
      <c r="AR16" s="282">
        <v>-38.1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518</v>
      </c>
      <c r="AL21" s="1201"/>
      <c r="AM21" s="1201"/>
      <c r="AN21" s="1202"/>
      <c r="AO21" s="293">
        <v>10.58</v>
      </c>
      <c r="AP21" s="294">
        <v>16.39</v>
      </c>
      <c r="AQ21" s="295">
        <v>-5.81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519</v>
      </c>
      <c r="AL22" s="1201"/>
      <c r="AM22" s="1201"/>
      <c r="AN22" s="1202"/>
      <c r="AO22" s="298">
        <v>94.2</v>
      </c>
      <c r="AP22" s="299">
        <v>95.8</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523</v>
      </c>
      <c r="AL32" s="1185"/>
      <c r="AM32" s="1185"/>
      <c r="AN32" s="1186"/>
      <c r="AO32" s="308">
        <v>767826</v>
      </c>
      <c r="AP32" s="308">
        <v>81200</v>
      </c>
      <c r="AQ32" s="309">
        <v>115605</v>
      </c>
      <c r="AR32" s="310">
        <v>-29.8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524</v>
      </c>
      <c r="AL33" s="1185"/>
      <c r="AM33" s="1185"/>
      <c r="AN33" s="1186"/>
      <c r="AO33" s="308" t="s">
        <v>510</v>
      </c>
      <c r="AP33" s="308" t="s">
        <v>510</v>
      </c>
      <c r="AQ33" s="309">
        <v>170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525</v>
      </c>
      <c r="AL34" s="1185"/>
      <c r="AM34" s="1185"/>
      <c r="AN34" s="1186"/>
      <c r="AO34" s="308" t="s">
        <v>510</v>
      </c>
      <c r="AP34" s="308" t="s">
        <v>510</v>
      </c>
      <c r="AQ34" s="309">
        <v>200</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526</v>
      </c>
      <c r="AL35" s="1185"/>
      <c r="AM35" s="1185"/>
      <c r="AN35" s="1186"/>
      <c r="AO35" s="308">
        <v>299683</v>
      </c>
      <c r="AP35" s="308">
        <v>31692</v>
      </c>
      <c r="AQ35" s="309">
        <v>23913</v>
      </c>
      <c r="AR35" s="310">
        <v>32.5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527</v>
      </c>
      <c r="AL36" s="1185"/>
      <c r="AM36" s="1185"/>
      <c r="AN36" s="1186"/>
      <c r="AO36" s="308">
        <v>15366</v>
      </c>
      <c r="AP36" s="308">
        <v>1625</v>
      </c>
      <c r="AQ36" s="309">
        <v>3903</v>
      </c>
      <c r="AR36" s="310">
        <v>-58.4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528</v>
      </c>
      <c r="AL37" s="1185"/>
      <c r="AM37" s="1185"/>
      <c r="AN37" s="1186"/>
      <c r="AO37" s="308">
        <v>10208</v>
      </c>
      <c r="AP37" s="308">
        <v>1080</v>
      </c>
      <c r="AQ37" s="309">
        <v>982</v>
      </c>
      <c r="AR37" s="310">
        <v>10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529</v>
      </c>
      <c r="AL38" s="1188"/>
      <c r="AM38" s="1188"/>
      <c r="AN38" s="1189"/>
      <c r="AO38" s="311" t="s">
        <v>510</v>
      </c>
      <c r="AP38" s="311" t="s">
        <v>510</v>
      </c>
      <c r="AQ38" s="312">
        <v>19</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530</v>
      </c>
      <c r="AL39" s="1188"/>
      <c r="AM39" s="1188"/>
      <c r="AN39" s="1189"/>
      <c r="AO39" s="308" t="s">
        <v>510</v>
      </c>
      <c r="AP39" s="308" t="s">
        <v>510</v>
      </c>
      <c r="AQ39" s="309">
        <v>-4902</v>
      </c>
      <c r="AR39" s="310" t="s">
        <v>510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531</v>
      </c>
      <c r="AL40" s="1185"/>
      <c r="AM40" s="1185"/>
      <c r="AN40" s="1186"/>
      <c r="AO40" s="308">
        <v>-756519</v>
      </c>
      <c r="AP40" s="308">
        <v>-80004</v>
      </c>
      <c r="AQ40" s="309">
        <v>-94813</v>
      </c>
      <c r="AR40" s="310">
        <v>-15.6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336564</v>
      </c>
      <c r="AP41" s="308">
        <v>35593</v>
      </c>
      <c r="AQ41" s="309">
        <v>45077</v>
      </c>
      <c r="AR41" s="310">
        <v>-21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501</v>
      </c>
      <c r="AN49" s="1179" t="s">
        <v>535</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370672</v>
      </c>
      <c r="AN51" s="330">
        <v>35873</v>
      </c>
      <c r="AO51" s="331">
        <v>-21.9</v>
      </c>
      <c r="AP51" s="332">
        <v>113913</v>
      </c>
      <c r="AQ51" s="333">
        <v>5.9</v>
      </c>
      <c r="AR51" s="334">
        <v>-27.8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198444</v>
      </c>
      <c r="AN52" s="338">
        <v>19205</v>
      </c>
      <c r="AO52" s="339">
        <v>-15.3</v>
      </c>
      <c r="AP52" s="340">
        <v>53160</v>
      </c>
      <c r="AQ52" s="341">
        <v>-8.1999999999999993</v>
      </c>
      <c r="AR52" s="342">
        <v>-7.1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212025</v>
      </c>
      <c r="AN53" s="330">
        <v>20990</v>
      </c>
      <c r="AO53" s="331">
        <v>-41.5</v>
      </c>
      <c r="AP53" s="332">
        <v>115050</v>
      </c>
      <c r="AQ53" s="333">
        <v>1</v>
      </c>
      <c r="AR53" s="334">
        <v>-42.5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164944</v>
      </c>
      <c r="AN54" s="338">
        <v>16329</v>
      </c>
      <c r="AO54" s="339">
        <v>-15</v>
      </c>
      <c r="AP54" s="340">
        <v>53792</v>
      </c>
      <c r="AQ54" s="341">
        <v>1.2</v>
      </c>
      <c r="AR54" s="342">
        <v>-16.2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346901</v>
      </c>
      <c r="AN55" s="330">
        <v>35058</v>
      </c>
      <c r="AO55" s="331">
        <v>67</v>
      </c>
      <c r="AP55" s="332">
        <v>118252</v>
      </c>
      <c r="AQ55" s="333">
        <v>2.8</v>
      </c>
      <c r="AR55" s="334">
        <v>64.2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176180</v>
      </c>
      <c r="AN56" s="338">
        <v>17805</v>
      </c>
      <c r="AO56" s="339">
        <v>9</v>
      </c>
      <c r="AP56" s="340">
        <v>49994</v>
      </c>
      <c r="AQ56" s="341">
        <v>-7.1</v>
      </c>
      <c r="AR56" s="342">
        <v>16.100000000000001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357111</v>
      </c>
      <c r="AN57" s="330">
        <v>36854</v>
      </c>
      <c r="AO57" s="331">
        <v>5.0999999999999996</v>
      </c>
      <c r="AP57" s="332">
        <v>200194</v>
      </c>
      <c r="AQ57" s="333">
        <v>69.3</v>
      </c>
      <c r="AR57" s="334">
        <v>-64.2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211052</v>
      </c>
      <c r="AN58" s="338">
        <v>21780</v>
      </c>
      <c r="AO58" s="339">
        <v>22.3</v>
      </c>
      <c r="AP58" s="340">
        <v>106422</v>
      </c>
      <c r="AQ58" s="341">
        <v>112.9</v>
      </c>
      <c r="AR58" s="342">
        <v>-90.6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648135</v>
      </c>
      <c r="AN59" s="330">
        <v>68542</v>
      </c>
      <c r="AO59" s="331">
        <v>86</v>
      </c>
      <c r="AP59" s="332">
        <v>196914</v>
      </c>
      <c r="AQ59" s="333">
        <v>-1.6</v>
      </c>
      <c r="AR59" s="334">
        <v>87.6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497830</v>
      </c>
      <c r="AN60" s="338">
        <v>52647</v>
      </c>
      <c r="AO60" s="339">
        <v>141.69999999999999</v>
      </c>
      <c r="AP60" s="340">
        <v>98966</v>
      </c>
      <c r="AQ60" s="341">
        <v>-7</v>
      </c>
      <c r="AR60" s="342">
        <v>148.69999999999999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386969</v>
      </c>
      <c r="AN61" s="345">
        <v>39463</v>
      </c>
      <c r="AO61" s="346">
        <v>18.899999999999999</v>
      </c>
      <c r="AP61" s="347">
        <v>148865</v>
      </c>
      <c r="AQ61" s="348">
        <v>15.5</v>
      </c>
      <c r="AR61" s="334">
        <v>3.4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249690</v>
      </c>
      <c r="AN62" s="338">
        <v>25553</v>
      </c>
      <c r="AO62" s="339">
        <v>28.5</v>
      </c>
      <c r="AP62" s="340">
        <v>72467</v>
      </c>
      <c r="AQ62" s="341">
        <v>18.399999999999999</v>
      </c>
      <c r="AR62" s="342">
        <v>10.1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Z6MeQaZFb5B3O4tbfX9NddkK3VFs/rRvHq+LVMDMVk02wqx5bKu9YK1RD0x2Aa3nFkCmFi+afgsL+Ai7dpDzQ==" saltValue="/ab7hSHCmiPMqNKmZyTZ4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1" spans="125:125" ht="13.5" hidden="1" customHeight="1" x14ac:dyDescent="0.15">
      <c r="DU121" s="255"/>
    </row>
  </sheetData>
  <sheetProtection algorithmName="SHA-512" hashValue="eo17Joo2Zi+WGxvmVT8jn2aAJ7s2Zu1pSUp1p+1oAEgPdDoZJvLwpOdbkSz/0whDL8TORmNeUhs2dcIhmoBFJA==" saltValue="6MU+kmXYyuvsTM8wrX0C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iLwQQOW0OjQ4n3HDywpPFlgjvTj5OM0WGRnujqpQCalgHutvQy0WbtRSv3f0t4A5qNSn/gIK2OHurBjtJ5YevQ==" saltValue="VqpRbaBOYIRZ4Bj6BHJT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3" t="s">
        <v>3</v>
      </c>
      <c r="D47" s="1203"/>
      <c r="E47" s="1204"/>
      <c r="F47" s="11">
        <v>10.71</v>
      </c>
      <c r="G47" s="12">
        <v>10.32</v>
      </c>
      <c r="H47" s="12">
        <v>10.17</v>
      </c>
      <c r="I47" s="12">
        <v>10.199999999999999</v>
      </c>
      <c r="J47" s="13">
        <v>12.56</v>
      </c>
    </row>
    <row r="48" spans="2:10" ht="57.75" customHeight="1" x14ac:dyDescent="0.15">
      <c r="B48" s="14"/>
      <c r="C48" s="1205" t="s">
        <v>4</v>
      </c>
      <c r="D48" s="1205"/>
      <c r="E48" s="1206"/>
      <c r="F48" s="15">
        <v>5.31</v>
      </c>
      <c r="G48" s="16">
        <v>5.32</v>
      </c>
      <c r="H48" s="16">
        <v>3.52</v>
      </c>
      <c r="I48" s="16">
        <v>6.49</v>
      </c>
      <c r="J48" s="17">
        <v>6.03</v>
      </c>
    </row>
    <row r="49" spans="2:10" ht="57.75" customHeight="1" thickBot="1" x14ac:dyDescent="0.2">
      <c r="B49" s="18"/>
      <c r="C49" s="1207" t="s">
        <v>5</v>
      </c>
      <c r="D49" s="1207"/>
      <c r="E49" s="1208"/>
      <c r="F49" s="19" t="s">
        <v>556</v>
      </c>
      <c r="G49" s="20" t="s">
        <v>557</v>
      </c>
      <c r="H49" s="20" t="s">
        <v>558</v>
      </c>
      <c r="I49" s="20">
        <v>1.82</v>
      </c>
      <c r="J49" s="21" t="s">
        <v>559</v>
      </c>
    </row>
    <row r="50" spans="2:10" x14ac:dyDescent="0.15"/>
  </sheetData>
  <sheetProtection algorithmName="SHA-512" hashValue="dNjt19sObZKLPlRCqPf1Dqn7H3+wwQcNiffYsDz2er6S6ISYP3biNyxFRWtngUyWfxZrcTeWQSnSY4uMdhSkTA==" saltValue="6DE2c6728GkskHr0ML1G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2023-03-22T07:13:07Z</cp:lastPrinted>
  <dcterms:created xsi:type="dcterms:W3CDTF">2023-02-20T03:44:08Z</dcterms:created>
  <dcterms:modified xsi:type="dcterms:W3CDTF">2023-10-27T08:23:45Z</dcterms:modified>
  <cp:category/>
</cp:coreProperties>
</file>