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CO34" i="10" l="1"/>
</calcChain>
</file>

<file path=xl/sharedStrings.xml><?xml version="1.0" encoding="utf-8"?>
<sst xmlns="http://schemas.openxmlformats.org/spreadsheetml/2006/main" count="1108" uniqueCount="601">
  <si>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</si>
  <si>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</si>
  <si>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</si>
  <si>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</si>
  <si>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</si>
  <si>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</si>
  <si>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</si>
  <si>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</si>
  <si>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</si>
  <si>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</si>
  <si>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</si>
  <si>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</si>
  <si>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</si>
  <si>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</si>
  <si>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</si>
  <si>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</si>
  <si>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</si>
  <si>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</si>
  <si>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</si>
  <si>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</si>
  <si>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</si>
  <si>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</si>
  <si>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</si>
  <si>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</si>
  <si>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</si>
  <si>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</si>
  <si>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</si>
  <si>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</si>
  <si>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</si>
  <si>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</si>
  <si>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</si>
  <si>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</si>
  <si>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</si>
  <si>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</si>
  <si>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</si>
  <si>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</si>
  <si>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</si>
  <si>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</si>
  <si>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</si>
  <si>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</si>
  <si>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</si>
  <si>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</si>
  <si>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</si>
  <si>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</si>
  <si>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</si>
  <si>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</si>
  <si>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</si>
  <si>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</si>
  <si>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</si>
  <si>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</si>
  <si>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</si>
  <si>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</si>
  <si>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</si>
  <si>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</si>
  <si>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</si>
  <si>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</si>
  <si>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</si>
  <si>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</si>
  <si>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</si>
  <si>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</si>
  <si>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</si>
  <si>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</si>
  <si>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</si>
  <si>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</si>
  <si>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</si>
  <si>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</si>
  <si>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</si>
  <si>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</si>
  <si>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</si>
  <si>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</si>
  <si>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</si>
  <si>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</si>
  <si>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</si>
  <si>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</si>
  <si>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</si>
  <si>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</si>
  <si>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</si>
  <si>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</si>
  <si>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</si>
  <si>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</si>
  <si>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</si>
  <si>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</si>
  <si>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</si>
  <si>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</si>
  <si>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</si>
  <si>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</si>
  <si>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</si>
  <si>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</si>
  <si>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</si>
  <si>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</si>
  <si>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</si>
  <si>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</si>
  <si>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</si>
  <si>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</si>
  <si>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</si>
  <si>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</si>
  <si>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</si>
  <si>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</si>
  <si>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</si>
  <si>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</si>
  <si>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</si>
  <si>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</si>
  <si>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</si>
  <si>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</si>
  <si>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</si>
  <si>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</si>
  <si>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</si>
  <si>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</si>
  <si>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</si>
  <si>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</si>
  <si>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</si>
  <si>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</si>
  <si>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</si>
  <si>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</si>
  <si>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</si>
  <si>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</si>
  <si>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</si>
  <si>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</si>
  <si>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</si>
  <si>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</si>
  <si>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</si>
  <si>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</si>
  <si>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</si>
  <si>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</si>
  <si>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</si>
  <si>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</si>
  <si>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</si>
  <si>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</si>
  <si>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</si>
  <si>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</si>
  <si>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</si>
  <si>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</si>
  <si>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</si>
  <si>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</si>
  <si>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</si>
  <si>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</si>
  <si>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</si>
  <si>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</si>
  <si>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</si>
  <si>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</si>
  <si>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</si>
  <si>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</si>
  <si>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</si>
  <si>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</si>
  <si>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</si>
  <si>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</si>
  <si>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</si>
  <si>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</si>
  <si>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</si>
  <si>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</si>
  <si>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</si>
  <si>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</si>
  <si>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</si>
  <si>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</si>
  <si>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</si>
  <si>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</si>
  <si>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</si>
  <si>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</si>
  <si>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</si>
  <si>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</si>
  <si>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</si>
  <si>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</si>
  <si>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</si>
  <si>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</si>
  <si>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</si>
  <si>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</si>
  <si>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</si>
  <si>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</si>
  <si>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</si>
  <si>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</si>
  <si>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</si>
  <si>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</si>
  <si>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</si>
  <si>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</si>
  <si>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</si>
  <si>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</si>
  <si>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</si>
  <si>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</si>
  <si>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</si>
  <si>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</si>
  <si>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</si>
  <si>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</si>
  <si>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</si>
  <si>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</si>
  <si>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</si>
  <si>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</si>
  <si>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</si>
  <si>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</si>
  <si>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</si>
  <si>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</si>
  <si>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</si>
  <si>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</si>
  <si>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</si>
  <si>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</si>
  <si>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</si>
  <si>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</si>
  <si>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</si>
  <si>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</si>
  <si>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</si>
  <si>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</si>
  <si>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</si>
  <si>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</si>
  <si>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</si>
  <si>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</si>
  <si>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</si>
  <si>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</si>
  <si>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</si>
  <si>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</si>
  <si>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</si>
  <si>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</si>
  <si>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</si>
  <si>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</si>
  <si>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</si>
  <si>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</si>
  <si>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</si>
  <si>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</si>
  <si>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青森県東通村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</si>
  <si>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</si>
  <si>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</si>
  <si>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</si>
  <si>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</si>
  <si>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</si>
  <si>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</si>
  <si>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</si>
  <si>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</si>
  <si>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</si>
  <si>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</si>
  <si>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</si>
  <si>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</si>
  <si>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</si>
  <si>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</si>
  <si>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</si>
  <si>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</si>
  <si>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</si>
  <si>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</si>
  <si>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</si>
  <si>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</si>
  <si>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</si>
  <si>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</si>
  <si>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</si>
  <si>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</si>
  <si>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</si>
  <si>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</si>
  <si>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</si>
  <si>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</si>
  <si>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</si>
  <si>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</si>
  <si>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</si>
  <si>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</si>
  <si>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</si>
  <si>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</si>
  <si>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</si>
  <si>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</si>
  <si>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</si>
  <si>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</si>
  <si>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</si>
  <si>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</si>
  <si>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</si>
  <si>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</si>
  <si>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</si>
  <si>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</si>
  <si>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</si>
  <si>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</si>
  <si>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</si>
  <si>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</si>
  <si>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</si>
  <si>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</si>
  <si>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</si>
  <si>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</si>
  <si>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</si>
  <si>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</si>
  <si>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</si>
  <si>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</si>
  <si>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</si>
  <si>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</si>
  <si>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</si>
  <si>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</si>
  <si>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</si>
  <si>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</si>
  <si>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</si>
  <si>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</si>
  <si>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</si>
  <si>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</si>
  <si>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</si>
  <si>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</si>
  <si>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</si>
  <si>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</si>
  <si>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</si>
  <si>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</si>
  <si>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</si>
  <si>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</si>
  <si>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</si>
  <si>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</si>
  <si>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</si>
  <si>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</si>
  <si>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</si>
  <si>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</si>
  <si>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</si>
  <si>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</si>
  <si>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</si>
  <si>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</si>
  <si>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</si>
  <si>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</si>
  <si>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</si>
  <si>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</si>
  <si>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</si>
  <si>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</si>
  <si>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</si>
  <si>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</si>
  <si>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</si>
  <si>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</si>
  <si>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</si>
  <si>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</si>
  <si>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</si>
  <si>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</si>
  <si>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</si>
  <si>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</si>
  <si>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</si>
  <si>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</si>
  <si>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</si>
  <si>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</si>
  <si>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</si>
  <si>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</si>
  <si>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</si>
  <si>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</si>
  <si>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</si>
  <si>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</si>
  <si>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</si>
  <si>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</si>
  <si>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</si>
  <si>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</si>
  <si>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</si>
  <si>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</si>
  <si>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</si>
  <si>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</si>
  <si>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</si>
  <si>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</si>
  <si>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</si>
  <si>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</si>
  <si>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</si>
  <si>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</si>
  <si>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</si>
  <si>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</si>
  <si>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</si>
  <si>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</si>
  <si>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</si>
  <si>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</si>
  <si>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</si>
  <si>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</si>
  <si>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</si>
  <si>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</si>
  <si>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</si>
  <si>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</si>
  <si>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</si>
  <si>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</si>
  <si>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</si>
  <si>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</si>
  <si>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</si>
  <si>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</si>
  <si>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</si>
  <si>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</si>
  <si>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</si>
  <si>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</si>
  <si>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</si>
  <si>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</si>
  <si>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</si>
  <si>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青森県東通村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</si>
  <si>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</si>
  <si>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</si>
  <si>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</si>
  <si>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</si>
  <si>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</si>
  <si>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</si>
  <si>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</si>
  <si>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</si>
  <si>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</si>
  <si>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</si>
  <si>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</si>
  <si>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</si>
  <si>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</si>
  <si>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</si>
  <si>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</si>
  <si>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</si>
  <si>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</si>
  <si>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</si>
  <si>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</si>
  <si>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</si>
  <si>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</si>
  <si>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</si>
  <si>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</si>
  <si>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</si>
  <si>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</si>
  <si>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</si>
  <si>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</si>
  <si>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</si>
  <si>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</si>
  <si>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</si>
  <si>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</si>
  <si>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</si>
  <si>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</si>
  <si>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</si>
  <si>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</si>
  <si>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</si>
  <si>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</si>
  <si>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</si>
  <si>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</si>
  <si>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</si>
  <si>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</si>
  <si>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</si>
  <si>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</si>
  <si>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</si>
  <si>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</si>
  <si>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</si>
  <si>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</si>
  <si>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</si>
  <si>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</si>
  <si>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</si>
  <si>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</si>
  <si>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</si>
  <si>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</si>
  <si>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</si>
  <si>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</si>
  <si>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</si>
  <si>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</si>
  <si>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</si>
  <si>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</si>
  <si>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</si>
  <si>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</si>
  <si>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</si>
  <si>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</si>
  <si>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</si>
  <si>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</si>
  <si>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</si>
  <si>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</si>
  <si>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</si>
  <si>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</si>
  <si>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</si>
  <si>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</si>
  <si>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</si>
  <si>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</si>
  <si>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</si>
  <si>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</si>
  <si>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</si>
  <si>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</si>
  <si>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</si>
  <si>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</si>
  <si>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</si>
  <si>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</si>
  <si>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</si>
  <si>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</si>
  <si>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</si>
  <si>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</si>
  <si>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</si>
  <si>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</si>
  <si>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</si>
  <si>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</si>
  <si>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</si>
  <si>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</si>
  <si>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</si>
  <si>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</si>
  <si>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</si>
  <si>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</si>
  <si>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</si>
  <si>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</si>
  <si>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</si>
  <si>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</si>
  <si>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</si>
  <si>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</si>
  <si>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</si>
  <si>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</si>
  <si>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</si>
  <si>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</si>
  <si>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</si>
  <si>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</si>
  <si>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</si>
  <si>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</si>
  <si>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</si>
  <si>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</si>
  <si>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</si>
  <si>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</si>
  <si>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</si>
  <si>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</si>
  <si>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</si>
  <si>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</si>
  <si>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</si>
  <si>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</si>
  <si>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</si>
  <si>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</si>
  <si>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</si>
  <si>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</si>
  <si>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</si>
  <si>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</si>
  <si>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</si>
  <si>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</si>
  <si>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</si>
  <si>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</si>
  <si>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</si>
  <si>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</si>
  <si>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</si>
  <si>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</si>
  <si>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</si>
  <si>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</si>
  <si>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</si>
  <si>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</si>
  <si>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</si>
  <si>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</si>
  <si>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</si>
  <si>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</si>
  <si>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</si>
  <si>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</si>
  <si>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</si>
  <si>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</si>
  <si>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</si>
  <si>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</si>
  <si>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</si>
  <si>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</si>
  <si>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</si>
  <si>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</si>
  <si>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</si>
  <si>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</si>
  <si>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</si>
  <si>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</si>
  <si>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</si>
  <si>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</si>
  <si>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</si>
  <si>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</si>
  <si>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</si>
  <si>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</si>
  <si>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</si>
  <si>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</si>
  <si>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</si>
  <si>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</si>
  <si>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</si>
  <si>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</si>
  <si>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</si>
  <si>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</si>
  <si>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</si>
  <si>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</si>
  <si>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</si>
  <si>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</si>
  <si>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</si>
  <si>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</si>
  <si>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</si>
  <si>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</si>
  <si>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</si>
  <si>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</si>
  <si>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</si>
  <si>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</si>
  <si>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</si>
  <si>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</si>
  <si>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</si>
  <si>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</si>
  <si>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</si>
  <si>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</si>
  <si>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</si>
  <si>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</si>
  <si>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3.44</t>
  </si>
  <si>
    <t>▲ 4.47</t>
  </si>
  <si>
    <t>▲ 0.44</t>
  </si>
  <si>
    <t>一般会計</t>
  </si>
  <si>
    <t>水道事業会計</t>
  </si>
  <si>
    <t>国民健康保険特別会計</t>
  </si>
  <si>
    <t>介護保険特別会計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</si>
  <si>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</si>
  <si>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</si>
  <si>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</si>
  <si>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</si>
  <si>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</si>
  <si>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</si>
  <si>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</si>
  <si>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</si>
  <si>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</si>
  <si>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</si>
  <si>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東通村産業振興公社</t>
    <rPh sb="0" eb="3">
      <t>ヒガシドオリムラ</t>
    </rPh>
    <rPh sb="3" eb="5">
      <t>サンギョウ</t>
    </rPh>
    <rPh sb="5" eb="7">
      <t>シンコウ</t>
    </rPh>
    <rPh sb="7" eb="9">
      <t>コウシャ</t>
    </rPh>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</si>
  <si>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</si>
  <si>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</si>
  <si>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</si>
  <si>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青森県後期高齢者広域連合（特別会計）</t>
    <rPh sb="0" eb="3">
      <t>アオモリケン</t>
    </rPh>
    <rPh sb="3" eb="5">
      <t>コウキ</t>
    </rPh>
    <rPh sb="5" eb="8">
      <t>コウレイシャ</t>
    </rPh>
    <rPh sb="8" eb="10">
      <t>コウイキ</t>
    </rPh>
    <rPh sb="10" eb="12">
      <t>レンゴウ</t>
    </rPh>
    <rPh sb="13" eb="15">
      <t>トクベツ</t>
    </rPh>
    <rPh sb="15" eb="17">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</si>
  <si>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</si>
  <si>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</si>
  <si>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</si>
  <si>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</si>
  <si>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</si>
  <si>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漁業振興基金</t>
    <rPh sb="0" eb="2">
      <t>ギョギョウ</t>
    </rPh>
    <rPh sb="2" eb="4">
      <t>シンコウ</t>
    </rPh>
    <rPh sb="4" eb="6">
      <t>キキン</t>
    </rPh>
    <phoneticPr fontId="2"/>
  </si>
  <si>
    <t>磯資源等倍増基金</t>
    <rPh sb="0" eb="1">
      <t>イソ</t>
    </rPh>
    <rPh sb="1" eb="3">
      <t>シゲン</t>
    </rPh>
    <rPh sb="3" eb="4">
      <t>トウ</t>
    </rPh>
    <rPh sb="4" eb="6">
      <t>バイゾウ</t>
    </rPh>
    <rPh sb="6" eb="8">
      <t>キキン</t>
    </rPh>
    <phoneticPr fontId="2"/>
  </si>
  <si>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2"/>
  </si>
  <si>
    <t>津軽海峡地区漁業振興基金</t>
    <rPh sb="0" eb="2">
      <t>ツガル</t>
    </rPh>
    <rPh sb="2" eb="4">
      <t>カイキョウ</t>
    </rPh>
    <rPh sb="4" eb="6">
      <t>チク</t>
    </rPh>
    <rPh sb="6" eb="8">
      <t>ギョギョウ</t>
    </rPh>
    <rPh sb="8" eb="10">
      <t>シンコウ</t>
    </rPh>
    <rPh sb="10" eb="12">
      <t>キキン</t>
    </rPh>
    <phoneticPr fontId="2"/>
  </si>
  <si>
    <t>民間活用住宅買入基金</t>
    <rPh sb="0" eb="2">
      <t>ミンカン</t>
    </rPh>
    <rPh sb="2" eb="4">
      <t>カツヨウ</t>
    </rPh>
    <rPh sb="4" eb="6">
      <t>ジュウタク</t>
    </rPh>
    <rPh sb="6" eb="8">
      <t>カイイレ</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</si>
  <si>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</si>
  <si>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</si>
  <si>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</si>
  <si>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施設の集約化により、有形固定資産減価償却率は類似団体平均と比べて低い水準にあるが、比率は施設の減価償却が進むため上昇していく傾向にある。また、将来負担比率は地方債残高の減少と債務負担行為の解消によりゼロとなっており、類似団体平均と同等の水準であるが、当面は同水準のまま推移していく見込である。</t>
    <rPh sb="1" eb="3">
      <t>シセツ</t>
    </rPh>
    <rPh sb="4" eb="7">
      <t>シュウヤクカ</t>
    </rPh>
    <rPh sb="11" eb="13">
      <t>ユウケイ</t>
    </rPh>
    <rPh sb="13" eb="15">
      <t>コテイ</t>
    </rPh>
    <rPh sb="15" eb="17">
      <t>シサン</t>
    </rPh>
    <rPh sb="17" eb="19">
      <t>ゲンカ</t>
    </rPh>
    <rPh sb="19" eb="21">
      <t>ショウキャク</t>
    </rPh>
    <rPh sb="21" eb="22">
      <t>リツ</t>
    </rPh>
    <rPh sb="23" eb="25">
      <t>ルイジ</t>
    </rPh>
    <rPh sb="25" eb="27">
      <t>ダンタイ</t>
    </rPh>
    <rPh sb="27" eb="29">
      <t>ヘイキン</t>
    </rPh>
    <rPh sb="30" eb="31">
      <t>クラ</t>
    </rPh>
    <rPh sb="33" eb="34">
      <t>ヒク</t>
    </rPh>
    <rPh sb="35" eb="37">
      <t>スイジュン</t>
    </rPh>
    <rPh sb="42" eb="44">
      <t>ヒリツ</t>
    </rPh>
    <rPh sb="45" eb="47">
      <t>シセツ</t>
    </rPh>
    <rPh sb="48" eb="50">
      <t>ゲンカ</t>
    </rPh>
    <rPh sb="50" eb="52">
      <t>ショウキャク</t>
    </rPh>
    <rPh sb="53" eb="54">
      <t>スス</t>
    </rPh>
    <rPh sb="57" eb="59">
      <t>ジョウショウ</t>
    </rPh>
    <rPh sb="63" eb="65">
      <t>ケイコウ</t>
    </rPh>
    <rPh sb="72" eb="74">
      <t>ショウライ</t>
    </rPh>
    <rPh sb="74" eb="76">
      <t>フタン</t>
    </rPh>
    <rPh sb="76" eb="78">
      <t>ヒリツ</t>
    </rPh>
    <rPh sb="79" eb="81">
      <t>チホウ</t>
    </rPh>
    <rPh sb="81" eb="82">
      <t>サイ</t>
    </rPh>
    <rPh sb="82" eb="84">
      <t>ザンダカ</t>
    </rPh>
    <rPh sb="85" eb="87">
      <t>ゲンショウ</t>
    </rPh>
    <rPh sb="88" eb="90">
      <t>サイム</t>
    </rPh>
    <rPh sb="90" eb="92">
      <t>フタン</t>
    </rPh>
    <rPh sb="92" eb="94">
      <t>コウイ</t>
    </rPh>
    <rPh sb="95" eb="97">
      <t>カイショウ</t>
    </rPh>
    <rPh sb="109" eb="111">
      <t>ルイジ</t>
    </rPh>
    <rPh sb="111" eb="113">
      <t>ダンタイ</t>
    </rPh>
    <rPh sb="113" eb="115">
      <t>ヘイキン</t>
    </rPh>
    <rPh sb="116" eb="118">
      <t>ドウトウ</t>
    </rPh>
    <rPh sb="119" eb="121">
      <t>スイジュン</t>
    </rPh>
    <rPh sb="126" eb="128">
      <t>トウメン</t>
    </rPh>
    <rPh sb="129" eb="132">
      <t>ドウスイジュン</t>
    </rPh>
    <rPh sb="135" eb="137">
      <t>スイイ</t>
    </rPh>
    <rPh sb="141" eb="143">
      <t>ミコミ</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</si>
  <si>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</si>
  <si>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</si>
  <si>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</si>
  <si>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</si>
  <si>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</si>
  <si>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</si>
  <si>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</si>
  <si>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残高の減少と債務負担行為の設定抑制等により将来負担比率はゼロとなっているが、実質公債費比率は類似団体と比較して高い水準にある。これは公債費及び準公債費の支出が減少傾向にあるものの、標準財政規模も縮小を続けていることが要因となっている。実質公債費比率は3ヶ年平均により算出されるが、単年度における比率は平成28年度をピークに減少に転じており、今後も減少傾向となる見込みであるものの依然として高い水準にあることから、新発債の抑制などの対策を講じていく必要がある。</t>
    <rPh sb="1" eb="3">
      <t>チホウ</t>
    </rPh>
    <rPh sb="3" eb="4">
      <t>サイ</t>
    </rPh>
    <rPh sb="4" eb="6">
      <t>ザンダカ</t>
    </rPh>
    <rPh sb="7" eb="9">
      <t>ゲンショウ</t>
    </rPh>
    <rPh sb="10" eb="12">
      <t>サイム</t>
    </rPh>
    <rPh sb="12" eb="14">
      <t>フタン</t>
    </rPh>
    <rPh sb="14" eb="16">
      <t>コウイ</t>
    </rPh>
    <rPh sb="17" eb="19">
      <t>セッテイ</t>
    </rPh>
    <rPh sb="19" eb="21">
      <t>ヨクセイ</t>
    </rPh>
    <rPh sb="21" eb="22">
      <t>トウ</t>
    </rPh>
    <rPh sb="25" eb="27">
      <t>ショウライ</t>
    </rPh>
    <rPh sb="27" eb="29">
      <t>フタン</t>
    </rPh>
    <rPh sb="29" eb="31">
      <t>ヒリツ</t>
    </rPh>
    <rPh sb="42" eb="44">
      <t>ジッシツ</t>
    </rPh>
    <rPh sb="44" eb="47">
      <t>コウサイヒ</t>
    </rPh>
    <rPh sb="47" eb="49">
      <t>ヒリツ</t>
    </rPh>
    <rPh sb="50" eb="52">
      <t>ルイジ</t>
    </rPh>
    <rPh sb="52" eb="54">
      <t>ダンタイ</t>
    </rPh>
    <rPh sb="55" eb="57">
      <t>ヒカク</t>
    </rPh>
    <rPh sb="59" eb="60">
      <t>タカ</t>
    </rPh>
    <rPh sb="61" eb="63">
      <t>スイジュン</t>
    </rPh>
    <rPh sb="70" eb="72">
      <t>コウサイ</t>
    </rPh>
    <rPh sb="72" eb="73">
      <t>ヒ</t>
    </rPh>
    <rPh sb="73" eb="74">
      <t>オヨ</t>
    </rPh>
    <rPh sb="75" eb="76">
      <t>ジュン</t>
    </rPh>
    <rPh sb="76" eb="78">
      <t>コウサイ</t>
    </rPh>
    <rPh sb="78" eb="79">
      <t>ヒ</t>
    </rPh>
    <rPh sb="80" eb="82">
      <t>シシュツ</t>
    </rPh>
    <rPh sb="83" eb="85">
      <t>ゲンショウ</t>
    </rPh>
    <rPh sb="85" eb="87">
      <t>ケイコウ</t>
    </rPh>
    <rPh sb="94" eb="96">
      <t>ヒョウジュン</t>
    </rPh>
    <rPh sb="96" eb="98">
      <t>ザイセイ</t>
    </rPh>
    <rPh sb="98" eb="100">
      <t>キボ</t>
    </rPh>
    <rPh sb="101" eb="103">
      <t>シュクショウ</t>
    </rPh>
    <rPh sb="104" eb="105">
      <t>ツヅ</t>
    </rPh>
    <rPh sb="112" eb="114">
      <t>ヨウイン</t>
    </rPh>
    <rPh sb="121" eb="123">
      <t>ジッシツ</t>
    </rPh>
    <rPh sb="123" eb="125">
      <t>コウサイ</t>
    </rPh>
    <rPh sb="125" eb="126">
      <t>ヒ</t>
    </rPh>
    <rPh sb="126" eb="128">
      <t>ヒリツ</t>
    </rPh>
    <rPh sb="131" eb="132">
      <t>ネン</t>
    </rPh>
    <rPh sb="132" eb="134">
      <t>ヘイキン</t>
    </rPh>
    <rPh sb="137" eb="139">
      <t>サンシュツ</t>
    </rPh>
    <rPh sb="144" eb="147">
      <t>タンネンド</t>
    </rPh>
    <rPh sb="151" eb="153">
      <t>ヒリツ</t>
    </rPh>
    <rPh sb="154" eb="156">
      <t>ヘイセイ</t>
    </rPh>
    <rPh sb="158" eb="160">
      <t>ネンド</t>
    </rPh>
    <rPh sb="165" eb="167">
      <t>ゲンショウ</t>
    </rPh>
    <rPh sb="168" eb="169">
      <t>テン</t>
    </rPh>
    <rPh sb="174" eb="176">
      <t>コンゴ</t>
    </rPh>
    <rPh sb="177" eb="179">
      <t>ゲンショウ</t>
    </rPh>
    <rPh sb="179" eb="181">
      <t>ケイコウ</t>
    </rPh>
    <rPh sb="184" eb="186">
      <t>ミコ</t>
    </rPh>
    <rPh sb="193" eb="195">
      <t>イゼン</t>
    </rPh>
    <rPh sb="198" eb="199">
      <t>タカ</t>
    </rPh>
    <rPh sb="200" eb="202">
      <t>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</si>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</sst>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4"/>
      <color rgb="FFFF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9"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7" fillId="8" borderId="129" xfId="12" applyNumberFormat="1" applyFont="1" applyFill="1" applyBorder="1" applyAlignment="1" applyProtection="1">
      <alignment horizontal="right" vertical="center" shrinkToFit="1"/>
      <protection locked="0"/>
    </xf>
    <xf numFmtId="0" fontId="37" fillId="8" borderId="129" xfId="12" applyNumberFormat="1" applyFont="1" applyFill="1" applyBorder="1" applyAlignment="1" applyProtection="1">
      <alignment horizontal="left" vertical="center" shrinkToFit="1"/>
      <protection locked="0"/>
    </xf>
    <xf numFmtId="0" fontId="37" fillId="8" borderId="132" xfId="12" applyNumberFormat="1" applyFont="1" applyFill="1" applyBorder="1" applyAlignment="1" applyProtection="1">
      <alignment horizontal="left" vertical="center" shrinkToFit="1"/>
      <protection locked="0"/>
    </xf>
    <xf numFmtId="177" fontId="38" fillId="8" borderId="134"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B9D7-4581-8F47-BDB100637D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223405</c:v>
                </c:pt>
                <c:pt idx="1">
                  <c:v>181679</c:v>
                </c:pt>
                <c:pt idx="2">
                  <c:v>161917</c:v>
                </c:pt>
                <c:pt idx="3">
                  <c:v>278311</c:v>
                </c:pt>
                <c:pt idx="4">
                  <c:v>250360</c:v>
                </c:pt>
              </c:numCache>
            </c:numRef>
          </c:val>
          <c:smooth val="0"/>
          <c:extLst>
            <c:ext xmlns:c16="http://schemas.microsoft.com/office/drawing/2014/chart" uri="{C3380CC4-5D6E-409C-BE32-E72D297353CC}">
              <c16:uniqueId val="{00000001-B9D7-4581-8F47-BDB100637DF7}"/>
            </c:ext>
          </c:extLst>
        </c:ser>
        <c:dLbls>
          <c:showLegendKey val="0"/>
          <c:showVal val="0"/>
          <c:showCatName val="0"/>
          <c:showSerName val="0"/>
          <c:showPercent val="0"/>
          <c:showBubbleSize val="0"/>
        </c:dLbls>
        <c:marker val="1"/>
        <c:smooth val="0"/>
        <c:axId val="197142632"/>
        <c:axId val="197143024"/>
      </c:lineChart>
      <c:catAx>
        <c:axId val="197142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143024"/>
        <c:crosses val="autoZero"/>
        <c:auto val="1"/>
        <c:lblAlgn val="ctr"/>
        <c:lblOffset val="100"/>
        <c:tickLblSkip val="1"/>
        <c:tickMarkSkip val="1"/>
        <c:noMultiLvlLbl val="0"/>
      </c:catAx>
      <c:valAx>
        <c:axId val="19714302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142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c:v>
                </c:pt>
                <c:pt idx="1">
                  <c:v>3.14</c:v>
                </c:pt>
                <c:pt idx="2">
                  <c:v>2.65</c:v>
                </c:pt>
                <c:pt idx="3">
                  <c:v>2.3199999999999998</c:v>
                </c:pt>
                <c:pt idx="4">
                  <c:v>4.17</c:v>
                </c:pt>
              </c:numCache>
            </c:numRef>
          </c:val>
          <c:extLst>
            <c:ext xmlns:c16="http://schemas.microsoft.com/office/drawing/2014/chart" uri="{C3380CC4-5D6E-409C-BE32-E72D297353CC}">
              <c16:uniqueId val="{00000000-27A2-48CB-AFA2-BF027956D8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0.49</c:v>
                </c:pt>
                <c:pt idx="1">
                  <c:v>1.24</c:v>
                </c:pt>
                <c:pt idx="2">
                  <c:v>0.36</c:v>
                </c:pt>
                <c:pt idx="3">
                  <c:v>1.56</c:v>
                </c:pt>
                <c:pt idx="4">
                  <c:v>3.7</c:v>
                </c:pt>
              </c:numCache>
            </c:numRef>
          </c:val>
          <c:extLst>
            <c:ext xmlns:c16="http://schemas.microsoft.com/office/drawing/2014/chart" uri="{C3380CC4-5D6E-409C-BE32-E72D297353CC}">
              <c16:uniqueId val="{00000001-27A2-48CB-AFA2-BF027956D881}"/>
            </c:ext>
          </c:extLst>
        </c:ser>
        <c:dLbls>
          <c:showLegendKey val="0"/>
          <c:showVal val="0"/>
          <c:showCatName val="0"/>
          <c:showSerName val="0"/>
          <c:showPercent val="0"/>
          <c:showBubbleSize val="0"/>
        </c:dLbls>
        <c:gapWidth val="250"/>
        <c:overlap val="100"/>
        <c:axId val="197143808"/>
        <c:axId val="197144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-3.44</c:v>
                </c:pt>
                <c:pt idx="1">
                  <c:v>2.25</c:v>
                </c:pt>
                <c:pt idx="2">
                  <c:v>-4.47</c:v>
                </c:pt>
                <c:pt idx="3">
                  <c:v>-0.44</c:v>
                </c:pt>
                <c:pt idx="4">
                  <c:v>1.8</c:v>
                </c:pt>
              </c:numCache>
            </c:numRef>
          </c:val>
          <c:smooth val="0"/>
          <c:extLst>
            <c:ext xmlns:c16="http://schemas.microsoft.com/office/drawing/2014/chart" uri="{C3380CC4-5D6E-409C-BE32-E72D297353CC}">
              <c16:uniqueId val="{00000002-27A2-48CB-AFA2-BF027956D881}"/>
            </c:ext>
          </c:extLst>
        </c:ser>
        <c:dLbls>
          <c:showLegendKey val="0"/>
          <c:showVal val="0"/>
          <c:showCatName val="0"/>
          <c:showSerName val="0"/>
          <c:showPercent val="0"/>
          <c:showBubbleSize val="0"/>
        </c:dLbls>
        <c:marker val="1"/>
        <c:smooth val="0"/>
        <c:axId val="197143808"/>
        <c:axId val="197144200"/>
      </c:lineChart>
      <c:catAx>
        <c:axId val="19714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144200"/>
        <c:crosses val="autoZero"/>
        <c:auto val="1"/>
        <c:lblAlgn val="ctr"/>
        <c:lblOffset val="100"/>
        <c:tickLblSkip val="1"/>
        <c:tickMarkSkip val="1"/>
        <c:noMultiLvlLbl val="0"/>
      </c:catAx>
      <c:valAx>
        <c:axId val="197144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4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EE-4304-BA58-A139ADCAE9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EE-4304-BA58-A139ADCAE9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EE-4304-BA58-A139ADCAE9C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EE-4304-BA58-A139ADCAE9C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EEE-4304-BA58-A139ADCAE9C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5EEE-4304-BA58-A139ADCAE9C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0.28999999999999998</c:v>
                </c:pt>
                <c:pt idx="4">
                  <c:v>#N/A</c:v>
                </c:pt>
                <c:pt idx="5">
                  <c:v>0.1</c:v>
                </c:pt>
                <c:pt idx="6">
                  <c:v>#N/A</c:v>
                </c:pt>
                <c:pt idx="7">
                  <c:v>0.81</c:v>
                </c:pt>
                <c:pt idx="8">
                  <c:v>#N/A</c:v>
                </c:pt>
                <c:pt idx="9">
                  <c:v>0.15</c:v>
                </c:pt>
              </c:numCache>
            </c:numRef>
          </c:val>
          <c:extLst>
            <c:ext xmlns:c16="http://schemas.microsoft.com/office/drawing/2014/chart" uri="{C3380CC4-5D6E-409C-BE32-E72D297353CC}">
              <c16:uniqueId val="{00000006-5EEE-4304-BA58-A139ADCAE9C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0.16</c:v>
                </c:pt>
                <c:pt idx="4">
                  <c:v>#N/A</c:v>
                </c:pt>
                <c:pt idx="5">
                  <c:v>0.65</c:v>
                </c:pt>
                <c:pt idx="6">
                  <c:v>#N/A</c:v>
                </c:pt>
                <c:pt idx="7">
                  <c:v>1.43</c:v>
                </c:pt>
                <c:pt idx="8">
                  <c:v>#N/A</c:v>
                </c:pt>
                <c:pt idx="9">
                  <c:v>1.67</c:v>
                </c:pt>
              </c:numCache>
            </c:numRef>
          </c:val>
          <c:extLst>
            <c:ext xmlns:c16="http://schemas.microsoft.com/office/drawing/2014/chart" uri="{C3380CC4-5D6E-409C-BE32-E72D297353CC}">
              <c16:uniqueId val="{00000007-5EEE-4304-BA58-A139ADCAE9C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1.92</c:v>
                </c:pt>
                <c:pt idx="2">
                  <c:v>#N/A</c:v>
                </c:pt>
                <c:pt idx="3">
                  <c:v>2.41</c:v>
                </c:pt>
                <c:pt idx="4">
                  <c:v>#N/A</c:v>
                </c:pt>
                <c:pt idx="5">
                  <c:v>3.12</c:v>
                </c:pt>
                <c:pt idx="6">
                  <c:v>#N/A</c:v>
                </c:pt>
                <c:pt idx="7">
                  <c:v>2.4900000000000002</c:v>
                </c:pt>
                <c:pt idx="8">
                  <c:v>#N/A</c:v>
                </c:pt>
                <c:pt idx="9">
                  <c:v>2.99</c:v>
                </c:pt>
              </c:numCache>
            </c:numRef>
          </c:val>
          <c:extLst>
            <c:ext xmlns:c16="http://schemas.microsoft.com/office/drawing/2014/chart" uri="{C3380CC4-5D6E-409C-BE32-E72D297353CC}">
              <c16:uniqueId val="{00000008-5EEE-4304-BA58-A139ADCAE9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0.89</c:v>
                </c:pt>
                <c:pt idx="2">
                  <c:v>#N/A</c:v>
                </c:pt>
                <c:pt idx="3">
                  <c:v>3.13</c:v>
                </c:pt>
                <c:pt idx="4">
                  <c:v>#N/A</c:v>
                </c:pt>
                <c:pt idx="5">
                  <c:v>2.65</c:v>
                </c:pt>
                <c:pt idx="6">
                  <c:v>#N/A</c:v>
                </c:pt>
                <c:pt idx="7">
                  <c:v>2.31</c:v>
                </c:pt>
                <c:pt idx="8">
                  <c:v>#N/A</c:v>
                </c:pt>
                <c:pt idx="9">
                  <c:v>4.17</c:v>
                </c:pt>
              </c:numCache>
            </c:numRef>
          </c:val>
          <c:extLst>
            <c:ext xmlns:c16="http://schemas.microsoft.com/office/drawing/2014/chart" uri="{C3380CC4-5D6E-409C-BE32-E72D297353CC}">
              <c16:uniqueId val="{00000009-5EEE-4304-BA58-A139ADCAE9CE}"/>
            </c:ext>
          </c:extLst>
        </c:ser>
        <c:dLbls>
          <c:showLegendKey val="0"/>
          <c:showVal val="0"/>
          <c:showCatName val="0"/>
          <c:showSerName val="0"/>
          <c:showPercent val="0"/>
          <c:showBubbleSize val="0"/>
        </c:dLbls>
        <c:gapWidth val="150"/>
        <c:overlap val="100"/>
        <c:axId val="197144984"/>
        <c:axId val="197145376"/>
      </c:barChart>
      <c:catAx>
        <c:axId val="197144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145376"/>
        <c:crosses val="autoZero"/>
        <c:auto val="1"/>
        <c:lblAlgn val="ctr"/>
        <c:lblOffset val="100"/>
        <c:tickLblSkip val="1"/>
        <c:tickMarkSkip val="1"/>
        <c:noMultiLvlLbl val="0"/>
      </c:catAx>
      <c:valAx>
        <c:axId val="19714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44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648</c:v>
                </c:pt>
                <c:pt idx="5">
                  <c:v>655</c:v>
                </c:pt>
                <c:pt idx="8">
                  <c:v>684</c:v>
                </c:pt>
                <c:pt idx="11">
                  <c:v>671</c:v>
                </c:pt>
                <c:pt idx="14">
                  <c:v>656</c:v>
                </c:pt>
              </c:numCache>
            </c:numRef>
          </c:val>
          <c:extLst>
            <c:ext xmlns:c16="http://schemas.microsoft.com/office/drawing/2014/chart" uri="{C3380CC4-5D6E-409C-BE32-E72D297353CC}">
              <c16:uniqueId val="{00000000-3673-4D8B-9E37-B963C37CC2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3</c:v>
                </c:pt>
                <c:pt idx="6">
                  <c:v>1</c:v>
                </c:pt>
                <c:pt idx="9">
                  <c:v>1</c:v>
                </c:pt>
                <c:pt idx="12">
                  <c:v>1</c:v>
                </c:pt>
              </c:numCache>
            </c:numRef>
          </c:val>
          <c:extLst>
            <c:ext xmlns:c16="http://schemas.microsoft.com/office/drawing/2014/chart" uri="{C3380CC4-5D6E-409C-BE32-E72D297353CC}">
              <c16:uniqueId val="{00000001-3673-4D8B-9E37-B963C37CC2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65</c:v>
                </c:pt>
                <c:pt idx="6">
                  <c:v>65</c:v>
                </c:pt>
                <c:pt idx="9">
                  <c:v>20</c:v>
                </c:pt>
                <c:pt idx="12">
                  <c:v>0</c:v>
                </c:pt>
              </c:numCache>
            </c:numRef>
          </c:val>
          <c:extLst>
            <c:ext xmlns:c16="http://schemas.microsoft.com/office/drawing/2014/chart" uri="{C3380CC4-5D6E-409C-BE32-E72D297353CC}">
              <c16:uniqueId val="{00000002-3673-4D8B-9E37-B963C37CC2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65</c:v>
                </c:pt>
                <c:pt idx="3">
                  <c:v>78</c:v>
                </c:pt>
                <c:pt idx="6">
                  <c:v>76</c:v>
                </c:pt>
                <c:pt idx="9">
                  <c:v>80</c:v>
                </c:pt>
                <c:pt idx="12">
                  <c:v>51</c:v>
                </c:pt>
              </c:numCache>
            </c:numRef>
          </c:val>
          <c:extLst>
            <c:ext xmlns:c16="http://schemas.microsoft.com/office/drawing/2014/chart" uri="{C3380CC4-5D6E-409C-BE32-E72D297353CC}">
              <c16:uniqueId val="{00000003-3673-4D8B-9E37-B963C37CC2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347</c:v>
                </c:pt>
                <c:pt idx="3">
                  <c:v>320</c:v>
                </c:pt>
                <c:pt idx="6">
                  <c:v>319</c:v>
                </c:pt>
                <c:pt idx="9">
                  <c:v>313</c:v>
                </c:pt>
                <c:pt idx="12">
                  <c:v>294</c:v>
                </c:pt>
              </c:numCache>
            </c:numRef>
          </c:val>
          <c:extLst>
            <c:ext xmlns:c16="http://schemas.microsoft.com/office/drawing/2014/chart" uri="{C3380CC4-5D6E-409C-BE32-E72D297353CC}">
              <c16:uniqueId val="{00000004-3673-4D8B-9E37-B963C37CC2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73-4D8B-9E37-B963C37CC2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73-4D8B-9E37-B963C37CC2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910</c:v>
                </c:pt>
                <c:pt idx="3">
                  <c:v>896</c:v>
                </c:pt>
                <c:pt idx="6">
                  <c:v>914</c:v>
                </c:pt>
                <c:pt idx="9">
                  <c:v>883</c:v>
                </c:pt>
                <c:pt idx="12">
                  <c:v>831</c:v>
                </c:pt>
              </c:numCache>
            </c:numRef>
          </c:val>
          <c:extLst>
            <c:ext xmlns:c16="http://schemas.microsoft.com/office/drawing/2014/chart" uri="{C3380CC4-5D6E-409C-BE32-E72D297353CC}">
              <c16:uniqueId val="{00000007-3673-4D8B-9E37-B963C37CC2C3}"/>
            </c:ext>
          </c:extLst>
        </c:ser>
        <c:dLbls>
          <c:showLegendKey val="0"/>
          <c:showVal val="0"/>
          <c:showCatName val="0"/>
          <c:showSerName val="0"/>
          <c:showPercent val="0"/>
          <c:showBubbleSize val="0"/>
        </c:dLbls>
        <c:gapWidth val="100"/>
        <c:overlap val="100"/>
        <c:axId val="245389040"/>
        <c:axId val="245389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679</c:v>
                </c:pt>
                <c:pt idx="2">
                  <c:v>#N/A</c:v>
                </c:pt>
                <c:pt idx="3">
                  <c:v>#N/A</c:v>
                </c:pt>
                <c:pt idx="4">
                  <c:v>707</c:v>
                </c:pt>
                <c:pt idx="5">
                  <c:v>#N/A</c:v>
                </c:pt>
                <c:pt idx="6">
                  <c:v>#N/A</c:v>
                </c:pt>
                <c:pt idx="7">
                  <c:v>691</c:v>
                </c:pt>
                <c:pt idx="8">
                  <c:v>#N/A</c:v>
                </c:pt>
                <c:pt idx="9">
                  <c:v>#N/A</c:v>
                </c:pt>
                <c:pt idx="10">
                  <c:v>626</c:v>
                </c:pt>
                <c:pt idx="11">
                  <c:v>#N/A</c:v>
                </c:pt>
                <c:pt idx="12">
                  <c:v>#N/A</c:v>
                </c:pt>
                <c:pt idx="13">
                  <c:v>521</c:v>
                </c:pt>
                <c:pt idx="14">
                  <c:v>#N/A</c:v>
                </c:pt>
              </c:numCache>
            </c:numRef>
          </c:val>
          <c:smooth val="0"/>
          <c:extLst>
            <c:ext xmlns:c16="http://schemas.microsoft.com/office/drawing/2014/chart" uri="{C3380CC4-5D6E-409C-BE32-E72D297353CC}">
              <c16:uniqueId val="{00000008-3673-4D8B-9E37-B963C37CC2C3}"/>
            </c:ext>
          </c:extLst>
        </c:ser>
        <c:dLbls>
          <c:showLegendKey val="0"/>
          <c:showVal val="0"/>
          <c:showCatName val="0"/>
          <c:showSerName val="0"/>
          <c:showPercent val="0"/>
          <c:showBubbleSize val="0"/>
        </c:dLbls>
        <c:marker val="1"/>
        <c:smooth val="0"/>
        <c:axId val="245389040"/>
        <c:axId val="245389432"/>
      </c:lineChart>
      <c:catAx>
        <c:axId val="24538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389432"/>
        <c:crosses val="autoZero"/>
        <c:auto val="1"/>
        <c:lblAlgn val="ctr"/>
        <c:lblOffset val="100"/>
        <c:tickLblSkip val="1"/>
        <c:tickMarkSkip val="1"/>
        <c:noMultiLvlLbl val="0"/>
      </c:catAx>
      <c:valAx>
        <c:axId val="245389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38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6921</c:v>
                </c:pt>
                <c:pt idx="5">
                  <c:v>6868</c:v>
                </c:pt>
                <c:pt idx="8">
                  <c:v>6795</c:v>
                </c:pt>
                <c:pt idx="11">
                  <c:v>6715</c:v>
                </c:pt>
                <c:pt idx="14">
                  <c:v>6598</c:v>
                </c:pt>
              </c:numCache>
            </c:numRef>
          </c:val>
          <c:extLst>
            <c:ext xmlns:c16="http://schemas.microsoft.com/office/drawing/2014/chart" uri="{C3380CC4-5D6E-409C-BE32-E72D297353CC}">
              <c16:uniqueId val="{00000000-1B38-4920-AFA7-A818961826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451</c:v>
                </c:pt>
                <c:pt idx="5">
                  <c:v>107</c:v>
                </c:pt>
                <c:pt idx="8">
                  <c:v>82</c:v>
                </c:pt>
                <c:pt idx="11">
                  <c:v>56</c:v>
                </c:pt>
                <c:pt idx="14">
                  <c:v>208</c:v>
                </c:pt>
              </c:numCache>
            </c:numRef>
          </c:val>
          <c:extLst>
            <c:ext xmlns:c16="http://schemas.microsoft.com/office/drawing/2014/chart" uri="{C3380CC4-5D6E-409C-BE32-E72D297353CC}">
              <c16:uniqueId val="{00000001-1B38-4920-AFA7-A818961826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6112</c:v>
                </c:pt>
                <c:pt idx="5">
                  <c:v>6118</c:v>
                </c:pt>
                <c:pt idx="8">
                  <c:v>6085</c:v>
                </c:pt>
                <c:pt idx="11">
                  <c:v>6079</c:v>
                </c:pt>
                <c:pt idx="14">
                  <c:v>6531</c:v>
                </c:pt>
              </c:numCache>
            </c:numRef>
          </c:val>
          <c:extLst>
            <c:ext xmlns:c16="http://schemas.microsoft.com/office/drawing/2014/chart" uri="{C3380CC4-5D6E-409C-BE32-E72D297353CC}">
              <c16:uniqueId val="{00000002-1B38-4920-AFA7-A818961826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38-4920-AFA7-A818961826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38-4920-AFA7-A818961826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8-4920-AFA7-A818961826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596</c:v>
                </c:pt>
                <c:pt idx="3">
                  <c:v>914</c:v>
                </c:pt>
                <c:pt idx="6">
                  <c:v>903</c:v>
                </c:pt>
                <c:pt idx="9">
                  <c:v>847</c:v>
                </c:pt>
                <c:pt idx="12">
                  <c:v>787</c:v>
                </c:pt>
              </c:numCache>
            </c:numRef>
          </c:val>
          <c:extLst>
            <c:ext xmlns:c16="http://schemas.microsoft.com/office/drawing/2014/chart" uri="{C3380CC4-5D6E-409C-BE32-E72D297353CC}">
              <c16:uniqueId val="{00000006-1B38-4920-AFA7-A818961826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501</c:v>
                </c:pt>
                <c:pt idx="3">
                  <c:v>444</c:v>
                </c:pt>
                <c:pt idx="6">
                  <c:v>369</c:v>
                </c:pt>
                <c:pt idx="9">
                  <c:v>311</c:v>
                </c:pt>
                <c:pt idx="12">
                  <c:v>262</c:v>
                </c:pt>
              </c:numCache>
            </c:numRef>
          </c:val>
          <c:extLst>
            <c:ext xmlns:c16="http://schemas.microsoft.com/office/drawing/2014/chart" uri="{C3380CC4-5D6E-409C-BE32-E72D297353CC}">
              <c16:uniqueId val="{00000007-1B38-4920-AFA7-A818961826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4125</c:v>
                </c:pt>
                <c:pt idx="3">
                  <c:v>3839</c:v>
                </c:pt>
                <c:pt idx="6">
                  <c:v>3594</c:v>
                </c:pt>
                <c:pt idx="9">
                  <c:v>3331</c:v>
                </c:pt>
                <c:pt idx="12">
                  <c:v>3185</c:v>
                </c:pt>
              </c:numCache>
            </c:numRef>
          </c:val>
          <c:extLst>
            <c:ext xmlns:c16="http://schemas.microsoft.com/office/drawing/2014/chart" uri="{C3380CC4-5D6E-409C-BE32-E72D297353CC}">
              <c16:uniqueId val="{00000008-1B38-4920-AFA7-A818961826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1174</c:v>
                </c:pt>
                <c:pt idx="3">
                  <c:v>709</c:v>
                </c:pt>
                <c:pt idx="6">
                  <c:v>562</c:v>
                </c:pt>
                <c:pt idx="9">
                  <c:v>416</c:v>
                </c:pt>
                <c:pt idx="12">
                  <c:v>384</c:v>
                </c:pt>
              </c:numCache>
            </c:numRef>
          </c:val>
          <c:extLst>
            <c:ext xmlns:c16="http://schemas.microsoft.com/office/drawing/2014/chart" uri="{C3380CC4-5D6E-409C-BE32-E72D297353CC}">
              <c16:uniqueId val="{00000009-1B38-4920-AFA7-A818961826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8105</c:v>
                </c:pt>
                <c:pt idx="3">
                  <c:v>7963</c:v>
                </c:pt>
                <c:pt idx="6">
                  <c:v>7740</c:v>
                </c:pt>
                <c:pt idx="9">
                  <c:v>7509</c:v>
                </c:pt>
                <c:pt idx="12">
                  <c:v>7242</c:v>
                </c:pt>
              </c:numCache>
            </c:numRef>
          </c:val>
          <c:extLst>
            <c:ext xmlns:c16="http://schemas.microsoft.com/office/drawing/2014/chart" uri="{C3380CC4-5D6E-409C-BE32-E72D297353CC}">
              <c16:uniqueId val="{0000000A-1B38-4920-AFA7-A8189618261B}"/>
            </c:ext>
          </c:extLst>
        </c:ser>
        <c:dLbls>
          <c:showLegendKey val="0"/>
          <c:showVal val="0"/>
          <c:showCatName val="0"/>
          <c:showSerName val="0"/>
          <c:showPercent val="0"/>
          <c:showBubbleSize val="0"/>
        </c:dLbls>
        <c:gapWidth val="100"/>
        <c:overlap val="100"/>
        <c:axId val="245390216"/>
        <c:axId val="24539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1018</c:v>
                </c:pt>
                <c:pt idx="2">
                  <c:v>#N/A</c:v>
                </c:pt>
                <c:pt idx="3">
                  <c:v>#N/A</c:v>
                </c:pt>
                <c:pt idx="4">
                  <c:v>775</c:v>
                </c:pt>
                <c:pt idx="5">
                  <c:v>#N/A</c:v>
                </c:pt>
                <c:pt idx="6">
                  <c:v>#N/A</c:v>
                </c:pt>
                <c:pt idx="7">
                  <c:v>207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38-4920-AFA7-A8189618261B}"/>
            </c:ext>
          </c:extLst>
        </c:ser>
        <c:dLbls>
          <c:showLegendKey val="0"/>
          <c:showVal val="0"/>
          <c:showCatName val="0"/>
          <c:showSerName val="0"/>
          <c:showPercent val="0"/>
          <c:showBubbleSize val="0"/>
        </c:dLbls>
        <c:marker val="1"/>
        <c:smooth val="0"/>
        <c:axId val="245390216"/>
        <c:axId val="245390608"/>
      </c:lineChart>
      <c:catAx>
        <c:axId val="24539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390608"/>
        <c:crosses val="autoZero"/>
        <c:auto val="1"/>
        <c:lblAlgn val="ctr"/>
        <c:lblOffset val="100"/>
        <c:tickLblSkip val="1"/>
        <c:tickMarkSkip val="1"/>
        <c:noMultiLvlLbl val="0"/>
      </c:catAx>
      <c:valAx>
        <c:axId val="24539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39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c:v>
                </c:pt>
                <c:pt idx="1">
                  <c:v>57</c:v>
                </c:pt>
                <c:pt idx="2">
                  <c:v>132</c:v>
                </c:pt>
              </c:numCache>
            </c:numRef>
          </c:val>
          <c:extLst>
            <c:ext xmlns:c16="http://schemas.microsoft.com/office/drawing/2014/chart" uri="{C3380CC4-5D6E-409C-BE32-E72D297353CC}">
              <c16:uniqueId val="{00000000-0C0A-44DB-A0AD-0A8D8B7FD1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0C0A-44DB-A0AD-0A8D8B7FD1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7098</c:v>
                </c:pt>
                <c:pt idx="1">
                  <c:v>6955</c:v>
                </c:pt>
                <c:pt idx="2">
                  <c:v>7053</c:v>
                </c:pt>
              </c:numCache>
            </c:numRef>
          </c:val>
          <c:extLst>
            <c:ext xmlns:c16="http://schemas.microsoft.com/office/drawing/2014/chart" uri="{C3380CC4-5D6E-409C-BE32-E72D297353CC}">
              <c16:uniqueId val="{00000002-0C0A-44DB-A0AD-0A8D8B7FD1F1}"/>
            </c:ext>
          </c:extLst>
        </c:ser>
        <c:dLbls>
          <c:showLegendKey val="0"/>
          <c:showVal val="0"/>
          <c:showCatName val="0"/>
          <c:showSerName val="0"/>
          <c:showPercent val="0"/>
          <c:showBubbleSize val="0"/>
        </c:dLbls>
        <c:gapWidth val="120"/>
        <c:overlap val="100"/>
        <c:axId val="245391392"/>
        <c:axId val="245391784"/>
      </c:barChart>
      <c:catAx>
        <c:axId val="2453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5391784"/>
        <c:crosses val="autoZero"/>
        <c:auto val="1"/>
        <c:lblAlgn val="ctr"/>
        <c:lblOffset val="100"/>
        <c:tickLblSkip val="1"/>
        <c:tickMarkSkip val="1"/>
        <c:noMultiLvlLbl val="0"/>
      </c:catAx>
      <c:valAx>
        <c:axId val="245391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39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{6ACDA8E9-FEED-4725-8387-CEF14A2BE7B6}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8B2-4225-8A56-F192D2BFB3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{1A731E83-A837-4FB7-9159-0F92AAF2EBFB}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B2-4225-8A56-F192D2BFB3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{5DA77083-17C6-4A7B-8BC3-80B2D154CF3C}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B2-4225-8A56-F192D2BFB3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{F0266947-088A-4AA5-AA1D-7817017C13C7}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B2-4225-8A56-F192D2BFB3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{F32F4B5B-B36A-4FDE-A5D3-5CE1748ED2CA}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B2-4225-8A56-F192D2BFB301}"/>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{79C1EF8C-5C78-43E8-B5C5-2A79F8AC1CC9}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8B2-4225-8A56-F192D2BFB301}"/>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{B22DDDE9-D348-4473-BAF9-F73CD8B0921D}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8B2-4225-8A56-F192D2BFB3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{E2F0A661-C4B7-46F7-888C-971687831922}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8B2-4225-8A56-F192D2BFB3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{057EE62B-5B9F-42D8-8966-0B08BE17A085}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8B2-4225-8A56-F192D2BFB3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c:v>
                </c:pt>
                <c:pt idx="16">
                  <c:v>43</c:v>
                </c:pt>
                <c:pt idx="24">
                  <c:v>44.1</c:v>
                </c:pt>
                <c:pt idx="32">
                  <c:v>45.8</c:v>
                </c:pt>
              </c:numCache>
            </c:numRef>
          </c:xVal>
          <c:yVal>
            <c:numRef>
              <c:f>公会計指標分析・財政指標組合せ分析表!$BP$51:$DC$51</c:f>
              <c:numCache>
                <c:formatCode>#,##0.0;"▲ "#,##0.0</c:formatCode>
                <c:ptCount val="40"/>
                <c:pt idx="8">
                  <c:v>24.5</c:v>
                </c:pt>
                <c:pt idx="16">
                  <c:v>6.7</c:v>
                </c:pt>
              </c:numCache>
            </c:numRef>
          </c:yVal>
          <c:smooth val="0"/>
          <c:extLst>
            <c:ext xmlns:c16="http://schemas.microsoft.com/office/drawing/2014/chart" uri="{C3380CC4-5D6E-409C-BE32-E72D297353CC}">
              <c16:uniqueId val="{00000009-D8B2-4225-8A56-F192D2BFB3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{BEEC01F4-2D28-4417-AC3C-6BAD0762D229}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8B2-4225-8A56-F192D2BFB3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{39265BA6-D766-4D1E-A172-438E7F88D08F}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B2-4225-8A56-F192D2BFB3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{BC5F1AC0-0D80-4361-81FB-DE507A453216}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B2-4225-8A56-F192D2BFB3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{2F609C4B-93DC-4850-82EF-7FA2005F8129}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B2-4225-8A56-F192D2BFB3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{A1D887DA-3F1A-4F36-BC01-C61717EFBB62}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B2-4225-8A56-F192D2BFB30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{EFBB11E1-816E-45E7-A3ED-49A1B5C316C0}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8B2-4225-8A56-F192D2BFB30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{882DD019-81EE-4E5D-9F8A-B48CE1C3248F}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8B2-4225-8A56-F192D2BFB301}"/>
                </c:ext>
              </c:extLst>
            </c:dLbl>
            <c:dLbl>
              <c:idx val="24"/>
              <c:layout>
                <c:manualLayout>
                  <c:x val="-3.215131620906859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{269B1E15-C524-4BE2-B16D-56E54514911C}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8B2-4225-8A56-F192D2BFB301}"/>
                </c:ext>
              </c:extLst>
            </c:dLbl>
            <c:dLbl>
              <c:idx val="32"/>
              <c:layout>
                <c:manualLayout>
                  <c:x val="-3.213908473007601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{4D6B2FAF-895A-4009-A1FD-3EE0292887E7}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8B2-4225-8A56-F192D2BFB3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8B2-4225-8A56-F192D2BFB301}"/>
            </c:ext>
          </c:extLst>
        </c:ser>
        <c:dLbls>
          <c:showLegendKey val="0"/>
          <c:showVal val="1"/>
          <c:showCatName val="0"/>
          <c:showSerName val="0"/>
          <c:showPercent val="0"/>
          <c:showBubbleSize val="0"/>
        </c:dLbls>
        <c:axId val="327758944"/>
        <c:axId val="327759336"/>
      </c:scatterChart>
      <c:valAx>
        <c:axId val="327758944"/>
        <c:scaling>
          <c:orientation val="minMax"/>
          <c:max val="61"/>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759336"/>
        <c:crosses val="autoZero"/>
        <c:crossBetween val="midCat"/>
      </c:valAx>
      <c:valAx>
        <c:axId val="327759336"/>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775894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{DD61EBD3-F6D4-4041-B523-567805AAD21C}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DD0-4B9D-87D9-A5042D5901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{74CC6757-82A3-466D-BDC7-38019E5150FF}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D0-4B9D-87D9-A5042D5901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{26A6CE73-6F5B-4DE5-BC0D-DCC5FAA20CD2}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D0-4B9D-87D9-A5042D5901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{0F809873-A150-45DC-A077-E9216622CCFA}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D0-4B9D-87D9-A5042D5901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{D95066CF-4468-4A99-AED5-986E31F6947A}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D0-4B9D-87D9-A5042D59014E}"/>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{6BD846E0-5552-40FD-B237-57DC266E6851}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DD0-4B9D-87D9-A5042D59014E}"/>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{027DEC06-10E6-4F78-B0B8-FED364C3896C}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DD0-4B9D-87D9-A5042D59014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{8066C20E-4A5E-45F1-BF52-3A40314F8AFE}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DD0-4B9D-87D9-A5042D59014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{7352978C-2856-4D4C-9333-4C21436359D5}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DD0-4B9D-87D9-A5042D5901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21.3</c:v>
                </c:pt>
                <c:pt idx="8">
                  <c:v>22</c:v>
                </c:pt>
                <c:pt idx="16">
                  <c:v>22.2</c:v>
                </c:pt>
                <c:pt idx="24">
                  <c:v>21.8</c:v>
                </c:pt>
                <c:pt idx="32">
                  <c:v>20.3</c:v>
                </c:pt>
              </c:numCache>
            </c:numRef>
          </c:xVal>
          <c:yVal>
            <c:numRef>
              <c:f>公会計指標分析・財政指標組合せ分析表!$BP$73:$DC$73</c:f>
              <c:numCache>
                <c:formatCode>#,##0.0;"▲ "#,##0.0</c:formatCode>
                <c:ptCount val="40"/>
                <c:pt idx="0">
                  <c:v>32.799999999999997</c:v>
                </c:pt>
                <c:pt idx="8">
                  <c:v>24.5</c:v>
                </c:pt>
                <c:pt idx="16">
                  <c:v>6.7</c:v>
                </c:pt>
              </c:numCache>
            </c:numRef>
          </c:yVal>
          <c:smooth val="0"/>
          <c:extLst>
            <c:ext xmlns:c16="http://schemas.microsoft.com/office/drawing/2014/chart" uri="{C3380CC4-5D6E-409C-BE32-E72D297353CC}">
              <c16:uniqueId val="{00000009-2DD0-4B9D-87D9-A5042D5901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699415428371884E-2"/>
                  <c:y val="-8.1337372860051965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{8103FB18-22F6-4403-9C59-4E87510AC73F}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DD0-4B9D-87D9-A5042D5901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{8CB7B223-BFEF-430B-9DC9-A7BDAE75CAD3}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D0-4B9D-87D9-A5042D5901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{6B5001EF-F9BE-42DB-80CD-6EE930965726}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D0-4B9D-87D9-A5042D5901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{1510530F-7100-4649-AD79-2D56F9DF9BC8}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D0-4B9D-87D9-A5042D5901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{FD5E0878-30EA-4B58-865B-D187C2371C36}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D0-4B9D-87D9-A5042D59014E}"/>
                </c:ext>
              </c:extLst>
            </c:dLbl>
            <c:dLbl>
              <c:idx val="8"/>
              <c:layout>
                <c:manualLayout>
                  <c:x val="-3.2696567809849419E-2"/>
                  <c:y val="-0.10824011392506509"/>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{F658CAC2-DED6-4CE4-868A-0201E6D1CB61}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DD0-4B9D-87D9-A5042D59014E}"/>
                </c:ext>
              </c:extLst>
            </c:dLbl>
            <c:dLbl>
              <c:idx val="16"/>
              <c:layout>
                <c:manualLayout>
                  <c:x val="-3.1697991619110633E-2"/>
                  <c:y val="-4.0283387914435646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{C15FDD8C-4992-41E5-8A7C-7618EBE17255}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DD0-4B9D-87D9-A5042D59014E}"/>
                </c:ext>
              </c:extLst>
            </c:dLbl>
            <c:dLbl>
              <c:idx val="24"/>
              <c:layout>
                <c:manualLayout>
                  <c:x val="-3.1697991619110633E-2"/>
                  <c:y val="-7.81592594596779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{B04D1A15-0013-4A5A-ACCD-DC0DF237D63A}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DD0-4B9D-87D9-A5042D59014E}"/>
                </c:ext>
              </c:extLst>
            </c:dLbl>
            <c:dLbl>
              <c:idx val="32"/>
              <c:layout>
                <c:manualLayout>
                  <c:x val="-3.1697991619110633E-2"/>
                  <c:y val="-4.031780791516163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{BB1CB140-110B-44AB-B7F8-50C06E79121A}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DD0-4B9D-87D9-A5042D5901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DD0-4B9D-87D9-A5042D59014E}"/>
            </c:ext>
          </c:extLst>
        </c:ser>
        <c:dLbls>
          <c:showLegendKey val="0"/>
          <c:showVal val="1"/>
          <c:showCatName val="0"/>
          <c:showSerName val="0"/>
          <c:showPercent val="0"/>
          <c:showBubbleSize val="0"/>
        </c:dLbls>
        <c:axId val="327760120"/>
        <c:axId val="327760512"/>
      </c:scatterChart>
      <c:valAx>
        <c:axId val="327760120"/>
        <c:scaling>
          <c:orientation val="minMax"/>
          <c:max val="2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760512"/>
        <c:crosses val="autoZero"/>
        <c:crossBetween val="midCat"/>
      </c:valAx>
      <c:valAx>
        <c:axId val="327760512"/>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7760120"/>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一般会計債及び水道事業債は減少方向、下水道事業債は毎年、資本費平準化債の発行があるため横ばいという状況にあるため、少しずつ減少していく見込みである。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算入公債費については、一般会計債の臨時財政及び過疎対策債が多くを占めているため、元利償還金は減少していく傾向に対してほぼ横ばいの状況にある。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起債残高、元利償還金ともに減少傾向にあるが、依然として実質公債費比率は高い状況にあるため、地方債の新規発行や債務負担設定を抑制していく。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現在、満期一括償還地方債を発行しておらず、また、発行も予定していない。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地方債残高、債務負担残高が確実に減少しており、今後も減少していく傾向にあることから、引き続き地方債及び債務負担設定の抑制に努めていく。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青森県東通村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・下北試験場関連特定事業基金の事業実施により１億９，０７６万円を取り崩した一方、財政調整基金７，４９７万円、民間活用住宅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買入基金１億９，３８１万円をそれぞれ積立したこと等により、全体としては１億７，２７２万円の増となった。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・基金残高の約８割を占める漁業振興基金、磯資源等倍増基金、津軽海峡地区漁業振興基金は原発関連の基金であり、管理運営こそ村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で行っているものの所有は各漁協という状況にある。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・電源立地地域対策交付金事業基金は、翌年度の地域活性化事業等の財源として充当できるよう、毎年５億円程度を積立していく。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・基金残高が危機的な状況にあった財政調整基金は、平成３０年度においては取崩を抑制し残高を確保できたが、依然として少額な状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況にあることから、標準財政規模の５％程度を確保できるよう努める。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・漁業振興基金：白糠・小田野沢漁協における漁業の振興を図るための事業。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・磯資源等倍増基金：白糠・小田野沢・尻労・猿ヶ森漁協及び老部川内水面漁協における磯資源等倍増事業。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・電源立地地域対策交付金事業基金：公共施設の整備、維持補修又は維持運営等、起業導入・産業活性化、地域福祉、地域活性化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・津軽海峡地区漁業振興基金：石持・野牛・岩屋・尻屋地区における沿岸漁業の構造改善の促進、漁業の振興及び発展を図るため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・民間活用住宅買入基金：平成２３年度にＰＦＩ方式を活用して整備した住宅の買入のための基金。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・電源立地地域対策交付金事業基金：消防士人件費等の財源として５億８，７１１万円を積み立てた一方、事業の財源として６億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１，８５８万円を取り崩したことにより、３，１４７万円減少となった。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・民間活用住宅買入基金：令和元年度に買入する民間活用住宅の財源として１億９，３８１万円を積み立てたことによる増加。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・電源立地地域対策交付金事業基金：翌年度における地域活性化事業等の財源として、毎年５億円程度を積立予定。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・民間活用住宅買入基金：令和元年度に事業実施のため全額取り崩す予定。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・決算剰余金等を７，４９７万円積立したことによる増加。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・基金残高を標準財政規模の５％となるよう確保に努める。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6,482
6,474
295.27
7,914,322
7,761,513
148,576
3,561,547
7,242,197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保健・医療・福祉の包括ケアサービス充実のため、村内各地にあった診療所を統合、また、保幼小中一貫教育に向けた児童施設、幼児施設、小学校、中学校の統合を行うなど、順次、施設の集約化を進めてきており、これらの取り組みから類似団体平均より低い水準となってい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6" name="直線コネクタ 65"/>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7"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8" name="直線コネクタ 67"/>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9"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0" name="直線コネクタ 69"/>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1"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2" name="フローチャート: 判断 71"/>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3" name="フローチャート: 判断 72"/>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4" name="フローチャート: 判断 73"/>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5" name="フローチャート: 判断 74"/>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81" name="楕円 80"/>
        <xdr:cNvSpPr/>
      </xdr:nvSpPr>
      <xdr:spPr>
        <a:xfrm>
          <a:off x="47117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135780</xdr:rowOff>
    </xdr:from>
    <xdr:ext cx="405111" cy="259045"/>
    <xdr:sp macro="" textlink="">
      <xdr:nvSpPr>
        <xdr:cNvPr id="82" name="有形固定資産減価償却率該当値テキスト"/>
        <xdr:cNvSpPr txBox="1"/>
      </xdr:nvSpPr>
      <xdr:spPr>
        <a:xfrm>
          <a:off x="4813300" y="605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22606</xdr:rowOff>
    </xdr:from>
    <xdr:to>
      <xdr:col>19</xdr:col>
      <xdr:colOff>187325</xdr:colOff>
      <xdr:row>31</xdr:row>
      <xdr:rowOff>124206</xdr:rowOff>
    </xdr:to>
    <xdr:sp macro="" textlink="">
      <xdr:nvSpPr>
        <xdr:cNvPr id="83" name="楕円 82"/>
        <xdr:cNvSpPr/>
      </xdr:nvSpPr>
      <xdr:spPr>
        <a:xfrm>
          <a:off x="4000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36703</xdr:rowOff>
    </xdr:from>
    <xdr:to>
      <xdr:col>23</xdr:col>
      <xdr:colOff>85725</xdr:colOff>
      <xdr:row>31</xdr:row>
      <xdr:rowOff>73406</xdr:rowOff>
    </xdr:to>
    <xdr:cxnSp macro="">
      <xdr:nvCxnSpPr>
        <xdr:cNvPr id="84" name="直線コネクタ 83"/>
        <xdr:cNvCxnSpPr/>
      </xdr:nvCxnSpPr>
      <xdr:spPr>
        <a:xfrm flipV="1">
          <a:off x="4051300" y="6123178"/>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楕円 84"/>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73406</xdr:rowOff>
    </xdr:from>
    <xdr:to>
      <xdr:col>19</xdr:col>
      <xdr:colOff>136525</xdr:colOff>
      <xdr:row>31</xdr:row>
      <xdr:rowOff>97155</xdr:rowOff>
    </xdr:to>
    <xdr:cxnSp macro="">
      <xdr:nvCxnSpPr>
        <xdr:cNvPr id="86" name="直線コネクタ 85"/>
        <xdr:cNvCxnSpPr/>
      </xdr:nvCxnSpPr>
      <xdr:spPr>
        <a:xfrm flipV="1">
          <a:off x="3289300" y="6159881"/>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7" name="楕円 86"/>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140335</xdr:rowOff>
    </xdr:to>
    <xdr:cxnSp macro="">
      <xdr:nvCxnSpPr>
        <xdr:cNvPr id="88" name="直線コネクタ 87"/>
        <xdr:cNvCxnSpPr/>
      </xdr:nvCxnSpPr>
      <xdr:spPr>
        <a:xfrm flipV="1">
          <a:off x="2527300" y="61836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9"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0"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1"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115333</xdr:rowOff>
    </xdr:from>
    <xdr:ext cx="405111" cy="259045"/>
    <xdr:sp macro="" textlink="">
      <xdr:nvSpPr>
        <xdr:cNvPr id="92" name="n_1mainValue有形固定資産減価償却率"/>
        <xdr:cNvSpPr txBox="1"/>
      </xdr:nvSpPr>
      <xdr:spPr>
        <a:xfrm>
          <a:off x="3836044" y="620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3" name="n_2main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4" name="n_3main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債務償還比率は類似団体平均を下回っている。将来負担比率は類似団体平均と同等の水準であるが、基金残高が平均よりも多額であることから、債務償還比率が平均を下回ったものと考えられる。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5" name="直線コネクタ 124"/>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8"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9" name="直線コネクタ 128"/>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0"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1" name="フローチャート: 判断 130"/>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2" name="フローチャート: 判断 131"/>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48396</xdr:rowOff>
    </xdr:from>
    <xdr:to>
      <xdr:col>76</xdr:col>
      <xdr:colOff>73025</xdr:colOff>
      <xdr:row>32</xdr:row>
      <xdr:rowOff>149996</xdr:rowOff>
    </xdr:to>
    <xdr:sp macro="" textlink="">
      <xdr:nvSpPr>
        <xdr:cNvPr id="138" name="楕円 137"/>
        <xdr:cNvSpPr/>
      </xdr:nvSpPr>
      <xdr:spPr>
        <a:xfrm>
          <a:off x="14744700" y="630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26823</xdr:rowOff>
    </xdr:from>
    <xdr:ext cx="469744" cy="259045"/>
    <xdr:sp macro="" textlink="">
      <xdr:nvSpPr>
        <xdr:cNvPr id="139" name="債務償還比率該当値テキスト"/>
        <xdr:cNvSpPr txBox="1"/>
      </xdr:nvSpPr>
      <xdr:spPr>
        <a:xfrm>
          <a:off x="14846300" y="62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148136</xdr:rowOff>
    </xdr:from>
    <xdr:to>
      <xdr:col>72</xdr:col>
      <xdr:colOff>123825</xdr:colOff>
      <xdr:row>32</xdr:row>
      <xdr:rowOff>78286</xdr:rowOff>
    </xdr:to>
    <xdr:sp macro="" textlink="">
      <xdr:nvSpPr>
        <xdr:cNvPr id="140" name="楕円 139"/>
        <xdr:cNvSpPr/>
      </xdr:nvSpPr>
      <xdr:spPr>
        <a:xfrm>
          <a:off x="14033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27486</xdr:rowOff>
    </xdr:from>
    <xdr:to>
      <xdr:col>76</xdr:col>
      <xdr:colOff>22225</xdr:colOff>
      <xdr:row>32</xdr:row>
      <xdr:rowOff>99196</xdr:rowOff>
    </xdr:to>
    <xdr:cxnSp macro="">
      <xdr:nvCxnSpPr>
        <xdr:cNvPr id="141" name="直線コネクタ 140"/>
        <xdr:cNvCxnSpPr/>
      </xdr:nvCxnSpPr>
      <xdr:spPr>
        <a:xfrm>
          <a:off x="14084300" y="6285411"/>
          <a:ext cx="7112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2"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69413</xdr:rowOff>
    </xdr:from>
    <xdr:ext cx="469744" cy="259045"/>
    <xdr:sp macro="" textlink="">
      <xdr:nvSpPr>
        <xdr:cNvPr id="143" name="n_1mainValue債務償還比率"/>
        <xdr:cNvSpPr txBox="1"/>
      </xdr:nvSpPr>
      <xdr:spPr>
        <a:xfrm>
          <a:off x="13836727" y="632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6,482
6,474
295.27
7,914,322
7,761,513
148,576
3,561,547
7,242,197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1" name="楕円 70"/>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2" name="【道路】&#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69215</xdr:rowOff>
    </xdr:from>
    <xdr:to>
      <xdr:col>20</xdr:col>
      <xdr:colOff>38100</xdr:colOff>
      <xdr:row>39</xdr:row>
      <xdr:rowOff>170815</xdr:rowOff>
    </xdr:to>
    <xdr:sp macro="" textlink="">
      <xdr:nvSpPr>
        <xdr:cNvPr id="73" name="楕円 72"/>
        <xdr:cNvSpPr/>
      </xdr:nvSpPr>
      <xdr:spPr>
        <a:xfrm>
          <a:off x="3746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120015</xdr:rowOff>
    </xdr:to>
    <xdr:cxnSp macro="">
      <xdr:nvCxnSpPr>
        <xdr:cNvPr id="74" name="直線コネクタ 73"/>
        <xdr:cNvCxnSpPr/>
      </xdr:nvCxnSpPr>
      <xdr:spPr>
        <a:xfrm flipV="1">
          <a:off x="3797300" y="67741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101600</xdr:rowOff>
    </xdr:from>
    <xdr:to>
      <xdr:col>15</xdr:col>
      <xdr:colOff>101600</xdr:colOff>
      <xdr:row>40</xdr:row>
      <xdr:rowOff>31750</xdr:rowOff>
    </xdr:to>
    <xdr:sp macro="" textlink="">
      <xdr:nvSpPr>
        <xdr:cNvPr id="75" name="楕円 74"/>
        <xdr:cNvSpPr/>
      </xdr:nvSpPr>
      <xdr:spPr>
        <a:xfrm>
          <a:off x="2857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120015</xdr:rowOff>
    </xdr:from>
    <xdr:to>
      <xdr:col>19</xdr:col>
      <xdr:colOff>177800</xdr:colOff>
      <xdr:row>39</xdr:row>
      <xdr:rowOff>152400</xdr:rowOff>
    </xdr:to>
    <xdr:cxnSp macro="">
      <xdr:nvCxnSpPr>
        <xdr:cNvPr id="76" name="直線コネクタ 75"/>
        <xdr:cNvCxnSpPr/>
      </xdr:nvCxnSpPr>
      <xdr:spPr>
        <a:xfrm flipV="1">
          <a:off x="2908300" y="68065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130175</xdr:rowOff>
    </xdr:from>
    <xdr:to>
      <xdr:col>10</xdr:col>
      <xdr:colOff>165100</xdr:colOff>
      <xdr:row>40</xdr:row>
      <xdr:rowOff>60325</xdr:rowOff>
    </xdr:to>
    <xdr:sp macro="" textlink="">
      <xdr:nvSpPr>
        <xdr:cNvPr id="77" name="楕円 76"/>
        <xdr:cNvSpPr/>
      </xdr:nvSpPr>
      <xdr:spPr>
        <a:xfrm>
          <a:off x="1968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152400</xdr:rowOff>
    </xdr:from>
    <xdr:to>
      <xdr:col>15</xdr:col>
      <xdr:colOff>50800</xdr:colOff>
      <xdr:row>40</xdr:row>
      <xdr:rowOff>9525</xdr:rowOff>
    </xdr:to>
    <xdr:cxnSp macro="">
      <xdr:nvCxnSpPr>
        <xdr:cNvPr id="78" name="直線コネクタ 77"/>
        <xdr:cNvCxnSpPr/>
      </xdr:nvCxnSpPr>
      <xdr:spPr>
        <a:xfrm flipV="1">
          <a:off x="2019300" y="683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161942</xdr:rowOff>
    </xdr:from>
    <xdr:ext cx="405111" cy="259045"/>
    <xdr:sp macro="" textlink="">
      <xdr:nvSpPr>
        <xdr:cNvPr id="82" name="n_1mainValue【道路】&#10;有形固定資産減価償却率"/>
        <xdr:cNvSpPr txBox="1"/>
      </xdr:nvSpPr>
      <xdr:spPr>
        <a:xfrm>
          <a:off x="3582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22877</xdr:rowOff>
    </xdr:from>
    <xdr:ext cx="405111" cy="259045"/>
    <xdr:sp macro="" textlink="">
      <xdr:nvSpPr>
        <xdr:cNvPr id="83" name="n_2mainValue【道路】&#10;有形固定資産減価償却率"/>
        <xdr:cNvSpPr txBox="1"/>
      </xdr:nvSpPr>
      <xdr:spPr>
        <a:xfrm>
          <a:off x="2705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51452</xdr:rowOff>
    </xdr:from>
    <xdr:ext cx="405111" cy="259045"/>
    <xdr:sp macro="" textlink="">
      <xdr:nvSpPr>
        <xdr:cNvPr id="84" name="n_3mainValue【道路】&#10;有形固定資産減価償却率"/>
        <xdr:cNvSpPr txBox="1"/>
      </xdr:nvSpPr>
      <xdr:spPr>
        <a:xfrm>
          <a:off x="1816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85944</xdr:rowOff>
    </xdr:from>
    <xdr:to>
      <xdr:col>55</xdr:col>
      <xdr:colOff>50800</xdr:colOff>
      <xdr:row>42</xdr:row>
      <xdr:rowOff>16094</xdr:rowOff>
    </xdr:to>
    <xdr:sp macro="" textlink="">
      <xdr:nvSpPr>
        <xdr:cNvPr id="123" name="楕円 122"/>
        <xdr:cNvSpPr/>
      </xdr:nvSpPr>
      <xdr:spPr>
        <a:xfrm>
          <a:off x="10426700" y="71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871</xdr:rowOff>
    </xdr:from>
    <xdr:ext cx="534377" cy="259045"/>
    <xdr:sp macro="" textlink="">
      <xdr:nvSpPr>
        <xdr:cNvPr id="124" name="【道路】&#10;一人当たり延長該当値テキスト"/>
        <xdr:cNvSpPr txBox="1"/>
      </xdr:nvSpPr>
      <xdr:spPr>
        <a:xfrm>
          <a:off x="10515600" y="70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87255</xdr:rowOff>
    </xdr:from>
    <xdr:to>
      <xdr:col>50</xdr:col>
      <xdr:colOff>165100</xdr:colOff>
      <xdr:row>42</xdr:row>
      <xdr:rowOff>17405</xdr:rowOff>
    </xdr:to>
    <xdr:sp macro="" textlink="">
      <xdr:nvSpPr>
        <xdr:cNvPr id="125" name="楕円 124"/>
        <xdr:cNvSpPr/>
      </xdr:nvSpPr>
      <xdr:spPr>
        <a:xfrm>
          <a:off x="9588500" y="71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136744</xdr:rowOff>
    </xdr:from>
    <xdr:to>
      <xdr:col>55</xdr:col>
      <xdr:colOff>0</xdr:colOff>
      <xdr:row>41</xdr:row>
      <xdr:rowOff>138055</xdr:rowOff>
    </xdr:to>
    <xdr:cxnSp macro="">
      <xdr:nvCxnSpPr>
        <xdr:cNvPr id="126" name="直線コネクタ 125"/>
        <xdr:cNvCxnSpPr/>
      </xdr:nvCxnSpPr>
      <xdr:spPr>
        <a:xfrm flipV="1">
          <a:off x="9639300" y="7166194"/>
          <a:ext cx="8382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90959</xdr:rowOff>
    </xdr:from>
    <xdr:to>
      <xdr:col>46</xdr:col>
      <xdr:colOff>38100</xdr:colOff>
      <xdr:row>42</xdr:row>
      <xdr:rowOff>21109</xdr:rowOff>
    </xdr:to>
    <xdr:sp macro="" textlink="">
      <xdr:nvSpPr>
        <xdr:cNvPr id="127" name="楕円 126"/>
        <xdr:cNvSpPr/>
      </xdr:nvSpPr>
      <xdr:spPr>
        <a:xfrm>
          <a:off x="8699500" y="71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138055</xdr:rowOff>
    </xdr:from>
    <xdr:to>
      <xdr:col>50</xdr:col>
      <xdr:colOff>114300</xdr:colOff>
      <xdr:row>41</xdr:row>
      <xdr:rowOff>141759</xdr:rowOff>
    </xdr:to>
    <xdr:cxnSp macro="">
      <xdr:nvCxnSpPr>
        <xdr:cNvPr id="128" name="直線コネクタ 127"/>
        <xdr:cNvCxnSpPr/>
      </xdr:nvCxnSpPr>
      <xdr:spPr>
        <a:xfrm flipV="1">
          <a:off x="8750300" y="716750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92574</xdr:rowOff>
    </xdr:from>
    <xdr:to>
      <xdr:col>41</xdr:col>
      <xdr:colOff>101600</xdr:colOff>
      <xdr:row>42</xdr:row>
      <xdr:rowOff>22724</xdr:rowOff>
    </xdr:to>
    <xdr:sp macro="" textlink="">
      <xdr:nvSpPr>
        <xdr:cNvPr id="129" name="楕円 128"/>
        <xdr:cNvSpPr/>
      </xdr:nvSpPr>
      <xdr:spPr>
        <a:xfrm>
          <a:off x="7810500" y="71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141759</xdr:rowOff>
    </xdr:from>
    <xdr:to>
      <xdr:col>45</xdr:col>
      <xdr:colOff>177800</xdr:colOff>
      <xdr:row>41</xdr:row>
      <xdr:rowOff>143374</xdr:rowOff>
    </xdr:to>
    <xdr:cxnSp macro="">
      <xdr:nvCxnSpPr>
        <xdr:cNvPr id="130" name="直線コネクタ 129"/>
        <xdr:cNvCxnSpPr/>
      </xdr:nvCxnSpPr>
      <xdr:spPr>
        <a:xfrm flipV="1">
          <a:off x="7861300" y="7171209"/>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8532</xdr:rowOff>
    </xdr:from>
    <xdr:ext cx="534377" cy="259045"/>
    <xdr:sp macro="" textlink="">
      <xdr:nvSpPr>
        <xdr:cNvPr id="134" name="n_1mainValue【道路】&#10;一人当たり延長"/>
        <xdr:cNvSpPr txBox="1"/>
      </xdr:nvSpPr>
      <xdr:spPr>
        <a:xfrm>
          <a:off x="9359411" y="72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12236</xdr:rowOff>
    </xdr:from>
    <xdr:ext cx="534377" cy="259045"/>
    <xdr:sp macro="" textlink="">
      <xdr:nvSpPr>
        <xdr:cNvPr id="135" name="n_2mainValue【道路】&#10;一人当たり延長"/>
        <xdr:cNvSpPr txBox="1"/>
      </xdr:nvSpPr>
      <xdr:spPr>
        <a:xfrm>
          <a:off x="8483111" y="72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13851</xdr:rowOff>
    </xdr:from>
    <xdr:ext cx="534377" cy="259045"/>
    <xdr:sp macro="" textlink="">
      <xdr:nvSpPr>
        <xdr:cNvPr id="136" name="n_3mainValue【道路】&#10;一人当たり延長"/>
        <xdr:cNvSpPr txBox="1"/>
      </xdr:nvSpPr>
      <xdr:spPr>
        <a:xfrm>
          <a:off x="7594111" y="72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77" name="楕円 176"/>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143164</xdr:rowOff>
    </xdr:from>
    <xdr:ext cx="405111" cy="259045"/>
    <xdr:sp macro="" textlink="">
      <xdr:nvSpPr>
        <xdr:cNvPr id="178" name="【橋りょう・トンネル】&#10;有形固定資産減価償却率該当値テキスト"/>
        <xdr:cNvSpPr txBox="1"/>
      </xdr:nvSpPr>
      <xdr:spPr>
        <a:xfrm>
          <a:off x="4673600"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79" name="楕円 178"/>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71846</xdr:rowOff>
    </xdr:to>
    <xdr:cxnSp macro="">
      <xdr:nvCxnSpPr>
        <xdr:cNvPr id="180" name="直線コネクタ 179"/>
        <xdr:cNvCxnSpPr/>
      </xdr:nvCxnSpPr>
      <xdr:spPr>
        <a:xfrm flipV="1">
          <a:off x="3797300" y="103310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81" name="楕円 180"/>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101237</xdr:rowOff>
    </xdr:to>
    <xdr:cxnSp macro="">
      <xdr:nvCxnSpPr>
        <xdr:cNvPr id="182" name="直線コネクタ 181"/>
        <xdr:cNvCxnSpPr/>
      </xdr:nvCxnSpPr>
      <xdr:spPr>
        <a:xfrm flipV="1">
          <a:off x="2908300" y="103588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79828</xdr:rowOff>
    </xdr:from>
    <xdr:to>
      <xdr:col>10</xdr:col>
      <xdr:colOff>165100</xdr:colOff>
      <xdr:row>61</xdr:row>
      <xdr:rowOff>9978</xdr:rowOff>
    </xdr:to>
    <xdr:sp macro="" textlink="">
      <xdr:nvSpPr>
        <xdr:cNvPr id="183" name="楕円 182"/>
        <xdr:cNvSpPr/>
      </xdr:nvSpPr>
      <xdr:spPr>
        <a:xfrm>
          <a:off x="1968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130628</xdr:rowOff>
    </xdr:to>
    <xdr:cxnSp macro="">
      <xdr:nvCxnSpPr>
        <xdr:cNvPr id="184" name="直線コネクタ 183"/>
        <xdr:cNvCxnSpPr/>
      </xdr:nvCxnSpPr>
      <xdr:spPr>
        <a:xfrm flipV="1">
          <a:off x="2019300" y="103882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113773</xdr:rowOff>
    </xdr:from>
    <xdr:ext cx="405111" cy="259045"/>
    <xdr:sp macro="" textlink="">
      <xdr:nvSpPr>
        <xdr:cNvPr id="188" name="n_1mainValue【橋りょう・トンネル】&#10;有形固定資産減価償却率"/>
        <xdr:cNvSpPr txBox="1"/>
      </xdr:nvSpPr>
      <xdr:spPr>
        <a:xfrm>
          <a:off x="3582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89" name="n_2main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0" name="n_3main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5596</xdr:rowOff>
    </xdr:from>
    <xdr:to>
      <xdr:col>55</xdr:col>
      <xdr:colOff>50800</xdr:colOff>
      <xdr:row>61</xdr:row>
      <xdr:rowOff>107196</xdr:rowOff>
    </xdr:to>
    <xdr:sp macro="" textlink="">
      <xdr:nvSpPr>
        <xdr:cNvPr id="227" name="楕円 226"/>
        <xdr:cNvSpPr/>
      </xdr:nvSpPr>
      <xdr:spPr>
        <a:xfrm>
          <a:off x="10426700" y="104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28473</xdr:rowOff>
    </xdr:from>
    <xdr:ext cx="690189" cy="259045"/>
    <xdr:sp macro="" textlink="">
      <xdr:nvSpPr>
        <xdr:cNvPr id="228" name="【橋りょう・トンネル】&#10;一人当たり有形固定資産（償却資産）額該当値テキスト"/>
        <xdr:cNvSpPr txBox="1"/>
      </xdr:nvSpPr>
      <xdr:spPr>
        <a:xfrm>
          <a:off x="10515600" y="10315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13852</xdr:rowOff>
    </xdr:from>
    <xdr:to>
      <xdr:col>50</xdr:col>
      <xdr:colOff>165100</xdr:colOff>
      <xdr:row>61</xdr:row>
      <xdr:rowOff>115452</xdr:rowOff>
    </xdr:to>
    <xdr:sp macro="" textlink="">
      <xdr:nvSpPr>
        <xdr:cNvPr id="229" name="楕円 228"/>
        <xdr:cNvSpPr/>
      </xdr:nvSpPr>
      <xdr:spPr>
        <a:xfrm>
          <a:off x="9588500" y="10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56396</xdr:rowOff>
    </xdr:from>
    <xdr:to>
      <xdr:col>55</xdr:col>
      <xdr:colOff>0</xdr:colOff>
      <xdr:row>61</xdr:row>
      <xdr:rowOff>64652</xdr:rowOff>
    </xdr:to>
    <xdr:cxnSp macro="">
      <xdr:nvCxnSpPr>
        <xdr:cNvPr id="230" name="直線コネクタ 229"/>
        <xdr:cNvCxnSpPr/>
      </xdr:nvCxnSpPr>
      <xdr:spPr>
        <a:xfrm flipV="1">
          <a:off x="9639300" y="10514846"/>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24234</xdr:rowOff>
    </xdr:from>
    <xdr:to>
      <xdr:col>46</xdr:col>
      <xdr:colOff>38100</xdr:colOff>
      <xdr:row>61</xdr:row>
      <xdr:rowOff>125834</xdr:rowOff>
    </xdr:to>
    <xdr:sp macro="" textlink="">
      <xdr:nvSpPr>
        <xdr:cNvPr id="231" name="楕円 230"/>
        <xdr:cNvSpPr/>
      </xdr:nvSpPr>
      <xdr:spPr>
        <a:xfrm>
          <a:off x="8699500" y="104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64652</xdr:rowOff>
    </xdr:from>
    <xdr:to>
      <xdr:col>50</xdr:col>
      <xdr:colOff>114300</xdr:colOff>
      <xdr:row>61</xdr:row>
      <xdr:rowOff>75034</xdr:rowOff>
    </xdr:to>
    <xdr:cxnSp macro="">
      <xdr:nvCxnSpPr>
        <xdr:cNvPr id="232" name="直線コネクタ 231"/>
        <xdr:cNvCxnSpPr/>
      </xdr:nvCxnSpPr>
      <xdr:spPr>
        <a:xfrm flipV="1">
          <a:off x="8750300" y="10523102"/>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32589</xdr:rowOff>
    </xdr:from>
    <xdr:to>
      <xdr:col>41</xdr:col>
      <xdr:colOff>101600</xdr:colOff>
      <xdr:row>61</xdr:row>
      <xdr:rowOff>134189</xdr:rowOff>
    </xdr:to>
    <xdr:sp macro="" textlink="">
      <xdr:nvSpPr>
        <xdr:cNvPr id="233" name="楕円 232"/>
        <xdr:cNvSpPr/>
      </xdr:nvSpPr>
      <xdr:spPr>
        <a:xfrm>
          <a:off x="7810500" y="104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75034</xdr:rowOff>
    </xdr:from>
    <xdr:to>
      <xdr:col>45</xdr:col>
      <xdr:colOff>177800</xdr:colOff>
      <xdr:row>61</xdr:row>
      <xdr:rowOff>83389</xdr:rowOff>
    </xdr:to>
    <xdr:cxnSp macro="">
      <xdr:nvCxnSpPr>
        <xdr:cNvPr id="234" name="直線コネクタ 233"/>
        <xdr:cNvCxnSpPr/>
      </xdr:nvCxnSpPr>
      <xdr:spPr>
        <a:xfrm flipV="1">
          <a:off x="7861300" y="10533484"/>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131979</xdr:rowOff>
    </xdr:from>
    <xdr:ext cx="599010" cy="259045"/>
    <xdr:sp macro="" textlink="">
      <xdr:nvSpPr>
        <xdr:cNvPr id="238" name="n_1mainValue【橋りょう・トンネル】&#10;一人当たり有形固定資産（償却資産）額"/>
        <xdr:cNvSpPr txBox="1"/>
      </xdr:nvSpPr>
      <xdr:spPr>
        <a:xfrm>
          <a:off x="9327095" y="102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142361</xdr:rowOff>
    </xdr:from>
    <xdr:ext cx="599010" cy="259045"/>
    <xdr:sp macro="" textlink="">
      <xdr:nvSpPr>
        <xdr:cNvPr id="239" name="n_2mainValue【橋りょう・トンネル】&#10;一人当たり有形固定資産（償却資産）額"/>
        <xdr:cNvSpPr txBox="1"/>
      </xdr:nvSpPr>
      <xdr:spPr>
        <a:xfrm>
          <a:off x="8450795" y="1025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150716</xdr:rowOff>
    </xdr:from>
    <xdr:ext cx="599010" cy="259045"/>
    <xdr:sp macro="" textlink="">
      <xdr:nvSpPr>
        <xdr:cNvPr id="240" name="n_3mainValue【橋りょう・トンネル】&#10;一人当たり有形固定資産（償却資産）額"/>
        <xdr:cNvSpPr txBox="1"/>
      </xdr:nvSpPr>
      <xdr:spPr>
        <a:xfrm>
          <a:off x="7561795" y="1026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48261</xdr:rowOff>
    </xdr:from>
    <xdr:to>
      <xdr:col>24</xdr:col>
      <xdr:colOff>114300</xdr:colOff>
      <xdr:row>84</xdr:row>
      <xdr:rowOff>149861</xdr:rowOff>
    </xdr:to>
    <xdr:sp macro="" textlink="">
      <xdr:nvSpPr>
        <xdr:cNvPr id="280" name="楕円 279"/>
        <xdr:cNvSpPr/>
      </xdr:nvSpPr>
      <xdr:spPr>
        <a:xfrm>
          <a:off x="4584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134638</xdr:rowOff>
    </xdr:from>
    <xdr:ext cx="405111" cy="259045"/>
    <xdr:sp macro="" textlink="">
      <xdr:nvSpPr>
        <xdr:cNvPr id="281" name="【公営住宅】&#10;有形固定資産減価償却率該当値テキスト"/>
        <xdr:cNvSpPr txBox="1"/>
      </xdr:nvSpPr>
      <xdr:spPr>
        <a:xfrm>
          <a:off x="4673600" y="1436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97789</xdr:rowOff>
    </xdr:from>
    <xdr:to>
      <xdr:col>20</xdr:col>
      <xdr:colOff>38100</xdr:colOff>
      <xdr:row>85</xdr:row>
      <xdr:rowOff>27939</xdr:rowOff>
    </xdr:to>
    <xdr:sp macro="" textlink="">
      <xdr:nvSpPr>
        <xdr:cNvPr id="282" name="楕円 281"/>
        <xdr:cNvSpPr/>
      </xdr:nvSpPr>
      <xdr:spPr>
        <a:xfrm>
          <a:off x="3746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99061</xdr:rowOff>
    </xdr:from>
    <xdr:to>
      <xdr:col>24</xdr:col>
      <xdr:colOff>63500</xdr:colOff>
      <xdr:row>84</xdr:row>
      <xdr:rowOff>148589</xdr:rowOff>
    </xdr:to>
    <xdr:cxnSp macro="">
      <xdr:nvCxnSpPr>
        <xdr:cNvPr id="283" name="直線コネクタ 282"/>
        <xdr:cNvCxnSpPr/>
      </xdr:nvCxnSpPr>
      <xdr:spPr>
        <a:xfrm flipV="1">
          <a:off x="3797300" y="145008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284" name="楕円 283"/>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26670</xdr:rowOff>
    </xdr:to>
    <xdr:cxnSp macro="">
      <xdr:nvCxnSpPr>
        <xdr:cNvPr id="285" name="直線コネクタ 284"/>
        <xdr:cNvCxnSpPr/>
      </xdr:nvCxnSpPr>
      <xdr:spPr>
        <a:xfrm flipV="1">
          <a:off x="2908300" y="145503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27305</xdr:rowOff>
    </xdr:from>
    <xdr:to>
      <xdr:col>10</xdr:col>
      <xdr:colOff>165100</xdr:colOff>
      <xdr:row>85</xdr:row>
      <xdr:rowOff>128905</xdr:rowOff>
    </xdr:to>
    <xdr:sp macro="" textlink="">
      <xdr:nvSpPr>
        <xdr:cNvPr id="286" name="楕円 285"/>
        <xdr:cNvSpPr/>
      </xdr:nvSpPr>
      <xdr:spPr>
        <a:xfrm>
          <a:off x="196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78105</xdr:rowOff>
    </xdr:to>
    <xdr:cxnSp macro="">
      <xdr:nvCxnSpPr>
        <xdr:cNvPr id="287" name="直線コネクタ 286"/>
        <xdr:cNvCxnSpPr/>
      </xdr:nvCxnSpPr>
      <xdr:spPr>
        <a:xfrm flipV="1">
          <a:off x="2019300" y="14599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19066</xdr:rowOff>
    </xdr:from>
    <xdr:ext cx="405111" cy="259045"/>
    <xdr:sp macro="" textlink="">
      <xdr:nvSpPr>
        <xdr:cNvPr id="291" name="n_1mainValue【公営住宅】&#10;有形固定資産減価償却率"/>
        <xdr:cNvSpPr txBox="1"/>
      </xdr:nvSpPr>
      <xdr:spPr>
        <a:xfrm>
          <a:off x="3582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292" name="n_2mainValue【公営住宅】&#10;有形固定資産減価償却率"/>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120032</xdr:rowOff>
    </xdr:from>
    <xdr:ext cx="405111" cy="259045"/>
    <xdr:sp macro="" textlink="">
      <xdr:nvSpPr>
        <xdr:cNvPr id="293" name="n_3mainValue【公営住宅】&#10;有形固定資産減価償却率"/>
        <xdr:cNvSpPr txBox="1"/>
      </xdr:nvSpPr>
      <xdr:spPr>
        <a:xfrm>
          <a:off x="1816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80645</xdr:rowOff>
    </xdr:from>
    <xdr:to>
      <xdr:col>55</xdr:col>
      <xdr:colOff>50800</xdr:colOff>
      <xdr:row>86</xdr:row>
      <xdr:rowOff>10795</xdr:rowOff>
    </xdr:to>
    <xdr:sp macro="" textlink="">
      <xdr:nvSpPr>
        <xdr:cNvPr id="332" name="楕円 331"/>
        <xdr:cNvSpPr/>
      </xdr:nvSpPr>
      <xdr:spPr>
        <a:xfrm>
          <a:off x="104267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167022</xdr:rowOff>
    </xdr:from>
    <xdr:ext cx="469744" cy="259045"/>
    <xdr:sp macro="" textlink="">
      <xdr:nvSpPr>
        <xdr:cNvPr id="333" name="【公営住宅】&#10;一人当たり面積該当値テキスト"/>
        <xdr:cNvSpPr txBox="1"/>
      </xdr:nvSpPr>
      <xdr:spPr>
        <a:xfrm>
          <a:off x="10515600" y="145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83502</xdr:rowOff>
    </xdr:from>
    <xdr:to>
      <xdr:col>50</xdr:col>
      <xdr:colOff>165100</xdr:colOff>
      <xdr:row>86</xdr:row>
      <xdr:rowOff>13652</xdr:rowOff>
    </xdr:to>
    <xdr:sp macro="" textlink="">
      <xdr:nvSpPr>
        <xdr:cNvPr id="334" name="楕円 333"/>
        <xdr:cNvSpPr/>
      </xdr:nvSpPr>
      <xdr:spPr>
        <a:xfrm>
          <a:off x="95885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131445</xdr:rowOff>
    </xdr:from>
    <xdr:to>
      <xdr:col>55</xdr:col>
      <xdr:colOff>0</xdr:colOff>
      <xdr:row>85</xdr:row>
      <xdr:rowOff>134302</xdr:rowOff>
    </xdr:to>
    <xdr:cxnSp macro="">
      <xdr:nvCxnSpPr>
        <xdr:cNvPr id="335" name="直線コネクタ 334"/>
        <xdr:cNvCxnSpPr/>
      </xdr:nvCxnSpPr>
      <xdr:spPr>
        <a:xfrm flipV="1">
          <a:off x="9639300" y="1470469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86931</xdr:rowOff>
    </xdr:from>
    <xdr:to>
      <xdr:col>46</xdr:col>
      <xdr:colOff>38100</xdr:colOff>
      <xdr:row>86</xdr:row>
      <xdr:rowOff>17081</xdr:rowOff>
    </xdr:to>
    <xdr:sp macro="" textlink="">
      <xdr:nvSpPr>
        <xdr:cNvPr id="336" name="楕円 335"/>
        <xdr:cNvSpPr/>
      </xdr:nvSpPr>
      <xdr:spPr>
        <a:xfrm>
          <a:off x="8699500" y="146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134302</xdr:rowOff>
    </xdr:from>
    <xdr:to>
      <xdr:col>50</xdr:col>
      <xdr:colOff>114300</xdr:colOff>
      <xdr:row>85</xdr:row>
      <xdr:rowOff>137731</xdr:rowOff>
    </xdr:to>
    <xdr:cxnSp macro="">
      <xdr:nvCxnSpPr>
        <xdr:cNvPr id="337" name="直線コネクタ 336"/>
        <xdr:cNvCxnSpPr/>
      </xdr:nvCxnSpPr>
      <xdr:spPr>
        <a:xfrm flipV="1">
          <a:off x="8750300" y="147075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89788</xdr:rowOff>
    </xdr:from>
    <xdr:to>
      <xdr:col>41</xdr:col>
      <xdr:colOff>101600</xdr:colOff>
      <xdr:row>86</xdr:row>
      <xdr:rowOff>19938</xdr:rowOff>
    </xdr:to>
    <xdr:sp macro="" textlink="">
      <xdr:nvSpPr>
        <xdr:cNvPr id="338" name="楕円 337"/>
        <xdr:cNvSpPr/>
      </xdr:nvSpPr>
      <xdr:spPr>
        <a:xfrm>
          <a:off x="7810500" y="146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137731</xdr:rowOff>
    </xdr:from>
    <xdr:to>
      <xdr:col>45</xdr:col>
      <xdr:colOff>177800</xdr:colOff>
      <xdr:row>85</xdr:row>
      <xdr:rowOff>140588</xdr:rowOff>
    </xdr:to>
    <xdr:cxnSp macro="">
      <xdr:nvCxnSpPr>
        <xdr:cNvPr id="339" name="直線コネクタ 338"/>
        <xdr:cNvCxnSpPr/>
      </xdr:nvCxnSpPr>
      <xdr:spPr>
        <a:xfrm flipV="1">
          <a:off x="7861300" y="1471098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4779</xdr:rowOff>
    </xdr:from>
    <xdr:ext cx="469744" cy="259045"/>
    <xdr:sp macro="" textlink="">
      <xdr:nvSpPr>
        <xdr:cNvPr id="343" name="n_1mainValue【公営住宅】&#10;一人当たり面積"/>
        <xdr:cNvSpPr txBox="1"/>
      </xdr:nvSpPr>
      <xdr:spPr>
        <a:xfrm>
          <a:off x="9391727" y="1474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8208</xdr:rowOff>
    </xdr:from>
    <xdr:ext cx="469744" cy="259045"/>
    <xdr:sp macro="" textlink="">
      <xdr:nvSpPr>
        <xdr:cNvPr id="344" name="n_2mainValue【公営住宅】&#10;一人当たり面積"/>
        <xdr:cNvSpPr txBox="1"/>
      </xdr:nvSpPr>
      <xdr:spPr>
        <a:xfrm>
          <a:off x="8515427" y="1475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11065</xdr:rowOff>
    </xdr:from>
    <xdr:ext cx="469744" cy="259045"/>
    <xdr:sp macro="" textlink="">
      <xdr:nvSpPr>
        <xdr:cNvPr id="345" name="n_3mainValue【公営住宅】&#10;一人当たり面積"/>
        <xdr:cNvSpPr txBox="1"/>
      </xdr:nvSpPr>
      <xdr:spPr>
        <a:xfrm>
          <a:off x="76264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402" name="楕円 401"/>
        <xdr:cNvSpPr/>
      </xdr:nvSpPr>
      <xdr:spPr>
        <a:xfrm>
          <a:off x="162687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403" name="【認定こども園・幼稚園・保育所】&#10;有形固定資産減価償却率該当値テキスト"/>
        <xdr:cNvSpPr txBox="1"/>
      </xdr:nvSpPr>
      <xdr:spPr>
        <a:xfrm>
          <a:off x="163576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121738</xdr:rowOff>
    </xdr:from>
    <xdr:to>
      <xdr:col>81</xdr:col>
      <xdr:colOff>101600</xdr:colOff>
      <xdr:row>41</xdr:row>
      <xdr:rowOff>51888</xdr:rowOff>
    </xdr:to>
    <xdr:sp macro="" textlink="">
      <xdr:nvSpPr>
        <xdr:cNvPr id="404" name="楕円 403"/>
        <xdr:cNvSpPr/>
      </xdr:nvSpPr>
      <xdr:spPr>
        <a:xfrm>
          <a:off x="15430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130084</xdr:rowOff>
    </xdr:from>
    <xdr:to>
      <xdr:col>85</xdr:col>
      <xdr:colOff>127000</xdr:colOff>
      <xdr:row>41</xdr:row>
      <xdr:rowOff>1088</xdr:rowOff>
    </xdr:to>
    <xdr:cxnSp macro="">
      <xdr:nvCxnSpPr>
        <xdr:cNvPr id="405" name="直線コネクタ 404"/>
        <xdr:cNvCxnSpPr/>
      </xdr:nvCxnSpPr>
      <xdr:spPr>
        <a:xfrm flipV="1">
          <a:off x="15481300" y="698808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165826</xdr:rowOff>
    </xdr:from>
    <xdr:to>
      <xdr:col>76</xdr:col>
      <xdr:colOff>165100</xdr:colOff>
      <xdr:row>41</xdr:row>
      <xdr:rowOff>95976</xdr:rowOff>
    </xdr:to>
    <xdr:sp macro="" textlink="">
      <xdr:nvSpPr>
        <xdr:cNvPr id="406" name="楕円 405"/>
        <xdr:cNvSpPr/>
      </xdr:nvSpPr>
      <xdr:spPr>
        <a:xfrm>
          <a:off x="14541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xdr:rowOff>
    </xdr:from>
    <xdr:to>
      <xdr:col>81</xdr:col>
      <xdr:colOff>50800</xdr:colOff>
      <xdr:row>41</xdr:row>
      <xdr:rowOff>45176</xdr:rowOff>
    </xdr:to>
    <xdr:cxnSp macro="">
      <xdr:nvCxnSpPr>
        <xdr:cNvPr id="407" name="直線コネクタ 406"/>
        <xdr:cNvCxnSpPr/>
      </xdr:nvCxnSpPr>
      <xdr:spPr>
        <a:xfrm flipV="1">
          <a:off x="14592300" y="70305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36830</xdr:rowOff>
    </xdr:from>
    <xdr:to>
      <xdr:col>72</xdr:col>
      <xdr:colOff>38100</xdr:colOff>
      <xdr:row>41</xdr:row>
      <xdr:rowOff>138430</xdr:rowOff>
    </xdr:to>
    <xdr:sp macro="" textlink="">
      <xdr:nvSpPr>
        <xdr:cNvPr id="408" name="楕円 407"/>
        <xdr:cNvSpPr/>
      </xdr:nvSpPr>
      <xdr:spPr>
        <a:xfrm>
          <a:off x="1365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45176</xdr:rowOff>
    </xdr:from>
    <xdr:to>
      <xdr:col>76</xdr:col>
      <xdr:colOff>114300</xdr:colOff>
      <xdr:row>41</xdr:row>
      <xdr:rowOff>87630</xdr:rowOff>
    </xdr:to>
    <xdr:cxnSp macro="">
      <xdr:nvCxnSpPr>
        <xdr:cNvPr id="409" name="直線コネクタ 408"/>
        <xdr:cNvCxnSpPr/>
      </xdr:nvCxnSpPr>
      <xdr:spPr>
        <a:xfrm flipV="1">
          <a:off x="13703300" y="70746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43015</xdr:rowOff>
    </xdr:from>
    <xdr:ext cx="405111" cy="259045"/>
    <xdr:sp macro="" textlink="">
      <xdr:nvSpPr>
        <xdr:cNvPr id="413" name="n_1mainValue【認定こども園・幼稚園・保育所】&#10;有形固定資産減価償却率"/>
        <xdr:cNvSpPr txBox="1"/>
      </xdr:nvSpPr>
      <xdr:spPr>
        <a:xfrm>
          <a:off x="152660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87103</xdr:rowOff>
    </xdr:from>
    <xdr:ext cx="405111" cy="259045"/>
    <xdr:sp macro="" textlink="">
      <xdr:nvSpPr>
        <xdr:cNvPr id="414" name="n_2mainValue【認定こども園・幼稚園・保育所】&#10;有形固定資産減価償却率"/>
        <xdr:cNvSpPr txBox="1"/>
      </xdr:nvSpPr>
      <xdr:spPr>
        <a:xfrm>
          <a:off x="14389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129557</xdr:rowOff>
    </xdr:from>
    <xdr:ext cx="405111" cy="259045"/>
    <xdr:sp macro="" textlink="">
      <xdr:nvSpPr>
        <xdr:cNvPr id="415" name="n_3mainValue【認定こども園・幼稚園・保育所】&#10;有形固定資産減価償却率"/>
        <xdr:cNvSpPr txBox="1"/>
      </xdr:nvSpPr>
      <xdr:spPr>
        <a:xfrm>
          <a:off x="13500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117754</xdr:rowOff>
    </xdr:from>
    <xdr:to>
      <xdr:col>116</xdr:col>
      <xdr:colOff>114300</xdr:colOff>
      <xdr:row>39</xdr:row>
      <xdr:rowOff>47904</xdr:rowOff>
    </xdr:to>
    <xdr:sp macro="" textlink="">
      <xdr:nvSpPr>
        <xdr:cNvPr id="452" name="楕円 451"/>
        <xdr:cNvSpPr/>
      </xdr:nvSpPr>
      <xdr:spPr>
        <a:xfrm>
          <a:off x="22110700" y="66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140631</xdr:rowOff>
    </xdr:from>
    <xdr:ext cx="469744" cy="259045"/>
    <xdr:sp macro="" textlink="">
      <xdr:nvSpPr>
        <xdr:cNvPr id="453" name="【認定こども園・幼稚園・保育所】&#10;一人当たり面積該当値テキスト"/>
        <xdr:cNvSpPr txBox="1"/>
      </xdr:nvSpPr>
      <xdr:spPr>
        <a:xfrm>
          <a:off x="22199600" y="648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125984</xdr:rowOff>
    </xdr:from>
    <xdr:to>
      <xdr:col>112</xdr:col>
      <xdr:colOff>38100</xdr:colOff>
      <xdr:row>39</xdr:row>
      <xdr:rowOff>56134</xdr:rowOff>
    </xdr:to>
    <xdr:sp macro="" textlink="">
      <xdr:nvSpPr>
        <xdr:cNvPr id="454" name="楕円 453"/>
        <xdr:cNvSpPr/>
      </xdr:nvSpPr>
      <xdr:spPr>
        <a:xfrm>
          <a:off x="2127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168554</xdr:rowOff>
    </xdr:from>
    <xdr:to>
      <xdr:col>116</xdr:col>
      <xdr:colOff>63500</xdr:colOff>
      <xdr:row>39</xdr:row>
      <xdr:rowOff>5334</xdr:rowOff>
    </xdr:to>
    <xdr:cxnSp macro="">
      <xdr:nvCxnSpPr>
        <xdr:cNvPr id="455" name="直線コネクタ 454"/>
        <xdr:cNvCxnSpPr/>
      </xdr:nvCxnSpPr>
      <xdr:spPr>
        <a:xfrm flipV="1">
          <a:off x="21323300" y="6683654"/>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136957</xdr:rowOff>
    </xdr:from>
    <xdr:to>
      <xdr:col>107</xdr:col>
      <xdr:colOff>101600</xdr:colOff>
      <xdr:row>39</xdr:row>
      <xdr:rowOff>67107</xdr:rowOff>
    </xdr:to>
    <xdr:sp macro="" textlink="">
      <xdr:nvSpPr>
        <xdr:cNvPr id="456" name="楕円 455"/>
        <xdr:cNvSpPr/>
      </xdr:nvSpPr>
      <xdr:spPr>
        <a:xfrm>
          <a:off x="20383500" y="66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xdr:rowOff>
    </xdr:from>
    <xdr:to>
      <xdr:col>111</xdr:col>
      <xdr:colOff>177800</xdr:colOff>
      <xdr:row>39</xdr:row>
      <xdr:rowOff>16307</xdr:rowOff>
    </xdr:to>
    <xdr:cxnSp macro="">
      <xdr:nvCxnSpPr>
        <xdr:cNvPr id="457" name="直線コネクタ 456"/>
        <xdr:cNvCxnSpPr/>
      </xdr:nvCxnSpPr>
      <xdr:spPr>
        <a:xfrm flipV="1">
          <a:off x="20434300" y="669188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146101</xdr:rowOff>
    </xdr:from>
    <xdr:to>
      <xdr:col>102</xdr:col>
      <xdr:colOff>165100</xdr:colOff>
      <xdr:row>39</xdr:row>
      <xdr:rowOff>76251</xdr:rowOff>
    </xdr:to>
    <xdr:sp macro="" textlink="">
      <xdr:nvSpPr>
        <xdr:cNvPr id="458" name="楕円 457"/>
        <xdr:cNvSpPr/>
      </xdr:nvSpPr>
      <xdr:spPr>
        <a:xfrm>
          <a:off x="19494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16307</xdr:rowOff>
    </xdr:from>
    <xdr:to>
      <xdr:col>107</xdr:col>
      <xdr:colOff>50800</xdr:colOff>
      <xdr:row>39</xdr:row>
      <xdr:rowOff>25451</xdr:rowOff>
    </xdr:to>
    <xdr:cxnSp macro="">
      <xdr:nvCxnSpPr>
        <xdr:cNvPr id="459" name="直線コネクタ 458"/>
        <xdr:cNvCxnSpPr/>
      </xdr:nvCxnSpPr>
      <xdr:spPr>
        <a:xfrm flipV="1">
          <a:off x="19545300" y="67028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72661</xdr:rowOff>
    </xdr:from>
    <xdr:ext cx="469744" cy="259045"/>
    <xdr:sp macro="" textlink="">
      <xdr:nvSpPr>
        <xdr:cNvPr id="463" name="n_1mainValue【認定こども園・幼稚園・保育所】&#10;一人当たり面積"/>
        <xdr:cNvSpPr txBox="1"/>
      </xdr:nvSpPr>
      <xdr:spPr>
        <a:xfrm>
          <a:off x="21075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83634</xdr:rowOff>
    </xdr:from>
    <xdr:ext cx="469744" cy="259045"/>
    <xdr:sp macro="" textlink="">
      <xdr:nvSpPr>
        <xdr:cNvPr id="464" name="n_2mainValue【認定こども園・幼稚園・保育所】&#10;一人当たり面積"/>
        <xdr:cNvSpPr txBox="1"/>
      </xdr:nvSpPr>
      <xdr:spPr>
        <a:xfrm>
          <a:off x="20199427" y="64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92778</xdr:rowOff>
    </xdr:from>
    <xdr:ext cx="469744" cy="259045"/>
    <xdr:sp macro="" textlink="">
      <xdr:nvSpPr>
        <xdr:cNvPr id="465" name="n_3mainValue【認定こども園・幼稚園・保育所】&#10;一人当たり面積"/>
        <xdr:cNvSpPr txBox="1"/>
      </xdr:nvSpPr>
      <xdr:spPr>
        <a:xfrm>
          <a:off x="193104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6"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140244</xdr:rowOff>
    </xdr:from>
    <xdr:to>
      <xdr:col>85</xdr:col>
      <xdr:colOff>177800</xdr:colOff>
      <xdr:row>62</xdr:row>
      <xdr:rowOff>70394</xdr:rowOff>
    </xdr:to>
    <xdr:sp macro="" textlink="">
      <xdr:nvSpPr>
        <xdr:cNvPr id="506" name="楕円 505"/>
        <xdr:cNvSpPr/>
      </xdr:nvSpPr>
      <xdr:spPr>
        <a:xfrm>
          <a:off x="16268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118671</xdr:rowOff>
    </xdr:from>
    <xdr:ext cx="405111" cy="259045"/>
    <xdr:sp macro="" textlink="">
      <xdr:nvSpPr>
        <xdr:cNvPr id="507" name="【学校施設】&#10;有形固定資産減価償却率該当値テキスト"/>
        <xdr:cNvSpPr txBox="1"/>
      </xdr:nvSpPr>
      <xdr:spPr>
        <a:xfrm>
          <a:off x="16357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508" name="楕円 507"/>
        <xdr:cNvSpPr/>
      </xdr:nvSpPr>
      <xdr:spPr>
        <a:xfrm>
          <a:off x="1543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19594</xdr:rowOff>
    </xdr:from>
    <xdr:to>
      <xdr:col>85</xdr:col>
      <xdr:colOff>127000</xdr:colOff>
      <xdr:row>62</xdr:row>
      <xdr:rowOff>55517</xdr:rowOff>
    </xdr:to>
    <xdr:cxnSp macro="">
      <xdr:nvCxnSpPr>
        <xdr:cNvPr id="509" name="直線コネクタ 508"/>
        <xdr:cNvCxnSpPr/>
      </xdr:nvCxnSpPr>
      <xdr:spPr>
        <a:xfrm flipV="1">
          <a:off x="15481300" y="106494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40640</xdr:rowOff>
    </xdr:from>
    <xdr:to>
      <xdr:col>76</xdr:col>
      <xdr:colOff>165100</xdr:colOff>
      <xdr:row>62</xdr:row>
      <xdr:rowOff>142240</xdr:rowOff>
    </xdr:to>
    <xdr:sp macro="" textlink="">
      <xdr:nvSpPr>
        <xdr:cNvPr id="510" name="楕円 509"/>
        <xdr:cNvSpPr/>
      </xdr:nvSpPr>
      <xdr:spPr>
        <a:xfrm>
          <a:off x="1454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55517</xdr:rowOff>
    </xdr:from>
    <xdr:to>
      <xdr:col>81</xdr:col>
      <xdr:colOff>50800</xdr:colOff>
      <xdr:row>62</xdr:row>
      <xdr:rowOff>91440</xdr:rowOff>
    </xdr:to>
    <xdr:cxnSp macro="">
      <xdr:nvCxnSpPr>
        <xdr:cNvPr id="511" name="直線コネクタ 510"/>
        <xdr:cNvCxnSpPr/>
      </xdr:nvCxnSpPr>
      <xdr:spPr>
        <a:xfrm flipV="1">
          <a:off x="14592300" y="1068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76563</xdr:rowOff>
    </xdr:from>
    <xdr:to>
      <xdr:col>72</xdr:col>
      <xdr:colOff>38100</xdr:colOff>
      <xdr:row>63</xdr:row>
      <xdr:rowOff>6713</xdr:rowOff>
    </xdr:to>
    <xdr:sp macro="" textlink="">
      <xdr:nvSpPr>
        <xdr:cNvPr id="512" name="楕円 511"/>
        <xdr:cNvSpPr/>
      </xdr:nvSpPr>
      <xdr:spPr>
        <a:xfrm>
          <a:off x="1365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127363</xdr:rowOff>
    </xdr:to>
    <xdr:cxnSp macro="">
      <xdr:nvCxnSpPr>
        <xdr:cNvPr id="513" name="直線コネクタ 512"/>
        <xdr:cNvCxnSpPr/>
      </xdr:nvCxnSpPr>
      <xdr:spPr>
        <a:xfrm flipV="1">
          <a:off x="13703300" y="10721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4"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97444</xdr:rowOff>
    </xdr:from>
    <xdr:ext cx="405111" cy="259045"/>
    <xdr:sp macro="" textlink="">
      <xdr:nvSpPr>
        <xdr:cNvPr id="517" name="n_1mainValue【学校施設】&#10;有形固定資産減価償却率"/>
        <xdr:cNvSpPr txBox="1"/>
      </xdr:nvSpPr>
      <xdr:spPr>
        <a:xfrm>
          <a:off x="15266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133367</xdr:rowOff>
    </xdr:from>
    <xdr:ext cx="405111" cy="259045"/>
    <xdr:sp macro="" textlink="">
      <xdr:nvSpPr>
        <xdr:cNvPr id="518" name="n_2mainValue【学校施設】&#10;有形固定資産減価償却率"/>
        <xdr:cNvSpPr txBox="1"/>
      </xdr:nvSpPr>
      <xdr:spPr>
        <a:xfrm>
          <a:off x="14389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169290</xdr:rowOff>
    </xdr:from>
    <xdr:ext cx="405111" cy="259045"/>
    <xdr:sp macro="" textlink="">
      <xdr:nvSpPr>
        <xdr:cNvPr id="519" name="n_3mainValue【学校施設】&#10;有形固定資産減価償却率"/>
        <xdr:cNvSpPr txBox="1"/>
      </xdr:nvSpPr>
      <xdr:spPr>
        <a:xfrm>
          <a:off x="13500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49"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5969</xdr:rowOff>
    </xdr:from>
    <xdr:to>
      <xdr:col>116</xdr:col>
      <xdr:colOff>114300</xdr:colOff>
      <xdr:row>61</xdr:row>
      <xdr:rowOff>107569</xdr:rowOff>
    </xdr:to>
    <xdr:sp macro="" textlink="">
      <xdr:nvSpPr>
        <xdr:cNvPr id="559" name="楕円 558"/>
        <xdr:cNvSpPr/>
      </xdr:nvSpPr>
      <xdr:spPr>
        <a:xfrm>
          <a:off x="22110700" y="1046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28846</xdr:rowOff>
    </xdr:from>
    <xdr:ext cx="469744" cy="259045"/>
    <xdr:sp macro="" textlink="">
      <xdr:nvSpPr>
        <xdr:cNvPr id="560" name="【学校施設】&#10;一人当たり面積該当値テキスト"/>
        <xdr:cNvSpPr txBox="1"/>
      </xdr:nvSpPr>
      <xdr:spPr>
        <a:xfrm>
          <a:off x="22199600" y="1031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22543</xdr:rowOff>
    </xdr:from>
    <xdr:to>
      <xdr:col>112</xdr:col>
      <xdr:colOff>38100</xdr:colOff>
      <xdr:row>61</xdr:row>
      <xdr:rowOff>124143</xdr:rowOff>
    </xdr:to>
    <xdr:sp macro="" textlink="">
      <xdr:nvSpPr>
        <xdr:cNvPr id="561" name="楕円 560"/>
        <xdr:cNvSpPr/>
      </xdr:nvSpPr>
      <xdr:spPr>
        <a:xfrm>
          <a:off x="21272500" y="104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56769</xdr:rowOff>
    </xdr:from>
    <xdr:to>
      <xdr:col>116</xdr:col>
      <xdr:colOff>63500</xdr:colOff>
      <xdr:row>61</xdr:row>
      <xdr:rowOff>73343</xdr:rowOff>
    </xdr:to>
    <xdr:cxnSp macro="">
      <xdr:nvCxnSpPr>
        <xdr:cNvPr id="562" name="直線コネクタ 561"/>
        <xdr:cNvCxnSpPr/>
      </xdr:nvCxnSpPr>
      <xdr:spPr>
        <a:xfrm flipV="1">
          <a:off x="21323300" y="10515219"/>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43117</xdr:rowOff>
    </xdr:from>
    <xdr:to>
      <xdr:col>107</xdr:col>
      <xdr:colOff>101600</xdr:colOff>
      <xdr:row>61</xdr:row>
      <xdr:rowOff>144717</xdr:rowOff>
    </xdr:to>
    <xdr:sp macro="" textlink="">
      <xdr:nvSpPr>
        <xdr:cNvPr id="563" name="楕円 562"/>
        <xdr:cNvSpPr/>
      </xdr:nvSpPr>
      <xdr:spPr>
        <a:xfrm>
          <a:off x="20383500" y="105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73343</xdr:rowOff>
    </xdr:from>
    <xdr:to>
      <xdr:col>111</xdr:col>
      <xdr:colOff>177800</xdr:colOff>
      <xdr:row>61</xdr:row>
      <xdr:rowOff>93917</xdr:rowOff>
    </xdr:to>
    <xdr:cxnSp macro="">
      <xdr:nvCxnSpPr>
        <xdr:cNvPr id="564" name="直線コネクタ 563"/>
        <xdr:cNvCxnSpPr/>
      </xdr:nvCxnSpPr>
      <xdr:spPr>
        <a:xfrm flipV="1">
          <a:off x="20434300" y="105317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59881</xdr:rowOff>
    </xdr:from>
    <xdr:to>
      <xdr:col>102</xdr:col>
      <xdr:colOff>165100</xdr:colOff>
      <xdr:row>61</xdr:row>
      <xdr:rowOff>161481</xdr:rowOff>
    </xdr:to>
    <xdr:sp macro="" textlink="">
      <xdr:nvSpPr>
        <xdr:cNvPr id="565" name="楕円 564"/>
        <xdr:cNvSpPr/>
      </xdr:nvSpPr>
      <xdr:spPr>
        <a:xfrm>
          <a:off x="19494500" y="105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93917</xdr:rowOff>
    </xdr:from>
    <xdr:to>
      <xdr:col>107</xdr:col>
      <xdr:colOff>50800</xdr:colOff>
      <xdr:row>61</xdr:row>
      <xdr:rowOff>110681</xdr:rowOff>
    </xdr:to>
    <xdr:cxnSp macro="">
      <xdr:nvCxnSpPr>
        <xdr:cNvPr id="566" name="直線コネクタ 565"/>
        <xdr:cNvCxnSpPr/>
      </xdr:nvCxnSpPr>
      <xdr:spPr>
        <a:xfrm flipV="1">
          <a:off x="19545300" y="1055236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67"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68"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569" name="n_3aveValue【学校施設】&#10;一人当たり面積"/>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140670</xdr:rowOff>
    </xdr:from>
    <xdr:ext cx="469744" cy="259045"/>
    <xdr:sp macro="" textlink="">
      <xdr:nvSpPr>
        <xdr:cNvPr id="570" name="n_1mainValue【学校施設】&#10;一人当たり面積"/>
        <xdr:cNvSpPr txBox="1"/>
      </xdr:nvSpPr>
      <xdr:spPr>
        <a:xfrm>
          <a:off x="21075727" y="1025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161244</xdr:rowOff>
    </xdr:from>
    <xdr:ext cx="469744" cy="259045"/>
    <xdr:sp macro="" textlink="">
      <xdr:nvSpPr>
        <xdr:cNvPr id="571" name="n_2mainValue【学校施設】&#10;一人当たり面積"/>
        <xdr:cNvSpPr txBox="1"/>
      </xdr:nvSpPr>
      <xdr:spPr>
        <a:xfrm>
          <a:off x="20199427" y="1027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6558</xdr:rowOff>
    </xdr:from>
    <xdr:ext cx="469744" cy="259045"/>
    <xdr:sp macro="" textlink="">
      <xdr:nvSpPr>
        <xdr:cNvPr id="572" name="n_3mainValue【学校施設】&#10;一人当たり面積"/>
        <xdr:cNvSpPr txBox="1"/>
      </xdr:nvSpPr>
      <xdr:spPr>
        <a:xfrm>
          <a:off x="19310427" y="1029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ほとんどの類型において、有形固定資産減価償却率は類似団体平均を下回っており、特に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において大きく下回っている。これは、保幼小中一貫教育の推進により教育施設の統合を行っており、平成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年度に小学校、平成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年度に中学校、平成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こども園の統合・供用を開始したことから、減価償却累計額が他団体と比較して小さくなっているものである。しかし、一人当たり面積は類似団体平均を上回っていることから、維持管理にかかる経費の増加に留意しつつ、引き続き子育て環境の整備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6,482
6,474
295.27
7,914,322
7,761,513
148,576
3,561,547
7,242,197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91" name="楕円 90"/>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6004</xdr:rowOff>
    </xdr:from>
    <xdr:ext cx="405111" cy="259045"/>
    <xdr:sp macro="" textlink="">
      <xdr:nvSpPr>
        <xdr:cNvPr id="92" name="【体育館・プール】&#10;有形固定資産減価償却率該当値テキスト"/>
        <xdr:cNvSpPr txBox="1"/>
      </xdr:nvSpPr>
      <xdr:spPr>
        <a:xfrm>
          <a:off x="4673600"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61867</xdr:rowOff>
    </xdr:from>
    <xdr:to>
      <xdr:col>20</xdr:col>
      <xdr:colOff>38100</xdr:colOff>
      <xdr:row>59</xdr:row>
      <xdr:rowOff>163467</xdr:rowOff>
    </xdr:to>
    <xdr:sp macro="" textlink="">
      <xdr:nvSpPr>
        <xdr:cNvPr id="93" name="楕円 92"/>
        <xdr:cNvSpPr/>
      </xdr:nvSpPr>
      <xdr:spPr>
        <a:xfrm>
          <a:off x="3746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112667</xdr:rowOff>
    </xdr:to>
    <xdr:cxnSp macro="">
      <xdr:nvCxnSpPr>
        <xdr:cNvPr id="94" name="直線コネクタ 93"/>
        <xdr:cNvCxnSpPr/>
      </xdr:nvCxnSpPr>
      <xdr:spPr>
        <a:xfrm flipV="1">
          <a:off x="3797300" y="101939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95" name="楕円 94"/>
        <xdr:cNvSpPr/>
      </xdr:nvSpPr>
      <xdr:spPr>
        <a:xfrm>
          <a:off x="2857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59</xdr:row>
      <xdr:rowOff>146957</xdr:rowOff>
    </xdr:to>
    <xdr:cxnSp macro="">
      <xdr:nvCxnSpPr>
        <xdr:cNvPr id="96" name="直線コネクタ 95"/>
        <xdr:cNvCxnSpPr/>
      </xdr:nvCxnSpPr>
      <xdr:spPr>
        <a:xfrm flipV="1">
          <a:off x="2908300" y="102282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130447</xdr:rowOff>
    </xdr:from>
    <xdr:to>
      <xdr:col>10</xdr:col>
      <xdr:colOff>165100</xdr:colOff>
      <xdr:row>60</xdr:row>
      <xdr:rowOff>60597</xdr:rowOff>
    </xdr:to>
    <xdr:sp macro="" textlink="">
      <xdr:nvSpPr>
        <xdr:cNvPr id="97" name="楕円 96"/>
        <xdr:cNvSpPr/>
      </xdr:nvSpPr>
      <xdr:spPr>
        <a:xfrm>
          <a:off x="1968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146957</xdr:rowOff>
    </xdr:from>
    <xdr:to>
      <xdr:col>15</xdr:col>
      <xdr:colOff>50800</xdr:colOff>
      <xdr:row>60</xdr:row>
      <xdr:rowOff>9797</xdr:rowOff>
    </xdr:to>
    <xdr:cxnSp macro="">
      <xdr:nvCxnSpPr>
        <xdr:cNvPr id="98" name="直線コネクタ 97"/>
        <xdr:cNvCxnSpPr/>
      </xdr:nvCxnSpPr>
      <xdr:spPr>
        <a:xfrm flipV="1">
          <a:off x="2019300" y="102625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99" name="n_1mainValue【体育館・プール】&#10;有形固定資産減価償却率"/>
        <xdr:cNvSpPr txBox="1"/>
      </xdr:nvSpPr>
      <xdr:spPr>
        <a:xfrm>
          <a:off x="3582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17434</xdr:rowOff>
    </xdr:from>
    <xdr:ext cx="405111" cy="259045"/>
    <xdr:sp macro="" textlink="">
      <xdr:nvSpPr>
        <xdr:cNvPr id="100" name="n_2mainValue【体育館・プール】&#10;有形固定資産減価償却率"/>
        <xdr:cNvSpPr txBox="1"/>
      </xdr:nvSpPr>
      <xdr:spPr>
        <a:xfrm>
          <a:off x="27057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51724</xdr:rowOff>
    </xdr:from>
    <xdr:ext cx="405111" cy="259045"/>
    <xdr:sp macro="" textlink="">
      <xdr:nvSpPr>
        <xdr:cNvPr id="101" name="n_3mainValue【体育館・プール】&#10;有形固定資産減価償却率"/>
        <xdr:cNvSpPr txBox="1"/>
      </xdr:nvSpPr>
      <xdr:spPr>
        <a:xfrm>
          <a:off x="1816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134891</xdr:rowOff>
    </xdr:from>
    <xdr:ext cx="469744" cy="259045"/>
    <xdr:sp macro="" textlink="">
      <xdr:nvSpPr>
        <xdr:cNvPr id="137" name="n_3aveValue【体育館・プール】&#10;一人当たり面積"/>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36068</xdr:rowOff>
    </xdr:from>
    <xdr:to>
      <xdr:col>55</xdr:col>
      <xdr:colOff>50800</xdr:colOff>
      <xdr:row>60</xdr:row>
      <xdr:rowOff>137668</xdr:rowOff>
    </xdr:to>
    <xdr:sp macro="" textlink="">
      <xdr:nvSpPr>
        <xdr:cNvPr id="143" name="楕円 142"/>
        <xdr:cNvSpPr/>
      </xdr:nvSpPr>
      <xdr:spPr>
        <a:xfrm>
          <a:off x="104267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58945</xdr:rowOff>
    </xdr:from>
    <xdr:ext cx="469744" cy="259045"/>
    <xdr:sp macro="" textlink="">
      <xdr:nvSpPr>
        <xdr:cNvPr id="144" name="【体育館・プール】&#10;一人当たり面積該当値テキスト"/>
        <xdr:cNvSpPr txBox="1"/>
      </xdr:nvSpPr>
      <xdr:spPr>
        <a:xfrm>
          <a:off x="10515600" y="1017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48260</xdr:rowOff>
    </xdr:from>
    <xdr:to>
      <xdr:col>50</xdr:col>
      <xdr:colOff>165100</xdr:colOff>
      <xdr:row>60</xdr:row>
      <xdr:rowOff>149860</xdr:rowOff>
    </xdr:to>
    <xdr:sp macro="" textlink="">
      <xdr:nvSpPr>
        <xdr:cNvPr id="145" name="楕円 144"/>
        <xdr:cNvSpPr/>
      </xdr:nvSpPr>
      <xdr:spPr>
        <a:xfrm>
          <a:off x="958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86868</xdr:rowOff>
    </xdr:from>
    <xdr:to>
      <xdr:col>55</xdr:col>
      <xdr:colOff>0</xdr:colOff>
      <xdr:row>60</xdr:row>
      <xdr:rowOff>99060</xdr:rowOff>
    </xdr:to>
    <xdr:cxnSp macro="">
      <xdr:nvCxnSpPr>
        <xdr:cNvPr id="146" name="直線コネクタ 145"/>
        <xdr:cNvCxnSpPr/>
      </xdr:nvCxnSpPr>
      <xdr:spPr>
        <a:xfrm flipV="1">
          <a:off x="9639300" y="1037386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147" name="楕円 146"/>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99060</xdr:rowOff>
    </xdr:from>
    <xdr:to>
      <xdr:col>50</xdr:col>
      <xdr:colOff>114300</xdr:colOff>
      <xdr:row>60</xdr:row>
      <xdr:rowOff>114300</xdr:rowOff>
    </xdr:to>
    <xdr:cxnSp macro="">
      <xdr:nvCxnSpPr>
        <xdr:cNvPr id="148" name="直線コネクタ 147"/>
        <xdr:cNvCxnSpPr/>
      </xdr:nvCxnSpPr>
      <xdr:spPr>
        <a:xfrm flipV="1">
          <a:off x="8750300" y="10386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75692</xdr:rowOff>
    </xdr:from>
    <xdr:to>
      <xdr:col>41</xdr:col>
      <xdr:colOff>101600</xdr:colOff>
      <xdr:row>61</xdr:row>
      <xdr:rowOff>5842</xdr:rowOff>
    </xdr:to>
    <xdr:sp macro="" textlink="">
      <xdr:nvSpPr>
        <xdr:cNvPr id="149" name="楕円 148"/>
        <xdr:cNvSpPr/>
      </xdr:nvSpPr>
      <xdr:spPr>
        <a:xfrm>
          <a:off x="7810500" y="103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114300</xdr:rowOff>
    </xdr:from>
    <xdr:to>
      <xdr:col>45</xdr:col>
      <xdr:colOff>177800</xdr:colOff>
      <xdr:row>60</xdr:row>
      <xdr:rowOff>126492</xdr:rowOff>
    </xdr:to>
    <xdr:cxnSp macro="">
      <xdr:nvCxnSpPr>
        <xdr:cNvPr id="150" name="直線コネクタ 149"/>
        <xdr:cNvCxnSpPr/>
      </xdr:nvCxnSpPr>
      <xdr:spPr>
        <a:xfrm flipV="1">
          <a:off x="7861300" y="104013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166387</xdr:rowOff>
    </xdr:from>
    <xdr:ext cx="469744" cy="259045"/>
    <xdr:sp macro="" textlink="">
      <xdr:nvSpPr>
        <xdr:cNvPr id="151" name="n_1mainValue【体育館・プール】&#10;一人当たり面積"/>
        <xdr:cNvSpPr txBox="1"/>
      </xdr:nvSpPr>
      <xdr:spPr>
        <a:xfrm>
          <a:off x="93917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152" name="n_2mainValue【体育館・プール】&#10;一人当たり面積"/>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22369</xdr:rowOff>
    </xdr:from>
    <xdr:ext cx="469744" cy="259045"/>
    <xdr:sp macro="" textlink="">
      <xdr:nvSpPr>
        <xdr:cNvPr id="153" name="n_3mainValue【体育館・プール】&#10;一人当たり面積"/>
        <xdr:cNvSpPr txBox="1"/>
      </xdr:nvSpPr>
      <xdr:spPr>
        <a:xfrm>
          <a:off x="7626427" y="1013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8" name="テキスト ボックス 1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9" name="直線コネクタ 1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80" name="直線コネクタ 1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81" name="テキスト ボックス 18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2" name="直線コネクタ 1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3" name="テキスト ボックス 1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4" name="直線コネクタ 1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5" name="テキスト ボックス 1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6" name="直線コネクタ 1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7" name="テキスト ボックス 1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8" name="直線コネクタ 1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9" name="テキスト ボックス 1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0" name="直線コネクタ 1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91" name="テキスト ボックス 19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2" name="直線コネクタ 1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3" name="テキスト ボックス 1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195" name="直線コネクタ 194"/>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196"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197" name="直線コネクタ 196"/>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198"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9" name="直線コネクタ 19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200" name="【市民会館】&#10;有形固定資産減価償却率平均値テキスト"/>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01" name="フローチャート: 判断 200"/>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02" name="フローチャート: 判断 201"/>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10358</xdr:rowOff>
    </xdr:from>
    <xdr:ext cx="405111" cy="259045"/>
    <xdr:sp macro="" textlink="">
      <xdr:nvSpPr>
        <xdr:cNvPr id="203"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04" name="フローチャート: 判断 203"/>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205"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06" name="フローチャート: 判断 205"/>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124658</xdr:rowOff>
    </xdr:from>
    <xdr:ext cx="405111" cy="259045"/>
    <xdr:sp macro="" textlink="">
      <xdr:nvSpPr>
        <xdr:cNvPr id="207" name="n_3ave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8" name="テキスト ボックス 2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9" name="テキスト ボックス 2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0" name="テキスト ボックス 2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1" name="テキスト ボックス 2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2" name="テキスト ボックス 2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46627</xdr:rowOff>
    </xdr:from>
    <xdr:to>
      <xdr:col>24</xdr:col>
      <xdr:colOff>114300</xdr:colOff>
      <xdr:row>103</xdr:row>
      <xdr:rowOff>148227</xdr:rowOff>
    </xdr:to>
    <xdr:sp macro="" textlink="">
      <xdr:nvSpPr>
        <xdr:cNvPr id="213" name="楕円 212"/>
        <xdr:cNvSpPr/>
      </xdr:nvSpPr>
      <xdr:spPr>
        <a:xfrm>
          <a:off x="45847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25054</xdr:rowOff>
    </xdr:from>
    <xdr:ext cx="405111" cy="259045"/>
    <xdr:sp macro="" textlink="">
      <xdr:nvSpPr>
        <xdr:cNvPr id="214" name="【市民会館】&#10;有形固定資産減価償却率該当値テキスト"/>
        <xdr:cNvSpPr txBox="1"/>
      </xdr:nvSpPr>
      <xdr:spPr>
        <a:xfrm>
          <a:off x="4673600"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79284</xdr:rowOff>
    </xdr:from>
    <xdr:to>
      <xdr:col>20</xdr:col>
      <xdr:colOff>38100</xdr:colOff>
      <xdr:row>104</xdr:row>
      <xdr:rowOff>9434</xdr:rowOff>
    </xdr:to>
    <xdr:sp macro="" textlink="">
      <xdr:nvSpPr>
        <xdr:cNvPr id="215" name="楕円 214"/>
        <xdr:cNvSpPr/>
      </xdr:nvSpPr>
      <xdr:spPr>
        <a:xfrm>
          <a:off x="3746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97427</xdr:rowOff>
    </xdr:from>
    <xdr:to>
      <xdr:col>24</xdr:col>
      <xdr:colOff>63500</xdr:colOff>
      <xdr:row>103</xdr:row>
      <xdr:rowOff>130084</xdr:rowOff>
    </xdr:to>
    <xdr:cxnSp macro="">
      <xdr:nvCxnSpPr>
        <xdr:cNvPr id="216" name="直線コネクタ 215"/>
        <xdr:cNvCxnSpPr/>
      </xdr:nvCxnSpPr>
      <xdr:spPr>
        <a:xfrm flipV="1">
          <a:off x="3797300" y="177567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217" name="楕円 216"/>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103</xdr:row>
      <xdr:rowOff>162742</xdr:rowOff>
    </xdr:to>
    <xdr:cxnSp macro="">
      <xdr:nvCxnSpPr>
        <xdr:cNvPr id="218" name="直線コネクタ 217"/>
        <xdr:cNvCxnSpPr/>
      </xdr:nvCxnSpPr>
      <xdr:spPr>
        <a:xfrm flipV="1">
          <a:off x="2908300" y="1778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219" name="楕円 218"/>
        <xdr:cNvSpPr/>
      </xdr:nvSpPr>
      <xdr:spPr>
        <a:xfrm>
          <a:off x="1968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23949</xdr:rowOff>
    </xdr:to>
    <xdr:cxnSp macro="">
      <xdr:nvCxnSpPr>
        <xdr:cNvPr id="220" name="直線コネクタ 219"/>
        <xdr:cNvCxnSpPr/>
      </xdr:nvCxnSpPr>
      <xdr:spPr>
        <a:xfrm flipV="1">
          <a:off x="2019300" y="1782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25961</xdr:rowOff>
    </xdr:from>
    <xdr:ext cx="405111" cy="259045"/>
    <xdr:sp macro="" textlink="">
      <xdr:nvSpPr>
        <xdr:cNvPr id="221" name="n_1mainValue【市民会館】&#10;有形固定資産減価償却率"/>
        <xdr:cNvSpPr txBox="1"/>
      </xdr:nvSpPr>
      <xdr:spPr>
        <a:xfrm>
          <a:off x="35820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222"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91276</xdr:rowOff>
    </xdr:from>
    <xdr:ext cx="405111" cy="259045"/>
    <xdr:sp macro="" textlink="">
      <xdr:nvSpPr>
        <xdr:cNvPr id="223" name="n_3mainValue【市民会館】&#10;有形固定資産減価償却率"/>
        <xdr:cNvSpPr txBox="1"/>
      </xdr:nvSpPr>
      <xdr:spPr>
        <a:xfrm>
          <a:off x="1816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4" name="正方形/長方形 2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5" name="正方形/長方形 2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6" name="正方形/長方形 2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7" name="正方形/長方形 2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8" name="正方形/長方形 2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9" name="正方形/長方形 2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0" name="正方形/長方形 2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1" name="正方形/長方形 2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2" name="テキスト ボックス 2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3" name="直線コネクタ 2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34" name="直線コネクタ 23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35" name="テキスト ボックス 23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36" name="直線コネクタ 23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37" name="テキスト ボックス 23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38" name="直線コネクタ 23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39" name="テキスト ボックス 23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40" name="直線コネクタ 23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41" name="テキスト ボックス 24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42" name="直線コネクタ 24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43" name="テキスト ボックス 24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44" name="直線コネクタ 24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45" name="テキスト ボックス 24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6" name="直線コネクタ 2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7" name="テキスト ボックス 2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249" name="直線コネクタ 248"/>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250"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251" name="直線コネクタ 250"/>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252"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253" name="直線コネクタ 252"/>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144071</xdr:rowOff>
    </xdr:from>
    <xdr:ext cx="469744" cy="259045"/>
    <xdr:sp macro="" textlink="">
      <xdr:nvSpPr>
        <xdr:cNvPr id="254" name="【市民会館】&#10;一人当たり面積平均値テキスト"/>
        <xdr:cNvSpPr txBox="1"/>
      </xdr:nvSpPr>
      <xdr:spPr>
        <a:xfrm>
          <a:off x="10515600" y="1814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255" name="フローチャート: 判断 254"/>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256" name="フローチャート: 判断 255"/>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257"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258" name="フローチャート: 判断 257"/>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259"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260" name="フローチャート: 判断 259"/>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261"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30299</xdr:rowOff>
    </xdr:from>
    <xdr:to>
      <xdr:col>55</xdr:col>
      <xdr:colOff>50800</xdr:colOff>
      <xdr:row>107</xdr:row>
      <xdr:rowOff>131899</xdr:rowOff>
    </xdr:to>
    <xdr:sp macro="" textlink="">
      <xdr:nvSpPr>
        <xdr:cNvPr id="267" name="楕円 266"/>
        <xdr:cNvSpPr/>
      </xdr:nvSpPr>
      <xdr:spPr>
        <a:xfrm>
          <a:off x="10426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8726</xdr:rowOff>
    </xdr:from>
    <xdr:ext cx="469744" cy="259045"/>
    <xdr:sp macro="" textlink="">
      <xdr:nvSpPr>
        <xdr:cNvPr id="268" name="【市民会館】&#10;一人当たり面積該当値テキスト"/>
        <xdr:cNvSpPr txBox="1"/>
      </xdr:nvSpPr>
      <xdr:spPr>
        <a:xfrm>
          <a:off x="10515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35742</xdr:rowOff>
    </xdr:from>
    <xdr:to>
      <xdr:col>50</xdr:col>
      <xdr:colOff>165100</xdr:colOff>
      <xdr:row>107</xdr:row>
      <xdr:rowOff>137342</xdr:rowOff>
    </xdr:to>
    <xdr:sp macro="" textlink="">
      <xdr:nvSpPr>
        <xdr:cNvPr id="269" name="楕円 268"/>
        <xdr:cNvSpPr/>
      </xdr:nvSpPr>
      <xdr:spPr>
        <a:xfrm>
          <a:off x="9588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81099</xdr:rowOff>
    </xdr:from>
    <xdr:to>
      <xdr:col>55</xdr:col>
      <xdr:colOff>0</xdr:colOff>
      <xdr:row>107</xdr:row>
      <xdr:rowOff>86542</xdr:rowOff>
    </xdr:to>
    <xdr:cxnSp macro="">
      <xdr:nvCxnSpPr>
        <xdr:cNvPr id="270" name="直線コネクタ 269"/>
        <xdr:cNvCxnSpPr/>
      </xdr:nvCxnSpPr>
      <xdr:spPr>
        <a:xfrm flipV="1">
          <a:off x="9639300" y="18426249"/>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42273</xdr:rowOff>
    </xdr:from>
    <xdr:to>
      <xdr:col>46</xdr:col>
      <xdr:colOff>38100</xdr:colOff>
      <xdr:row>107</xdr:row>
      <xdr:rowOff>143873</xdr:rowOff>
    </xdr:to>
    <xdr:sp macro="" textlink="">
      <xdr:nvSpPr>
        <xdr:cNvPr id="271" name="楕円 270"/>
        <xdr:cNvSpPr/>
      </xdr:nvSpPr>
      <xdr:spPr>
        <a:xfrm>
          <a:off x="8699500" y="183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86542</xdr:rowOff>
    </xdr:from>
    <xdr:to>
      <xdr:col>50</xdr:col>
      <xdr:colOff>114300</xdr:colOff>
      <xdr:row>107</xdr:row>
      <xdr:rowOff>93073</xdr:rowOff>
    </xdr:to>
    <xdr:cxnSp macro="">
      <xdr:nvCxnSpPr>
        <xdr:cNvPr id="272" name="直線コネクタ 271"/>
        <xdr:cNvCxnSpPr/>
      </xdr:nvCxnSpPr>
      <xdr:spPr>
        <a:xfrm flipV="1">
          <a:off x="8750300" y="184316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47716</xdr:rowOff>
    </xdr:from>
    <xdr:to>
      <xdr:col>41</xdr:col>
      <xdr:colOff>101600</xdr:colOff>
      <xdr:row>107</xdr:row>
      <xdr:rowOff>149316</xdr:rowOff>
    </xdr:to>
    <xdr:sp macro="" textlink="">
      <xdr:nvSpPr>
        <xdr:cNvPr id="273" name="楕円 272"/>
        <xdr:cNvSpPr/>
      </xdr:nvSpPr>
      <xdr:spPr>
        <a:xfrm>
          <a:off x="78105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93073</xdr:rowOff>
    </xdr:from>
    <xdr:to>
      <xdr:col>45</xdr:col>
      <xdr:colOff>177800</xdr:colOff>
      <xdr:row>107</xdr:row>
      <xdr:rowOff>98516</xdr:rowOff>
    </xdr:to>
    <xdr:cxnSp macro="">
      <xdr:nvCxnSpPr>
        <xdr:cNvPr id="274" name="直線コネクタ 273"/>
        <xdr:cNvCxnSpPr/>
      </xdr:nvCxnSpPr>
      <xdr:spPr>
        <a:xfrm flipV="1">
          <a:off x="7861300" y="184382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128469</xdr:rowOff>
    </xdr:from>
    <xdr:ext cx="469744" cy="259045"/>
    <xdr:sp macro="" textlink="">
      <xdr:nvSpPr>
        <xdr:cNvPr id="275" name="n_1mainValue【市民会館】&#10;一人当たり面積"/>
        <xdr:cNvSpPr txBox="1"/>
      </xdr:nvSpPr>
      <xdr:spPr>
        <a:xfrm>
          <a:off x="93917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135000</xdr:rowOff>
    </xdr:from>
    <xdr:ext cx="469744" cy="259045"/>
    <xdr:sp macro="" textlink="">
      <xdr:nvSpPr>
        <xdr:cNvPr id="276" name="n_2mainValue【市民会館】&#10;一人当たり面積"/>
        <xdr:cNvSpPr txBox="1"/>
      </xdr:nvSpPr>
      <xdr:spPr>
        <a:xfrm>
          <a:off x="8515427" y="184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140443</xdr:rowOff>
    </xdr:from>
    <xdr:ext cx="469744" cy="259045"/>
    <xdr:sp macro="" textlink="">
      <xdr:nvSpPr>
        <xdr:cNvPr id="277" name="n_3mainValue【市民会館】&#10;一人当たり面積"/>
        <xdr:cNvSpPr txBox="1"/>
      </xdr:nvSpPr>
      <xdr:spPr>
        <a:xfrm>
          <a:off x="76264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02" name="直線コネクタ 301"/>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03"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4" name="直線コネクタ 303"/>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5"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6" name="直線コネクタ 305"/>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07"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8" name="フローチャート: 判断 307"/>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9" name="フローチャート: 判断 30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10"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11" name="フローチャート: 判断 310"/>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312"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313" name="フローチャート: 判断 312"/>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314"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86360</xdr:rowOff>
    </xdr:from>
    <xdr:to>
      <xdr:col>85</xdr:col>
      <xdr:colOff>177800</xdr:colOff>
      <xdr:row>40</xdr:row>
      <xdr:rowOff>16510</xdr:rowOff>
    </xdr:to>
    <xdr:sp macro="" textlink="">
      <xdr:nvSpPr>
        <xdr:cNvPr id="320" name="楕円 319"/>
        <xdr:cNvSpPr/>
      </xdr:nvSpPr>
      <xdr:spPr>
        <a:xfrm>
          <a:off x="16268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321" name="【一般廃棄物処理施設】&#10;有形固定資産減価償却率該当値テキスト"/>
        <xdr:cNvSpPr txBox="1"/>
      </xdr:nvSpPr>
      <xdr:spPr>
        <a:xfrm>
          <a:off x="16357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135890</xdr:rowOff>
    </xdr:from>
    <xdr:to>
      <xdr:col>81</xdr:col>
      <xdr:colOff>101600</xdr:colOff>
      <xdr:row>40</xdr:row>
      <xdr:rowOff>66040</xdr:rowOff>
    </xdr:to>
    <xdr:sp macro="" textlink="">
      <xdr:nvSpPr>
        <xdr:cNvPr id="322" name="楕円 321"/>
        <xdr:cNvSpPr/>
      </xdr:nvSpPr>
      <xdr:spPr>
        <a:xfrm>
          <a:off x="1543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137160</xdr:rowOff>
    </xdr:from>
    <xdr:to>
      <xdr:col>85</xdr:col>
      <xdr:colOff>127000</xdr:colOff>
      <xdr:row>40</xdr:row>
      <xdr:rowOff>15240</xdr:rowOff>
    </xdr:to>
    <xdr:cxnSp macro="">
      <xdr:nvCxnSpPr>
        <xdr:cNvPr id="323" name="直線コネクタ 322"/>
        <xdr:cNvCxnSpPr/>
      </xdr:nvCxnSpPr>
      <xdr:spPr>
        <a:xfrm flipV="1">
          <a:off x="15481300" y="68237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15875</xdr:rowOff>
    </xdr:from>
    <xdr:to>
      <xdr:col>76</xdr:col>
      <xdr:colOff>165100</xdr:colOff>
      <xdr:row>40</xdr:row>
      <xdr:rowOff>117475</xdr:rowOff>
    </xdr:to>
    <xdr:sp macro="" textlink="">
      <xdr:nvSpPr>
        <xdr:cNvPr id="324" name="楕円 323"/>
        <xdr:cNvSpPr/>
      </xdr:nvSpPr>
      <xdr:spPr>
        <a:xfrm>
          <a:off x="14541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15240</xdr:rowOff>
    </xdr:from>
    <xdr:to>
      <xdr:col>81</xdr:col>
      <xdr:colOff>50800</xdr:colOff>
      <xdr:row>40</xdr:row>
      <xdr:rowOff>66675</xdr:rowOff>
    </xdr:to>
    <xdr:cxnSp macro="">
      <xdr:nvCxnSpPr>
        <xdr:cNvPr id="325" name="直線コネクタ 324"/>
        <xdr:cNvCxnSpPr/>
      </xdr:nvCxnSpPr>
      <xdr:spPr>
        <a:xfrm flipV="1">
          <a:off x="14592300" y="68732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57167</xdr:rowOff>
    </xdr:from>
    <xdr:ext cx="405111" cy="259045"/>
    <xdr:sp macro="" textlink="">
      <xdr:nvSpPr>
        <xdr:cNvPr id="326" name="n_1mainValue【一般廃棄物処理施設】&#10;有形固定資産減価償却率"/>
        <xdr:cNvSpPr txBox="1"/>
      </xdr:nvSpPr>
      <xdr:spPr>
        <a:xfrm>
          <a:off x="15266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108602</xdr:rowOff>
    </xdr:from>
    <xdr:ext cx="405111" cy="259045"/>
    <xdr:sp macro="" textlink="">
      <xdr:nvSpPr>
        <xdr:cNvPr id="327" name="n_2mainValue【一般廃棄物処理施設】&#10;有形固定資産減価償却率"/>
        <xdr:cNvSpPr txBox="1"/>
      </xdr:nvSpPr>
      <xdr:spPr>
        <a:xfrm>
          <a:off x="14389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8" name="直線コネクタ 3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9" name="テキスト ボックス 33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0" name="直線コネクタ 3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1" name="テキスト ボックス 34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2" name="直線コネクタ 3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3" name="テキスト ボックス 34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4" name="直線コネクタ 3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5" name="テキスト ボックス 34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6" name="直線コネクタ 3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7" name="テキスト ボックス 34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8" name="直線コネクタ 3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9" name="テキスト ボックス 34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1" name="テキスト ボックス 3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53" name="直線コネクタ 352"/>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54"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55" name="直線コネクタ 354"/>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56"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7" name="直線コネクタ 356"/>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358"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9" name="フローチャート: 判断 358"/>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60" name="フローチャート: 判断 359"/>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361"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62" name="フローチャート: 判断 361"/>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63"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64" name="フローチャート: 判断 363"/>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65"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8425</xdr:rowOff>
    </xdr:from>
    <xdr:to>
      <xdr:col>116</xdr:col>
      <xdr:colOff>114300</xdr:colOff>
      <xdr:row>40</xdr:row>
      <xdr:rowOff>110025</xdr:rowOff>
    </xdr:to>
    <xdr:sp macro="" textlink="">
      <xdr:nvSpPr>
        <xdr:cNvPr id="371" name="楕円 370"/>
        <xdr:cNvSpPr/>
      </xdr:nvSpPr>
      <xdr:spPr>
        <a:xfrm>
          <a:off x="22110700" y="68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158302</xdr:rowOff>
    </xdr:from>
    <xdr:ext cx="599010" cy="259045"/>
    <xdr:sp macro="" textlink="">
      <xdr:nvSpPr>
        <xdr:cNvPr id="372" name="【一般廃棄物処理施設】&#10;一人当たり有形固定資産（償却資産）額該当値テキスト"/>
        <xdr:cNvSpPr txBox="1"/>
      </xdr:nvSpPr>
      <xdr:spPr>
        <a:xfrm>
          <a:off x="22199600" y="68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15208</xdr:rowOff>
    </xdr:from>
    <xdr:to>
      <xdr:col>112</xdr:col>
      <xdr:colOff>38100</xdr:colOff>
      <xdr:row>40</xdr:row>
      <xdr:rowOff>116808</xdr:rowOff>
    </xdr:to>
    <xdr:sp macro="" textlink="">
      <xdr:nvSpPr>
        <xdr:cNvPr id="373" name="楕円 372"/>
        <xdr:cNvSpPr/>
      </xdr:nvSpPr>
      <xdr:spPr>
        <a:xfrm>
          <a:off x="21272500" y="68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59225</xdr:rowOff>
    </xdr:from>
    <xdr:to>
      <xdr:col>116</xdr:col>
      <xdr:colOff>63500</xdr:colOff>
      <xdr:row>40</xdr:row>
      <xdr:rowOff>66008</xdr:rowOff>
    </xdr:to>
    <xdr:cxnSp macro="">
      <xdr:nvCxnSpPr>
        <xdr:cNvPr id="374" name="直線コネクタ 373"/>
        <xdr:cNvCxnSpPr/>
      </xdr:nvCxnSpPr>
      <xdr:spPr>
        <a:xfrm flipV="1">
          <a:off x="21323300" y="6917225"/>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23734</xdr:rowOff>
    </xdr:from>
    <xdr:to>
      <xdr:col>107</xdr:col>
      <xdr:colOff>101600</xdr:colOff>
      <xdr:row>40</xdr:row>
      <xdr:rowOff>125334</xdr:rowOff>
    </xdr:to>
    <xdr:sp macro="" textlink="">
      <xdr:nvSpPr>
        <xdr:cNvPr id="375" name="楕円 374"/>
        <xdr:cNvSpPr/>
      </xdr:nvSpPr>
      <xdr:spPr>
        <a:xfrm>
          <a:off x="20383500" y="68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66008</xdr:rowOff>
    </xdr:from>
    <xdr:to>
      <xdr:col>111</xdr:col>
      <xdr:colOff>177800</xdr:colOff>
      <xdr:row>40</xdr:row>
      <xdr:rowOff>74534</xdr:rowOff>
    </xdr:to>
    <xdr:cxnSp macro="">
      <xdr:nvCxnSpPr>
        <xdr:cNvPr id="376" name="直線コネクタ 375"/>
        <xdr:cNvCxnSpPr/>
      </xdr:nvCxnSpPr>
      <xdr:spPr>
        <a:xfrm flipV="1">
          <a:off x="20434300" y="6924008"/>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107935</xdr:rowOff>
    </xdr:from>
    <xdr:ext cx="599010" cy="259045"/>
    <xdr:sp macro="" textlink="">
      <xdr:nvSpPr>
        <xdr:cNvPr id="377" name="n_1mainValue【一般廃棄物処理施設】&#10;一人当たり有形固定資産（償却資産）額"/>
        <xdr:cNvSpPr txBox="1"/>
      </xdr:nvSpPr>
      <xdr:spPr>
        <a:xfrm>
          <a:off x="21011095" y="696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116461</xdr:rowOff>
    </xdr:from>
    <xdr:ext cx="599010" cy="259045"/>
    <xdr:sp macro="" textlink="">
      <xdr:nvSpPr>
        <xdr:cNvPr id="378" name="n_2mainValue【一般廃棄物処理施設】&#10;一人当たり有形固定資産（償却資産）額"/>
        <xdr:cNvSpPr txBox="1"/>
      </xdr:nvSpPr>
      <xdr:spPr>
        <a:xfrm>
          <a:off x="20134795" y="697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20" name="直線コネクタ 419"/>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21"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22" name="直線コネクタ 421"/>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4" name="直線コネクタ 42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25"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26" name="フローチャート: 判断 425"/>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27" name="フローチャート: 判断 426"/>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28"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29" name="フローチャート: 判断 428"/>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430"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31" name="フローチャート: 判断 430"/>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32"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438" name="楕円 437"/>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439" name="【消防施設】&#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121194</xdr:rowOff>
    </xdr:from>
    <xdr:to>
      <xdr:col>81</xdr:col>
      <xdr:colOff>101600</xdr:colOff>
      <xdr:row>84</xdr:row>
      <xdr:rowOff>51344</xdr:rowOff>
    </xdr:to>
    <xdr:sp macro="" textlink="">
      <xdr:nvSpPr>
        <xdr:cNvPr id="440" name="楕円 439"/>
        <xdr:cNvSpPr/>
      </xdr:nvSpPr>
      <xdr:spPr>
        <a:xfrm>
          <a:off x="15430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84</xdr:row>
      <xdr:rowOff>544</xdr:rowOff>
    </xdr:to>
    <xdr:cxnSp macro="">
      <xdr:nvCxnSpPr>
        <xdr:cNvPr id="441" name="直線コネクタ 440"/>
        <xdr:cNvCxnSpPr/>
      </xdr:nvCxnSpPr>
      <xdr:spPr>
        <a:xfrm flipV="1">
          <a:off x="15481300" y="1436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152219</xdr:rowOff>
    </xdr:from>
    <xdr:to>
      <xdr:col>76</xdr:col>
      <xdr:colOff>165100</xdr:colOff>
      <xdr:row>84</xdr:row>
      <xdr:rowOff>82369</xdr:rowOff>
    </xdr:to>
    <xdr:sp macro="" textlink="">
      <xdr:nvSpPr>
        <xdr:cNvPr id="442" name="楕円 441"/>
        <xdr:cNvSpPr/>
      </xdr:nvSpPr>
      <xdr:spPr>
        <a:xfrm>
          <a:off x="1454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xdr:rowOff>
    </xdr:from>
    <xdr:to>
      <xdr:col>81</xdr:col>
      <xdr:colOff>50800</xdr:colOff>
      <xdr:row>84</xdr:row>
      <xdr:rowOff>31569</xdr:rowOff>
    </xdr:to>
    <xdr:cxnSp macro="">
      <xdr:nvCxnSpPr>
        <xdr:cNvPr id="443" name="直線コネクタ 442"/>
        <xdr:cNvCxnSpPr/>
      </xdr:nvCxnSpPr>
      <xdr:spPr>
        <a:xfrm flipV="1">
          <a:off x="14592300" y="144023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42471</xdr:rowOff>
    </xdr:from>
    <xdr:ext cx="405111" cy="259045"/>
    <xdr:sp macro="" textlink="">
      <xdr:nvSpPr>
        <xdr:cNvPr id="444" name="n_1mainValue【消防施設】&#10;有形固定資産減価償却率"/>
        <xdr:cNvSpPr txBox="1"/>
      </xdr:nvSpPr>
      <xdr:spPr>
        <a:xfrm>
          <a:off x="15266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73496</xdr:rowOff>
    </xdr:from>
    <xdr:ext cx="405111" cy="259045"/>
    <xdr:sp macro="" textlink="">
      <xdr:nvSpPr>
        <xdr:cNvPr id="445" name="n_2mainValue【消防施設】&#10;有形固定資産減価償却率"/>
        <xdr:cNvSpPr txBox="1"/>
      </xdr:nvSpPr>
      <xdr:spPr>
        <a:xfrm>
          <a:off x="14389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4" name="テキスト ボックス 4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5" name="直線コネクタ 4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6" name="直線コネクタ 4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7" name="テキスト ボックス 4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8" name="直線コネクタ 4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9" name="テキスト ボックス 4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0" name="直線コネクタ 4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1" name="テキスト ボックス 4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2" name="直線コネクタ 4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3" name="テキスト ボックス 4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4" name="直線コネクタ 4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5" name="テキスト ボックス 4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6" name="直線コネクタ 4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7" name="テキスト ボックス 4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69" name="直線コネクタ 468"/>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7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71" name="直線コネクタ 47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72"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73" name="直線コネクタ 472"/>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474"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75" name="フローチャート: 判断 474"/>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76" name="フローチャート: 判断 47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77"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78" name="フローチャート: 判断 477"/>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479"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80" name="フローチャート: 判断 479"/>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81"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19686</xdr:rowOff>
    </xdr:from>
    <xdr:to>
      <xdr:col>116</xdr:col>
      <xdr:colOff>114300</xdr:colOff>
      <xdr:row>80</xdr:row>
      <xdr:rowOff>121286</xdr:rowOff>
    </xdr:to>
    <xdr:sp macro="" textlink="">
      <xdr:nvSpPr>
        <xdr:cNvPr id="487" name="楕円 486"/>
        <xdr:cNvSpPr/>
      </xdr:nvSpPr>
      <xdr:spPr>
        <a:xfrm>
          <a:off x="221107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42563</xdr:rowOff>
    </xdr:from>
    <xdr:ext cx="469744" cy="259045"/>
    <xdr:sp macro="" textlink="">
      <xdr:nvSpPr>
        <xdr:cNvPr id="488" name="【消防施設】&#10;一人当たり面積該当値テキスト"/>
        <xdr:cNvSpPr txBox="1"/>
      </xdr:nvSpPr>
      <xdr:spPr>
        <a:xfrm>
          <a:off x="22199600"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38736</xdr:rowOff>
    </xdr:from>
    <xdr:to>
      <xdr:col>112</xdr:col>
      <xdr:colOff>38100</xdr:colOff>
      <xdr:row>80</xdr:row>
      <xdr:rowOff>140336</xdr:rowOff>
    </xdr:to>
    <xdr:sp macro="" textlink="">
      <xdr:nvSpPr>
        <xdr:cNvPr id="489" name="楕円 488"/>
        <xdr:cNvSpPr/>
      </xdr:nvSpPr>
      <xdr:spPr>
        <a:xfrm>
          <a:off x="21272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70486</xdr:rowOff>
    </xdr:from>
    <xdr:to>
      <xdr:col>116</xdr:col>
      <xdr:colOff>63500</xdr:colOff>
      <xdr:row>80</xdr:row>
      <xdr:rowOff>89536</xdr:rowOff>
    </xdr:to>
    <xdr:cxnSp macro="">
      <xdr:nvCxnSpPr>
        <xdr:cNvPr id="490" name="直線コネクタ 489"/>
        <xdr:cNvCxnSpPr/>
      </xdr:nvCxnSpPr>
      <xdr:spPr>
        <a:xfrm flipV="1">
          <a:off x="21323300" y="1378648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491" name="楕円 490"/>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89536</xdr:rowOff>
    </xdr:from>
    <xdr:to>
      <xdr:col>111</xdr:col>
      <xdr:colOff>177800</xdr:colOff>
      <xdr:row>80</xdr:row>
      <xdr:rowOff>114300</xdr:rowOff>
    </xdr:to>
    <xdr:cxnSp macro="">
      <xdr:nvCxnSpPr>
        <xdr:cNvPr id="492" name="直線コネクタ 491"/>
        <xdr:cNvCxnSpPr/>
      </xdr:nvCxnSpPr>
      <xdr:spPr>
        <a:xfrm flipV="1">
          <a:off x="20434300" y="138055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156863</xdr:rowOff>
    </xdr:from>
    <xdr:ext cx="469744" cy="259045"/>
    <xdr:sp macro="" textlink="">
      <xdr:nvSpPr>
        <xdr:cNvPr id="493" name="n_1mainValue【消防施設】&#10;一人当たり面積"/>
        <xdr:cNvSpPr txBox="1"/>
      </xdr:nvSpPr>
      <xdr:spPr>
        <a:xfrm>
          <a:off x="21075727" y="135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494" name="n_2main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5" name="直線コネクタ 5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6" name="テキスト ボックス 50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7" name="直線コネクタ 5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8" name="テキスト ボックス 5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9" name="直線コネクタ 5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0" name="テキスト ボックス 5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1" name="直線コネクタ 5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2" name="テキスト ボックス 5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3" name="直線コネクタ 5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4" name="テキスト ボックス 5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5" name="直線コネクタ 5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6" name="テキスト ボックス 5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8" name="直線コネクタ 51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0" name="直線コネクタ 51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2" name="直線コネクタ 52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23"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24" name="フローチャート: 判断 523"/>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25" name="フローチャート: 判断 524"/>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26"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27" name="フローチャート: 判断 526"/>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528"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29" name="フローチャート: 判断 528"/>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30"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1" name="テキスト ボックス 5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2" name="テキスト ボックス 5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3" name="テキスト ボックス 5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4" name="テキスト ボックス 5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5" name="テキスト ボックス 5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36" name="楕円 535"/>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537" name="【庁舎】&#10;有形固定資産減価償却率該当値テキスト"/>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35561</xdr:rowOff>
    </xdr:from>
    <xdr:to>
      <xdr:col>81</xdr:col>
      <xdr:colOff>101600</xdr:colOff>
      <xdr:row>104</xdr:row>
      <xdr:rowOff>137161</xdr:rowOff>
    </xdr:to>
    <xdr:sp macro="" textlink="">
      <xdr:nvSpPr>
        <xdr:cNvPr id="538" name="楕円 537"/>
        <xdr:cNvSpPr/>
      </xdr:nvSpPr>
      <xdr:spPr>
        <a:xfrm>
          <a:off x="154305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60961</xdr:rowOff>
    </xdr:from>
    <xdr:to>
      <xdr:col>85</xdr:col>
      <xdr:colOff>127000</xdr:colOff>
      <xdr:row>104</xdr:row>
      <xdr:rowOff>86361</xdr:rowOff>
    </xdr:to>
    <xdr:cxnSp macro="">
      <xdr:nvCxnSpPr>
        <xdr:cNvPr id="539" name="直線コネクタ 538"/>
        <xdr:cNvCxnSpPr/>
      </xdr:nvCxnSpPr>
      <xdr:spPr>
        <a:xfrm flipV="1">
          <a:off x="15481300" y="178917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60961</xdr:rowOff>
    </xdr:from>
    <xdr:to>
      <xdr:col>76</xdr:col>
      <xdr:colOff>165100</xdr:colOff>
      <xdr:row>104</xdr:row>
      <xdr:rowOff>162561</xdr:rowOff>
    </xdr:to>
    <xdr:sp macro="" textlink="">
      <xdr:nvSpPr>
        <xdr:cNvPr id="540" name="楕円 539"/>
        <xdr:cNvSpPr/>
      </xdr:nvSpPr>
      <xdr:spPr>
        <a:xfrm>
          <a:off x="14541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86361</xdr:rowOff>
    </xdr:from>
    <xdr:to>
      <xdr:col>81</xdr:col>
      <xdr:colOff>50800</xdr:colOff>
      <xdr:row>104</xdr:row>
      <xdr:rowOff>111761</xdr:rowOff>
    </xdr:to>
    <xdr:cxnSp macro="">
      <xdr:nvCxnSpPr>
        <xdr:cNvPr id="541" name="直線コネクタ 540"/>
        <xdr:cNvCxnSpPr/>
      </xdr:nvCxnSpPr>
      <xdr:spPr>
        <a:xfrm flipV="1">
          <a:off x="14592300" y="179171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86361</xdr:rowOff>
    </xdr:from>
    <xdr:to>
      <xdr:col>72</xdr:col>
      <xdr:colOff>38100</xdr:colOff>
      <xdr:row>105</xdr:row>
      <xdr:rowOff>16511</xdr:rowOff>
    </xdr:to>
    <xdr:sp macro="" textlink="">
      <xdr:nvSpPr>
        <xdr:cNvPr id="542" name="楕円 541"/>
        <xdr:cNvSpPr/>
      </xdr:nvSpPr>
      <xdr:spPr>
        <a:xfrm>
          <a:off x="1365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111761</xdr:rowOff>
    </xdr:from>
    <xdr:to>
      <xdr:col>76</xdr:col>
      <xdr:colOff>114300</xdr:colOff>
      <xdr:row>104</xdr:row>
      <xdr:rowOff>137161</xdr:rowOff>
    </xdr:to>
    <xdr:cxnSp macro="">
      <xdr:nvCxnSpPr>
        <xdr:cNvPr id="543" name="直線コネクタ 542"/>
        <xdr:cNvCxnSpPr/>
      </xdr:nvCxnSpPr>
      <xdr:spPr>
        <a:xfrm flipV="1">
          <a:off x="13703300" y="179425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544" name="n_1mainValue【庁舎】&#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153688</xdr:rowOff>
    </xdr:from>
    <xdr:ext cx="405111" cy="259045"/>
    <xdr:sp macro="" textlink="">
      <xdr:nvSpPr>
        <xdr:cNvPr id="545" name="n_2mainValue【庁舎】&#10;有形固定資産減価償却率"/>
        <xdr:cNvSpPr txBox="1"/>
      </xdr:nvSpPr>
      <xdr:spPr>
        <a:xfrm>
          <a:off x="14389744"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7638</xdr:rowOff>
    </xdr:from>
    <xdr:ext cx="405111" cy="259045"/>
    <xdr:sp macro="" textlink="">
      <xdr:nvSpPr>
        <xdr:cNvPr id="546" name="n_3mainValue【庁舎】&#10;有形固定資産減価償却率"/>
        <xdr:cNvSpPr txBox="1"/>
      </xdr:nvSpPr>
      <xdr:spPr>
        <a:xfrm>
          <a:off x="13500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68" name="テキスト ボックス 56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0" name="テキスト ボックス 5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2" name="直線コネクタ 571"/>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3"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74" name="直線コネクタ 573"/>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75"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76" name="直線コネクタ 575"/>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77"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78" name="フローチャート: 判断 577"/>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79" name="フローチャート: 判断 578"/>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80"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81" name="フローチャート: 判断 580"/>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582"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83" name="フローチャート: 判断 582"/>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84"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52343</xdr:rowOff>
    </xdr:from>
    <xdr:to>
      <xdr:col>116</xdr:col>
      <xdr:colOff>114300</xdr:colOff>
      <xdr:row>108</xdr:row>
      <xdr:rowOff>153943</xdr:rowOff>
    </xdr:to>
    <xdr:sp macro="" textlink="">
      <xdr:nvSpPr>
        <xdr:cNvPr id="590" name="楕円 589"/>
        <xdr:cNvSpPr/>
      </xdr:nvSpPr>
      <xdr:spPr>
        <a:xfrm>
          <a:off x="22110700" y="185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91"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54138</xdr:rowOff>
    </xdr:from>
    <xdr:to>
      <xdr:col>112</xdr:col>
      <xdr:colOff>38100</xdr:colOff>
      <xdr:row>108</xdr:row>
      <xdr:rowOff>155738</xdr:rowOff>
    </xdr:to>
    <xdr:sp macro="" textlink="">
      <xdr:nvSpPr>
        <xdr:cNvPr id="592" name="楕円 591"/>
        <xdr:cNvSpPr/>
      </xdr:nvSpPr>
      <xdr:spPr>
        <a:xfrm>
          <a:off x="21272500" y="185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103143</xdr:rowOff>
    </xdr:from>
    <xdr:to>
      <xdr:col>116</xdr:col>
      <xdr:colOff>63500</xdr:colOff>
      <xdr:row>108</xdr:row>
      <xdr:rowOff>104938</xdr:rowOff>
    </xdr:to>
    <xdr:cxnSp macro="">
      <xdr:nvCxnSpPr>
        <xdr:cNvPr id="593" name="直線コネクタ 592"/>
        <xdr:cNvCxnSpPr/>
      </xdr:nvCxnSpPr>
      <xdr:spPr>
        <a:xfrm flipV="1">
          <a:off x="21323300" y="18619743"/>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56587</xdr:rowOff>
    </xdr:from>
    <xdr:to>
      <xdr:col>107</xdr:col>
      <xdr:colOff>101600</xdr:colOff>
      <xdr:row>108</xdr:row>
      <xdr:rowOff>158187</xdr:rowOff>
    </xdr:to>
    <xdr:sp macro="" textlink="">
      <xdr:nvSpPr>
        <xdr:cNvPr id="594" name="楕円 593"/>
        <xdr:cNvSpPr/>
      </xdr:nvSpPr>
      <xdr:spPr>
        <a:xfrm>
          <a:off x="20383500" y="185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104938</xdr:rowOff>
    </xdr:from>
    <xdr:to>
      <xdr:col>111</xdr:col>
      <xdr:colOff>177800</xdr:colOff>
      <xdr:row>108</xdr:row>
      <xdr:rowOff>107387</xdr:rowOff>
    </xdr:to>
    <xdr:cxnSp macro="">
      <xdr:nvCxnSpPr>
        <xdr:cNvPr id="595" name="直線コネクタ 594"/>
        <xdr:cNvCxnSpPr/>
      </xdr:nvCxnSpPr>
      <xdr:spPr>
        <a:xfrm flipV="1">
          <a:off x="20434300" y="1862153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58384</xdr:rowOff>
    </xdr:from>
    <xdr:to>
      <xdr:col>102</xdr:col>
      <xdr:colOff>165100</xdr:colOff>
      <xdr:row>108</xdr:row>
      <xdr:rowOff>159984</xdr:rowOff>
    </xdr:to>
    <xdr:sp macro="" textlink="">
      <xdr:nvSpPr>
        <xdr:cNvPr id="596" name="楕円 595"/>
        <xdr:cNvSpPr/>
      </xdr:nvSpPr>
      <xdr:spPr>
        <a:xfrm>
          <a:off x="19494500" y="185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107387</xdr:rowOff>
    </xdr:from>
    <xdr:to>
      <xdr:col>107</xdr:col>
      <xdr:colOff>50800</xdr:colOff>
      <xdr:row>108</xdr:row>
      <xdr:rowOff>109184</xdr:rowOff>
    </xdr:to>
    <xdr:cxnSp macro="">
      <xdr:nvCxnSpPr>
        <xdr:cNvPr id="597" name="直線コネクタ 596"/>
        <xdr:cNvCxnSpPr/>
      </xdr:nvCxnSpPr>
      <xdr:spPr>
        <a:xfrm flipV="1">
          <a:off x="19545300" y="1862398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146865</xdr:rowOff>
    </xdr:from>
    <xdr:ext cx="469744" cy="259045"/>
    <xdr:sp macro="" textlink="">
      <xdr:nvSpPr>
        <xdr:cNvPr id="598" name="n_1mainValue【庁舎】&#10;一人当たり面積"/>
        <xdr:cNvSpPr txBox="1"/>
      </xdr:nvSpPr>
      <xdr:spPr>
        <a:xfrm>
          <a:off x="21075727" y="1866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3264</xdr:rowOff>
    </xdr:from>
    <xdr:ext cx="469744" cy="259045"/>
    <xdr:sp macro="" textlink="">
      <xdr:nvSpPr>
        <xdr:cNvPr id="599" name="n_2mainValue【庁舎】&#10;一人当たり面積"/>
        <xdr:cNvSpPr txBox="1"/>
      </xdr:nvSpPr>
      <xdr:spPr>
        <a:xfrm>
          <a:off x="20199427" y="183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151111</xdr:rowOff>
    </xdr:from>
    <xdr:ext cx="469744" cy="259045"/>
    <xdr:sp macro="" textlink="">
      <xdr:nvSpPr>
        <xdr:cNvPr id="600" name="n_3mainValue【庁舎】&#10;一人当たり面積"/>
        <xdr:cNvSpPr txBox="1"/>
      </xdr:nvSpPr>
      <xdr:spPr>
        <a:xfrm>
          <a:off x="19310427" y="1866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平均を下回っているが、一人当たり面積は平均を上回っている。これは、中学校の統合により廃校となった中学校の体育館を、新たに南地区体育館として利用することしたため、体育館数及び面積が増となったことによる。維持管理にかかる経費の増加に留意しつつ、引き続き体育環境の整備に取り組んでいく。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の有形固定資産減価償却率は類似団体平均の数値上昇により平均を下回ったが、依然として高い水準にある。当該施設は平成元年の新設から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年を経過していることから、維持管理にかかる経費の増加に留意しつつ、老朽化対策に取り組んでいく。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6,482
6,474
295.27
7,914,322
7,761,513
148,576
3,561,547
7,242,197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東北電力㈱東通原子力発電所１号機の営業運転に伴い、固定資産税（大規模償却資産）の増収により、平成１８年度から平成２１年度まで普通交付税不交付団体となり、財政力指数は１．０以上であった。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しかし、原発の減価償却期間が１５年と短いため、年々目減りが著しく、平成２２年度には交付団体に転落することとなった。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財政力指数の下降は今後も続き、全国平均はもとより青森県平均も下回ることが予想されることから、徴収率の向上や地方債の発行抑制に努める。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37</xdr:row>
      <xdr:rowOff>158750</xdr:rowOff>
    </xdr:to>
    <xdr:cxnSp macro="">
      <xdr:nvCxnSpPr>
        <xdr:cNvPr id="70" name="直線コネクタ 69"/>
        <xdr:cNvCxnSpPr/>
      </xdr:nvCxnSpPr>
      <xdr:spPr>
        <a:xfrm>
          <a:off x="4114800" y="64334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20864</xdr:rowOff>
    </xdr:from>
    <xdr:to>
      <xdr:col>19</xdr:col>
      <xdr:colOff>133350</xdr:colOff>
      <xdr:row>37</xdr:row>
      <xdr:rowOff>89807</xdr:rowOff>
    </xdr:to>
    <xdr:cxnSp macro="">
      <xdr:nvCxnSpPr>
        <xdr:cNvPr id="73" name="直線コネクタ 72"/>
        <xdr:cNvCxnSpPr/>
      </xdr:nvCxnSpPr>
      <xdr:spPr>
        <a:xfrm>
          <a:off x="3225800" y="63645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140607</xdr:rowOff>
    </xdr:from>
    <xdr:to>
      <xdr:col>15</xdr:col>
      <xdr:colOff>82550</xdr:colOff>
      <xdr:row>37</xdr:row>
      <xdr:rowOff>20864</xdr:rowOff>
    </xdr:to>
    <xdr:cxnSp macro="">
      <xdr:nvCxnSpPr>
        <xdr:cNvPr id="76" name="直線コネクタ 75"/>
        <xdr:cNvCxnSpPr/>
      </xdr:nvCxnSpPr>
      <xdr:spPr>
        <a:xfrm>
          <a:off x="2336800" y="631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36</xdr:row>
      <xdr:rowOff>140607</xdr:rowOff>
    </xdr:to>
    <xdr:cxnSp macro="">
      <xdr:nvCxnSpPr>
        <xdr:cNvPr id="79" name="直線コネクタ 78"/>
        <xdr:cNvCxnSpPr/>
      </xdr:nvCxnSpPr>
      <xdr:spPr>
        <a:xfrm>
          <a:off x="1447800" y="62783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9" name="楕円 88"/>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90"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1" name="楕円 90"/>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2" name="テキスト ボックス 91"/>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3" name="楕円 92"/>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4" name="テキスト ボックス 93"/>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89807</xdr:rowOff>
    </xdr:from>
    <xdr:to>
      <xdr:col>11</xdr:col>
      <xdr:colOff>82550</xdr:colOff>
      <xdr:row>37</xdr:row>
      <xdr:rowOff>19957</xdr:rowOff>
    </xdr:to>
    <xdr:sp macro="" textlink="">
      <xdr:nvSpPr>
        <xdr:cNvPr id="95" name="楕円 94"/>
        <xdr:cNvSpPr/>
      </xdr:nvSpPr>
      <xdr:spPr>
        <a:xfrm>
          <a:off x="2286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30134</xdr:rowOff>
    </xdr:from>
    <xdr:ext cx="762000" cy="259045"/>
    <xdr:sp macro="" textlink="">
      <xdr:nvSpPr>
        <xdr:cNvPr id="96" name="テキスト ボックス 95"/>
        <xdr:cNvSpPr txBox="1"/>
      </xdr:nvSpPr>
      <xdr:spPr>
        <a:xfrm>
          <a:off x="1955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7" name="楕円 96"/>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8" name="テキスト ボックス 97"/>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経常一般財源となる村税及び普通交付税について、普通交付税交付団体に転落してからは、年々分母となる経常一般財源総額が減少傾向にある。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これに伴い、前年度同等の経常一般財源支出をしたとしても比率は上昇するため、歳出面で人件費及び公債費を抑制していることから、比率としては例年並みにとどめている状況にある。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　</a:t>
          </a:r>
          <a:r>
            <a:rPr kumimoji="1" lang="en-US" altLang="ja-JP" sz="1300">
              <a:latin typeface="ＭＳ Ｐゴシック" panose="020B0600070205080204" pitchFamily="50" charset="-128"/>
              <a:ea typeface="ＭＳ Ｐゴシック" panose="020B0600070205080204" pitchFamily="50" charset="-128"/>
            </a:rPr>
            <a:t>H28=3,065,567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H29=2,988,473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H30=2,950,217</a:t>
          </a:r>
          <a:r>
            <a:rPr kumimoji="1" lang="ja-JP" altLang="en-US" sz="1300">
              <a:latin typeface="ＭＳ Ｐゴシック" panose="020B0600070205080204" pitchFamily="50" charset="-128"/>
              <a:ea typeface="ＭＳ Ｐゴシック" panose="020B0600070205080204" pitchFamily="50" charset="-128"/>
            </a:rPr>
            <a:t>千円）</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20320</xdr:rowOff>
    </xdr:to>
    <xdr:cxnSp macro="">
      <xdr:nvCxnSpPr>
        <xdr:cNvPr id="131" name="直線コネクタ 130"/>
        <xdr:cNvCxnSpPr/>
      </xdr:nvCxnSpPr>
      <xdr:spPr>
        <a:xfrm flipV="1">
          <a:off x="4114800" y="1062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20320</xdr:rowOff>
    </xdr:to>
    <xdr:cxnSp macro="">
      <xdr:nvCxnSpPr>
        <xdr:cNvPr id="134" name="直線コネクタ 133"/>
        <xdr:cNvCxnSpPr/>
      </xdr:nvCxnSpPr>
      <xdr:spPr>
        <a:xfrm>
          <a:off x="3225800" y="1064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10668</xdr:rowOff>
    </xdr:to>
    <xdr:cxnSp macro="">
      <xdr:nvCxnSpPr>
        <xdr:cNvPr id="137" name="直線コネクタ 136"/>
        <xdr:cNvCxnSpPr/>
      </xdr:nvCxnSpPr>
      <xdr:spPr>
        <a:xfrm>
          <a:off x="2336800" y="106357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5842</xdr:rowOff>
    </xdr:to>
    <xdr:cxnSp macro="">
      <xdr:nvCxnSpPr>
        <xdr:cNvPr id="140" name="直線コネクタ 139"/>
        <xdr:cNvCxnSpPr/>
      </xdr:nvCxnSpPr>
      <xdr:spPr>
        <a:xfrm>
          <a:off x="1447800" y="105778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0" name="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1"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2" name="楕円 151"/>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3" name="テキスト ボックス 152"/>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4" name="楕円 153"/>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5" name="テキスト ボックス 154"/>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6" name="楕円 155"/>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7" name="テキスト ボックス 156"/>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8" name="楕円 157"/>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9" name="テキスト ボックス 158"/>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数及びラスパイレスとも類似団体平均より低い傾向にあるものの、面積が広く散在する集落の公共施設や教育環境の維持運営費等の物件費が圧迫していることが比率を引き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経費についてはほぼ常態化しており、経費も横ばいで推移している状況にあるものの、幼児施設や小中学校の村内１校統合により村内各地域から登下校のために運行しているスクールバスの運行委託料が、法改正に伴い平成２７年度から上昇したことも増加の要因とな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61776</xdr:rowOff>
    </xdr:from>
    <xdr:to>
      <xdr:col>23</xdr:col>
      <xdr:colOff>133350</xdr:colOff>
      <xdr:row>85</xdr:row>
      <xdr:rowOff>64357</xdr:rowOff>
    </xdr:to>
    <xdr:cxnSp macro="">
      <xdr:nvCxnSpPr>
        <xdr:cNvPr id="194" name="直線コネクタ 193"/>
        <xdr:cNvCxnSpPr/>
      </xdr:nvCxnSpPr>
      <xdr:spPr>
        <a:xfrm flipV="1">
          <a:off x="4114800" y="14635026"/>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26502</xdr:rowOff>
    </xdr:from>
    <xdr:to>
      <xdr:col>19</xdr:col>
      <xdr:colOff>133350</xdr:colOff>
      <xdr:row>85</xdr:row>
      <xdr:rowOff>64357</xdr:rowOff>
    </xdr:to>
    <xdr:cxnSp macro="">
      <xdr:nvCxnSpPr>
        <xdr:cNvPr id="197" name="直線コネクタ 196"/>
        <xdr:cNvCxnSpPr/>
      </xdr:nvCxnSpPr>
      <xdr:spPr>
        <a:xfrm>
          <a:off x="3225800" y="14599752"/>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26502</xdr:rowOff>
    </xdr:from>
    <xdr:to>
      <xdr:col>15</xdr:col>
      <xdr:colOff>82550</xdr:colOff>
      <xdr:row>85</xdr:row>
      <xdr:rowOff>33017</xdr:rowOff>
    </xdr:to>
    <xdr:cxnSp macro="">
      <xdr:nvCxnSpPr>
        <xdr:cNvPr id="200" name="直線コネクタ 199"/>
        <xdr:cNvCxnSpPr/>
      </xdr:nvCxnSpPr>
      <xdr:spPr>
        <a:xfrm flipV="1">
          <a:off x="2336800" y="1459975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18700</xdr:rowOff>
    </xdr:from>
    <xdr:to>
      <xdr:col>11</xdr:col>
      <xdr:colOff>31750</xdr:colOff>
      <xdr:row>85</xdr:row>
      <xdr:rowOff>33017</xdr:rowOff>
    </xdr:to>
    <xdr:cxnSp macro="">
      <xdr:nvCxnSpPr>
        <xdr:cNvPr id="203" name="直線コネクタ 202"/>
        <xdr:cNvCxnSpPr/>
      </xdr:nvCxnSpPr>
      <xdr:spPr>
        <a:xfrm>
          <a:off x="1447800" y="14591950"/>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10976</xdr:rowOff>
    </xdr:from>
    <xdr:to>
      <xdr:col>23</xdr:col>
      <xdr:colOff>184150</xdr:colOff>
      <xdr:row>85</xdr:row>
      <xdr:rowOff>112576</xdr:rowOff>
    </xdr:to>
    <xdr:sp macro="" textlink="">
      <xdr:nvSpPr>
        <xdr:cNvPr id="213" name="楕円 212"/>
        <xdr:cNvSpPr/>
      </xdr:nvSpPr>
      <xdr:spPr>
        <a:xfrm>
          <a:off x="4902200" y="145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154503</xdr:rowOff>
    </xdr:from>
    <xdr:ext cx="762000" cy="259045"/>
    <xdr:sp macro="" textlink="">
      <xdr:nvSpPr>
        <xdr:cNvPr id="214" name="人件費・物件費等の状況該当値テキスト"/>
        <xdr:cNvSpPr txBox="1"/>
      </xdr:nvSpPr>
      <xdr:spPr>
        <a:xfrm>
          <a:off x="5041900" y="1455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13557</xdr:rowOff>
    </xdr:from>
    <xdr:to>
      <xdr:col>19</xdr:col>
      <xdr:colOff>184150</xdr:colOff>
      <xdr:row>85</xdr:row>
      <xdr:rowOff>115157</xdr:rowOff>
    </xdr:to>
    <xdr:sp macro="" textlink="">
      <xdr:nvSpPr>
        <xdr:cNvPr id="215" name="楕円 214"/>
        <xdr:cNvSpPr/>
      </xdr:nvSpPr>
      <xdr:spPr>
        <a:xfrm>
          <a:off x="4064000" y="145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99934</xdr:rowOff>
    </xdr:from>
    <xdr:ext cx="736600" cy="259045"/>
    <xdr:sp macro="" textlink="">
      <xdr:nvSpPr>
        <xdr:cNvPr id="216" name="テキスト ボックス 215"/>
        <xdr:cNvSpPr txBox="1"/>
      </xdr:nvSpPr>
      <xdr:spPr>
        <a:xfrm>
          <a:off x="3733800" y="1467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147152</xdr:rowOff>
    </xdr:from>
    <xdr:to>
      <xdr:col>15</xdr:col>
      <xdr:colOff>133350</xdr:colOff>
      <xdr:row>85</xdr:row>
      <xdr:rowOff>77302</xdr:rowOff>
    </xdr:to>
    <xdr:sp macro="" textlink="">
      <xdr:nvSpPr>
        <xdr:cNvPr id="217" name="楕円 216"/>
        <xdr:cNvSpPr/>
      </xdr:nvSpPr>
      <xdr:spPr>
        <a:xfrm>
          <a:off x="3175000" y="145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62079</xdr:rowOff>
    </xdr:from>
    <xdr:ext cx="762000" cy="259045"/>
    <xdr:sp macro="" textlink="">
      <xdr:nvSpPr>
        <xdr:cNvPr id="218" name="テキスト ボックス 217"/>
        <xdr:cNvSpPr txBox="1"/>
      </xdr:nvSpPr>
      <xdr:spPr>
        <a:xfrm>
          <a:off x="2844800" y="1463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153667</xdr:rowOff>
    </xdr:from>
    <xdr:to>
      <xdr:col>11</xdr:col>
      <xdr:colOff>82550</xdr:colOff>
      <xdr:row>85</xdr:row>
      <xdr:rowOff>83817</xdr:rowOff>
    </xdr:to>
    <xdr:sp macro="" textlink="">
      <xdr:nvSpPr>
        <xdr:cNvPr id="219" name="楕円 218"/>
        <xdr:cNvSpPr/>
      </xdr:nvSpPr>
      <xdr:spPr>
        <a:xfrm>
          <a:off x="2286000" y="145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68594</xdr:rowOff>
    </xdr:from>
    <xdr:ext cx="762000" cy="259045"/>
    <xdr:sp macro="" textlink="">
      <xdr:nvSpPr>
        <xdr:cNvPr id="220" name="テキスト ボックス 219"/>
        <xdr:cNvSpPr txBox="1"/>
      </xdr:nvSpPr>
      <xdr:spPr>
        <a:xfrm>
          <a:off x="1955800" y="146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139350</xdr:rowOff>
    </xdr:from>
    <xdr:to>
      <xdr:col>7</xdr:col>
      <xdr:colOff>31750</xdr:colOff>
      <xdr:row>85</xdr:row>
      <xdr:rowOff>69500</xdr:rowOff>
    </xdr:to>
    <xdr:sp macro="" textlink="">
      <xdr:nvSpPr>
        <xdr:cNvPr id="221" name="楕円 220"/>
        <xdr:cNvSpPr/>
      </xdr:nvSpPr>
      <xdr:spPr>
        <a:xfrm>
          <a:off x="1397000" y="145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54277</xdr:rowOff>
    </xdr:from>
    <xdr:ext cx="762000" cy="259045"/>
    <xdr:sp macro="" textlink="">
      <xdr:nvSpPr>
        <xdr:cNvPr id="222" name="テキスト ボックス 221"/>
        <xdr:cNvSpPr txBox="1"/>
      </xdr:nvSpPr>
      <xdr:spPr>
        <a:xfrm>
          <a:off x="1066800" y="1462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従来より、散在する集落ごとにある児童・幼児教育の施設運営のため、類似団体に比べ職員数（幼稚園教諭・児童厚生員）が多く、給与支給額を抑える傾向にあったことから比率は概ね低い状況にある。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健全財政維持のため、このレベルを維持するものとする。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6" name="直線コネクタ 255"/>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85</xdr:row>
      <xdr:rowOff>7620</xdr:rowOff>
    </xdr:to>
    <xdr:cxnSp macro="">
      <xdr:nvCxnSpPr>
        <xdr:cNvPr id="259" name="直線コネクタ 258"/>
        <xdr:cNvCxnSpPr/>
      </xdr:nvCxnSpPr>
      <xdr:spPr>
        <a:xfrm>
          <a:off x="15290800" y="1447630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84</xdr:row>
      <xdr:rowOff>74507</xdr:rowOff>
    </xdr:to>
    <xdr:cxnSp macro="">
      <xdr:nvCxnSpPr>
        <xdr:cNvPr id="262" name="直線コネクタ 261"/>
        <xdr:cNvCxnSpPr/>
      </xdr:nvCxnSpPr>
      <xdr:spPr>
        <a:xfrm>
          <a:off x="14401800" y="144602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10161</xdr:rowOff>
    </xdr:from>
    <xdr:to>
      <xdr:col>68</xdr:col>
      <xdr:colOff>152400</xdr:colOff>
      <xdr:row>84</xdr:row>
      <xdr:rowOff>58420</xdr:rowOff>
    </xdr:to>
    <xdr:cxnSp macro="">
      <xdr:nvCxnSpPr>
        <xdr:cNvPr id="265" name="直線コネクタ 264"/>
        <xdr:cNvCxnSpPr/>
      </xdr:nvCxnSpPr>
      <xdr:spPr>
        <a:xfrm>
          <a:off x="13512800" y="144119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5" name="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6"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7" name="楕円 276"/>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8" name="テキスト ボックス 277"/>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23707</xdr:rowOff>
    </xdr:from>
    <xdr:to>
      <xdr:col>73</xdr:col>
      <xdr:colOff>44450</xdr:colOff>
      <xdr:row>84</xdr:row>
      <xdr:rowOff>125307</xdr:rowOff>
    </xdr:to>
    <xdr:sp macro="" textlink="">
      <xdr:nvSpPr>
        <xdr:cNvPr id="279" name="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80" name="テキスト ボックス 279"/>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1" name="楕円 280"/>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2" name="テキスト ボックス 281"/>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130811</xdr:rowOff>
    </xdr:from>
    <xdr:to>
      <xdr:col>64</xdr:col>
      <xdr:colOff>152400</xdr:colOff>
      <xdr:row>84</xdr:row>
      <xdr:rowOff>60961</xdr:rowOff>
    </xdr:to>
    <xdr:sp macro="" textlink="">
      <xdr:nvSpPr>
        <xdr:cNvPr id="283" name="楕円 282"/>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71138</xdr:rowOff>
    </xdr:from>
    <xdr:ext cx="762000" cy="259045"/>
    <xdr:sp macro="" textlink="">
      <xdr:nvSpPr>
        <xdr:cNvPr id="284" name="テキスト ボックス 283"/>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平成２２年度の児童・幼児教育公務員２１人の退職により定員管理における比率は減少した。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平成２６年度には△３人、平成２７年度は△５人と退職者に対し補充人員を抑えている状況にある。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平成２８年度は県派遣指導主事の配置、平成２９年度は少人数教育における村費負担講師の追加配置により数値は微増となったが、平成３０年度には△１人となり再び減少した。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今後も退職者不補充など適切な定員管理に努める。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98008</xdr:rowOff>
    </xdr:from>
    <xdr:to>
      <xdr:col>81</xdr:col>
      <xdr:colOff>44450</xdr:colOff>
      <xdr:row>61</xdr:row>
      <xdr:rowOff>111796</xdr:rowOff>
    </xdr:to>
    <xdr:cxnSp macro="">
      <xdr:nvCxnSpPr>
        <xdr:cNvPr id="321" name="直線コネクタ 320"/>
        <xdr:cNvCxnSpPr/>
      </xdr:nvCxnSpPr>
      <xdr:spPr>
        <a:xfrm flipV="1">
          <a:off x="16179800" y="10556458"/>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109728</xdr:rowOff>
    </xdr:from>
    <xdr:to>
      <xdr:col>77</xdr:col>
      <xdr:colOff>44450</xdr:colOff>
      <xdr:row>61</xdr:row>
      <xdr:rowOff>111796</xdr:rowOff>
    </xdr:to>
    <xdr:cxnSp macro="">
      <xdr:nvCxnSpPr>
        <xdr:cNvPr id="324" name="直線コネクタ 323"/>
        <xdr:cNvCxnSpPr/>
      </xdr:nvCxnSpPr>
      <xdr:spPr>
        <a:xfrm>
          <a:off x="15290800" y="1056817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91113</xdr:rowOff>
    </xdr:from>
    <xdr:to>
      <xdr:col>72</xdr:col>
      <xdr:colOff>203200</xdr:colOff>
      <xdr:row>61</xdr:row>
      <xdr:rowOff>109728</xdr:rowOff>
    </xdr:to>
    <xdr:cxnSp macro="">
      <xdr:nvCxnSpPr>
        <xdr:cNvPr id="327" name="直線コネクタ 326"/>
        <xdr:cNvCxnSpPr/>
      </xdr:nvCxnSpPr>
      <xdr:spPr>
        <a:xfrm>
          <a:off x="14401800" y="10549563"/>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58710</xdr:rowOff>
    </xdr:from>
    <xdr:to>
      <xdr:col>68</xdr:col>
      <xdr:colOff>152400</xdr:colOff>
      <xdr:row>61</xdr:row>
      <xdr:rowOff>91113</xdr:rowOff>
    </xdr:to>
    <xdr:cxnSp macro="">
      <xdr:nvCxnSpPr>
        <xdr:cNvPr id="330" name="直線コネクタ 329"/>
        <xdr:cNvCxnSpPr/>
      </xdr:nvCxnSpPr>
      <xdr:spPr>
        <a:xfrm>
          <a:off x="13512800" y="10517160"/>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47208</xdr:rowOff>
    </xdr:from>
    <xdr:to>
      <xdr:col>81</xdr:col>
      <xdr:colOff>95250</xdr:colOff>
      <xdr:row>61</xdr:row>
      <xdr:rowOff>148808</xdr:rowOff>
    </xdr:to>
    <xdr:sp macro="" textlink="">
      <xdr:nvSpPr>
        <xdr:cNvPr id="340" name="楕円 339"/>
        <xdr:cNvSpPr/>
      </xdr:nvSpPr>
      <xdr:spPr>
        <a:xfrm>
          <a:off x="16967200" y="105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63735</xdr:rowOff>
    </xdr:from>
    <xdr:ext cx="762000" cy="259045"/>
    <xdr:sp macro="" textlink="">
      <xdr:nvSpPr>
        <xdr:cNvPr id="341" name="定員管理の状況該当値テキスト"/>
        <xdr:cNvSpPr txBox="1"/>
      </xdr:nvSpPr>
      <xdr:spPr>
        <a:xfrm>
          <a:off x="17106900" y="1035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60996</xdr:rowOff>
    </xdr:from>
    <xdr:to>
      <xdr:col>77</xdr:col>
      <xdr:colOff>95250</xdr:colOff>
      <xdr:row>61</xdr:row>
      <xdr:rowOff>162596</xdr:rowOff>
    </xdr:to>
    <xdr:sp macro="" textlink="">
      <xdr:nvSpPr>
        <xdr:cNvPr id="342" name="楕円 341"/>
        <xdr:cNvSpPr/>
      </xdr:nvSpPr>
      <xdr:spPr>
        <a:xfrm>
          <a:off x="16129000" y="105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1323</xdr:rowOff>
    </xdr:from>
    <xdr:ext cx="736600" cy="259045"/>
    <xdr:sp macro="" textlink="">
      <xdr:nvSpPr>
        <xdr:cNvPr id="343" name="テキスト ボックス 342"/>
        <xdr:cNvSpPr txBox="1"/>
      </xdr:nvSpPr>
      <xdr:spPr>
        <a:xfrm>
          <a:off x="15798800" y="1028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58928</xdr:rowOff>
    </xdr:from>
    <xdr:to>
      <xdr:col>73</xdr:col>
      <xdr:colOff>44450</xdr:colOff>
      <xdr:row>61</xdr:row>
      <xdr:rowOff>160528</xdr:rowOff>
    </xdr:to>
    <xdr:sp macro="" textlink="">
      <xdr:nvSpPr>
        <xdr:cNvPr id="344" name="楕円 343"/>
        <xdr:cNvSpPr/>
      </xdr:nvSpPr>
      <xdr:spPr>
        <a:xfrm>
          <a:off x="15240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170705</xdr:rowOff>
    </xdr:from>
    <xdr:ext cx="762000" cy="259045"/>
    <xdr:sp macro="" textlink="">
      <xdr:nvSpPr>
        <xdr:cNvPr id="345" name="テキスト ボックス 344"/>
        <xdr:cNvSpPr txBox="1"/>
      </xdr:nvSpPr>
      <xdr:spPr>
        <a:xfrm>
          <a:off x="14909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40313</xdr:rowOff>
    </xdr:from>
    <xdr:to>
      <xdr:col>68</xdr:col>
      <xdr:colOff>203200</xdr:colOff>
      <xdr:row>61</xdr:row>
      <xdr:rowOff>141913</xdr:rowOff>
    </xdr:to>
    <xdr:sp macro="" textlink="">
      <xdr:nvSpPr>
        <xdr:cNvPr id="346" name="楕円 345"/>
        <xdr:cNvSpPr/>
      </xdr:nvSpPr>
      <xdr:spPr>
        <a:xfrm>
          <a:off x="14351000" y="104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152090</xdr:rowOff>
    </xdr:from>
    <xdr:ext cx="762000" cy="259045"/>
    <xdr:sp macro="" textlink="">
      <xdr:nvSpPr>
        <xdr:cNvPr id="347" name="テキスト ボックス 346"/>
        <xdr:cNvSpPr txBox="1"/>
      </xdr:nvSpPr>
      <xdr:spPr>
        <a:xfrm>
          <a:off x="14020800" y="1026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7910</xdr:rowOff>
    </xdr:from>
    <xdr:to>
      <xdr:col>64</xdr:col>
      <xdr:colOff>152400</xdr:colOff>
      <xdr:row>61</xdr:row>
      <xdr:rowOff>109510</xdr:rowOff>
    </xdr:to>
    <xdr:sp macro="" textlink="">
      <xdr:nvSpPr>
        <xdr:cNvPr id="348" name="楕円 347"/>
        <xdr:cNvSpPr/>
      </xdr:nvSpPr>
      <xdr:spPr>
        <a:xfrm>
          <a:off x="13462000" y="10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119687</xdr:rowOff>
    </xdr:from>
    <xdr:ext cx="762000" cy="259045"/>
    <xdr:sp macro="" textlink="">
      <xdr:nvSpPr>
        <xdr:cNvPr id="349" name="テキスト ボックス 348"/>
        <xdr:cNvSpPr txBox="1"/>
      </xdr:nvSpPr>
      <xdr:spPr>
        <a:xfrm>
          <a:off x="13131800" y="1023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公債費及び準公債費の支出は年々減少傾向にあるが、それを上回る勢いで標準財政規模も減少（原発による固定資産税の減少と普通交付税の減額）していくため、比率は横ばい傾向にある。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上昇の主な要因は、広大な面積に整備した高資本となる公営企業債、第一次産業振興のための公営事業債（公有林・草地開発）の既発債であり、繰上げ償還及び地方債の新規発行を抑制することで、比率の上昇を抑えること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ピークは平成２８年度と推測している。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8128</xdr:rowOff>
    </xdr:from>
    <xdr:to>
      <xdr:col>81</xdr:col>
      <xdr:colOff>44450</xdr:colOff>
      <xdr:row>45</xdr:row>
      <xdr:rowOff>80518</xdr:rowOff>
    </xdr:to>
    <xdr:cxnSp macro="">
      <xdr:nvCxnSpPr>
        <xdr:cNvPr id="380" name="直線コネクタ 379"/>
        <xdr:cNvCxnSpPr/>
      </xdr:nvCxnSpPr>
      <xdr:spPr>
        <a:xfrm flipV="1">
          <a:off x="16179800" y="772337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80518</xdr:rowOff>
    </xdr:from>
    <xdr:to>
      <xdr:col>77</xdr:col>
      <xdr:colOff>44450</xdr:colOff>
      <xdr:row>45</xdr:row>
      <xdr:rowOff>99822</xdr:rowOff>
    </xdr:to>
    <xdr:cxnSp macro="">
      <xdr:nvCxnSpPr>
        <xdr:cNvPr id="383" name="直線コネクタ 382"/>
        <xdr:cNvCxnSpPr/>
      </xdr:nvCxnSpPr>
      <xdr:spPr>
        <a:xfrm flipV="1">
          <a:off x="15290800" y="77957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90170</xdr:rowOff>
    </xdr:from>
    <xdr:to>
      <xdr:col>72</xdr:col>
      <xdr:colOff>203200</xdr:colOff>
      <xdr:row>45</xdr:row>
      <xdr:rowOff>99822</xdr:rowOff>
    </xdr:to>
    <xdr:cxnSp macro="">
      <xdr:nvCxnSpPr>
        <xdr:cNvPr id="386" name="直線コネクタ 385"/>
        <xdr:cNvCxnSpPr/>
      </xdr:nvCxnSpPr>
      <xdr:spPr>
        <a:xfrm>
          <a:off x="14401800" y="78054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56388</xdr:rowOff>
    </xdr:from>
    <xdr:to>
      <xdr:col>68</xdr:col>
      <xdr:colOff>152400</xdr:colOff>
      <xdr:row>45</xdr:row>
      <xdr:rowOff>90170</xdr:rowOff>
    </xdr:to>
    <xdr:cxnSp macro="">
      <xdr:nvCxnSpPr>
        <xdr:cNvPr id="389" name="直線コネクタ 388"/>
        <xdr:cNvCxnSpPr/>
      </xdr:nvCxnSpPr>
      <xdr:spPr>
        <a:xfrm>
          <a:off x="13512800" y="77716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128778</xdr:rowOff>
    </xdr:from>
    <xdr:to>
      <xdr:col>81</xdr:col>
      <xdr:colOff>95250</xdr:colOff>
      <xdr:row>45</xdr:row>
      <xdr:rowOff>58928</xdr:rowOff>
    </xdr:to>
    <xdr:sp macro="" textlink="">
      <xdr:nvSpPr>
        <xdr:cNvPr id="399" name="楕円 398"/>
        <xdr:cNvSpPr/>
      </xdr:nvSpPr>
      <xdr:spPr>
        <a:xfrm>
          <a:off x="169672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24655</xdr:rowOff>
    </xdr:from>
    <xdr:ext cx="762000" cy="259045"/>
    <xdr:sp macro="" textlink="">
      <xdr:nvSpPr>
        <xdr:cNvPr id="400" name="公債費負担の状況該当値テキスト"/>
        <xdr:cNvSpPr txBox="1"/>
      </xdr:nvSpPr>
      <xdr:spPr>
        <a:xfrm>
          <a:off x="17106900" y="756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29718</xdr:rowOff>
    </xdr:from>
    <xdr:to>
      <xdr:col>77</xdr:col>
      <xdr:colOff>95250</xdr:colOff>
      <xdr:row>45</xdr:row>
      <xdr:rowOff>131318</xdr:rowOff>
    </xdr:to>
    <xdr:sp macro="" textlink="">
      <xdr:nvSpPr>
        <xdr:cNvPr id="401" name="楕円 400"/>
        <xdr:cNvSpPr/>
      </xdr:nvSpPr>
      <xdr:spPr>
        <a:xfrm>
          <a:off x="16129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116095</xdr:rowOff>
    </xdr:from>
    <xdr:ext cx="736600" cy="259045"/>
    <xdr:sp macro="" textlink="">
      <xdr:nvSpPr>
        <xdr:cNvPr id="402" name="テキスト ボックス 401"/>
        <xdr:cNvSpPr txBox="1"/>
      </xdr:nvSpPr>
      <xdr:spPr>
        <a:xfrm>
          <a:off x="15798800" y="783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49022</xdr:rowOff>
    </xdr:from>
    <xdr:to>
      <xdr:col>73</xdr:col>
      <xdr:colOff>44450</xdr:colOff>
      <xdr:row>45</xdr:row>
      <xdr:rowOff>150622</xdr:rowOff>
    </xdr:to>
    <xdr:sp macro="" textlink="">
      <xdr:nvSpPr>
        <xdr:cNvPr id="403" name="楕円 402"/>
        <xdr:cNvSpPr/>
      </xdr:nvSpPr>
      <xdr:spPr>
        <a:xfrm>
          <a:off x="15240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135399</xdr:rowOff>
    </xdr:from>
    <xdr:ext cx="762000" cy="259045"/>
    <xdr:sp macro="" textlink="">
      <xdr:nvSpPr>
        <xdr:cNvPr id="404" name="テキスト ボックス 403"/>
        <xdr:cNvSpPr txBox="1"/>
      </xdr:nvSpPr>
      <xdr:spPr>
        <a:xfrm>
          <a:off x="14909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39370</xdr:rowOff>
    </xdr:from>
    <xdr:to>
      <xdr:col>68</xdr:col>
      <xdr:colOff>203200</xdr:colOff>
      <xdr:row>45</xdr:row>
      <xdr:rowOff>140970</xdr:rowOff>
    </xdr:to>
    <xdr:sp macro="" textlink="">
      <xdr:nvSpPr>
        <xdr:cNvPr id="405" name="楕円 404"/>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125747</xdr:rowOff>
    </xdr:from>
    <xdr:ext cx="762000" cy="259045"/>
    <xdr:sp macro="" textlink="">
      <xdr:nvSpPr>
        <xdr:cNvPr id="406" name="テキスト ボックス 405"/>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5588</xdr:rowOff>
    </xdr:from>
    <xdr:to>
      <xdr:col>64</xdr:col>
      <xdr:colOff>152400</xdr:colOff>
      <xdr:row>45</xdr:row>
      <xdr:rowOff>107188</xdr:rowOff>
    </xdr:to>
    <xdr:sp macro="" textlink="">
      <xdr:nvSpPr>
        <xdr:cNvPr id="407" name="楕円 406"/>
        <xdr:cNvSpPr/>
      </xdr:nvSpPr>
      <xdr:spPr>
        <a:xfrm>
          <a:off x="13462000" y="77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91965</xdr:rowOff>
    </xdr:from>
    <xdr:ext cx="762000" cy="259045"/>
    <xdr:sp macro="" textlink="">
      <xdr:nvSpPr>
        <xdr:cNvPr id="408" name="テキスト ボックス 407"/>
        <xdr:cNvSpPr txBox="1"/>
      </xdr:nvSpPr>
      <xdr:spPr>
        <a:xfrm>
          <a:off x="13131800" y="78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地方債残高の減少、新たな債務負担の設定や平成２５年度に解散した東通村土地開発公社の将来負担等も解消されたため、将来負担費用は減少傾向にある。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農用地整備事業が平成２９年度で終了となり、令和元年度の民間活用住宅買入れ事業が終了すれば債務負担が解消されること等から、平成２９年度からマイナスに転じている。</a:t>
          </a:r>
        </a:p>
        <a:p>
          <a:r>
            <a:rPr kumimoji="1" lang="ja-JP" altLang="en-US" sz="1300">
              <a:latin typeface="ＭＳ Ｐゴシック" panose="020B0600070205080204" pitchFamily="50" charset="-128"/>
              <a:ea typeface="ＭＳ Ｐゴシック" panose="020B0600070205080204" pitchFamily="50" charset="-128"/>
            </a:rPr>
            <a:t>　今後も、公債費、債務負担の抑制を図り、健全性を保持していくこととする。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115468</xdr:rowOff>
    </xdr:from>
    <xdr:to>
      <xdr:col>72</xdr:col>
      <xdr:colOff>203200</xdr:colOff>
      <xdr:row>15</xdr:row>
      <xdr:rowOff>115824</xdr:rowOff>
    </xdr:to>
    <xdr:cxnSp macro="">
      <xdr:nvCxnSpPr>
        <xdr:cNvPr id="440" name="直線コネクタ 439"/>
        <xdr:cNvCxnSpPr/>
      </xdr:nvCxnSpPr>
      <xdr:spPr>
        <a:xfrm flipV="1">
          <a:off x="14401800" y="2515768"/>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115824</xdr:rowOff>
    </xdr:from>
    <xdr:to>
      <xdr:col>68</xdr:col>
      <xdr:colOff>152400</xdr:colOff>
      <xdr:row>16</xdr:row>
      <xdr:rowOff>24486</xdr:rowOff>
    </xdr:to>
    <xdr:cxnSp macro="">
      <xdr:nvCxnSpPr>
        <xdr:cNvPr id="443" name="直線コネクタ 442"/>
        <xdr:cNvCxnSpPr/>
      </xdr:nvCxnSpPr>
      <xdr:spPr>
        <a:xfrm flipV="1">
          <a:off x="13512800" y="2687574"/>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6" name="フローチャート: 判断 44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7" name="テキスト ボックス 44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8" name="フローチャート: 判断 44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9" name="テキスト ボックス 44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0" name="フローチャート: 判断 44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1" name="テキスト ボックス 45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64668</xdr:rowOff>
    </xdr:from>
    <xdr:to>
      <xdr:col>73</xdr:col>
      <xdr:colOff>44450</xdr:colOff>
      <xdr:row>14</xdr:row>
      <xdr:rowOff>166268</xdr:rowOff>
    </xdr:to>
    <xdr:sp macro="" textlink="">
      <xdr:nvSpPr>
        <xdr:cNvPr id="457" name="楕円 456"/>
        <xdr:cNvSpPr/>
      </xdr:nvSpPr>
      <xdr:spPr>
        <a:xfrm>
          <a:off x="15240000" y="24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151045</xdr:rowOff>
    </xdr:from>
    <xdr:ext cx="762000" cy="259045"/>
    <xdr:sp macro="" textlink="">
      <xdr:nvSpPr>
        <xdr:cNvPr id="458" name="テキスト ボックス 457"/>
        <xdr:cNvSpPr txBox="1"/>
      </xdr:nvSpPr>
      <xdr:spPr>
        <a:xfrm>
          <a:off x="14909800" y="25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65024</xdr:rowOff>
    </xdr:from>
    <xdr:to>
      <xdr:col>68</xdr:col>
      <xdr:colOff>203200</xdr:colOff>
      <xdr:row>15</xdr:row>
      <xdr:rowOff>166624</xdr:rowOff>
    </xdr:to>
    <xdr:sp macro="" textlink="">
      <xdr:nvSpPr>
        <xdr:cNvPr id="459" name="楕円 458"/>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151401</xdr:rowOff>
    </xdr:from>
    <xdr:ext cx="762000" cy="259045"/>
    <xdr:sp macro="" textlink="">
      <xdr:nvSpPr>
        <xdr:cNvPr id="460" name="テキスト ボックス 459"/>
        <xdr:cNvSpPr txBox="1"/>
      </xdr:nvSpPr>
      <xdr:spPr>
        <a:xfrm>
          <a:off x="14020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61" name="楕円 460"/>
        <xdr:cNvSpPr/>
      </xdr:nvSpPr>
      <xdr:spPr>
        <a:xfrm>
          <a:off x="13462000" y="27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62" name="テキスト ボックス 461"/>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6,482
6,474
295.27
7,914,322
7,761,513
148,576
3,561,547
7,242,197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人件費は、定員管理上の人数やラスパイレス指数が低いため、結果として人件費の抑制に寄与しており、ほぼ横ばいで推移している。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限られた財源を活かすため、人件費以外の施策を拡充するものとする。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35</xdr:row>
      <xdr:rowOff>143002</xdr:rowOff>
    </xdr:to>
    <xdr:cxnSp macro="">
      <xdr:nvCxnSpPr>
        <xdr:cNvPr id="64" name="直線コネクタ 63"/>
        <xdr:cNvCxnSpPr/>
      </xdr:nvCxnSpPr>
      <xdr:spPr>
        <a:xfrm flipV="1">
          <a:off x="3987800" y="6134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143002</xdr:rowOff>
    </xdr:to>
    <xdr:cxnSp macro="">
      <xdr:nvCxnSpPr>
        <xdr:cNvPr id="67" name="直線コネクタ 66"/>
        <xdr:cNvCxnSpPr/>
      </xdr:nvCxnSpPr>
      <xdr:spPr>
        <a:xfrm>
          <a:off x="3098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133858</xdr:rowOff>
    </xdr:to>
    <xdr:cxnSp macro="">
      <xdr:nvCxnSpPr>
        <xdr:cNvPr id="70" name="直線コネクタ 69"/>
        <xdr:cNvCxnSpPr/>
      </xdr:nvCxnSpPr>
      <xdr:spPr>
        <a:xfrm flipV="1">
          <a:off x="2209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35</xdr:row>
      <xdr:rowOff>138430</xdr:rowOff>
    </xdr:to>
    <xdr:cxnSp macro="">
      <xdr:nvCxnSpPr>
        <xdr:cNvPr id="73" name="直線コネクタ 72"/>
        <xdr:cNvCxnSpPr/>
      </xdr:nvCxnSpPr>
      <xdr:spPr>
        <a:xfrm flipV="1">
          <a:off x="1320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物件費については、公共施設管理運営費等について、臨時的一般財源である電源立地地域対策交付金を活用して運営しているため、経常一般財源が抑えられる傾向にあることから、比率は低めとなっている。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管理経費はほぼ経常化していることから、財源充当に左右されるものと分析している。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97282</xdr:rowOff>
    </xdr:to>
    <xdr:cxnSp macro="">
      <xdr:nvCxnSpPr>
        <xdr:cNvPr id="122" name="直線コネクタ 121"/>
        <xdr:cNvCxnSpPr/>
      </xdr:nvCxnSpPr>
      <xdr:spPr>
        <a:xfrm flipV="1">
          <a:off x="15671800" y="2655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97282</xdr:rowOff>
    </xdr:to>
    <xdr:cxnSp macro="">
      <xdr:nvCxnSpPr>
        <xdr:cNvPr id="125" name="直線コネクタ 124"/>
        <xdr:cNvCxnSpPr/>
      </xdr:nvCxnSpPr>
      <xdr:spPr>
        <a:xfrm>
          <a:off x="14782800" y="2669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15</xdr:row>
      <xdr:rowOff>97282</xdr:rowOff>
    </xdr:to>
    <xdr:cxnSp macro="">
      <xdr:nvCxnSpPr>
        <xdr:cNvPr id="128" name="直線コネクタ 127"/>
        <xdr:cNvCxnSpPr/>
      </xdr:nvCxnSpPr>
      <xdr:spPr>
        <a:xfrm>
          <a:off x="13893800" y="2655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42418</xdr:rowOff>
    </xdr:from>
    <xdr:to>
      <xdr:col>69</xdr:col>
      <xdr:colOff>92075</xdr:colOff>
      <xdr:row>15</xdr:row>
      <xdr:rowOff>83566</xdr:rowOff>
    </xdr:to>
    <xdr:cxnSp macro="">
      <xdr:nvCxnSpPr>
        <xdr:cNvPr id="131" name="直線コネクタ 130"/>
        <xdr:cNvCxnSpPr/>
      </xdr:nvCxnSpPr>
      <xdr:spPr>
        <a:xfrm>
          <a:off x="13004800" y="2614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1" name="楕円 140"/>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112793</xdr:rowOff>
    </xdr:from>
    <xdr:ext cx="762000" cy="259045"/>
    <xdr:sp macro="" textlink="">
      <xdr:nvSpPr>
        <xdr:cNvPr id="142" name="物件費該当値テキスト"/>
        <xdr:cNvSpPr txBox="1"/>
      </xdr:nvSpPr>
      <xdr:spPr>
        <a:xfrm>
          <a:off x="16598900" y="251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3" name="楕円 142"/>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4" name="テキスト ボックス 143"/>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46482</xdr:rowOff>
    </xdr:from>
    <xdr:to>
      <xdr:col>74</xdr:col>
      <xdr:colOff>31750</xdr:colOff>
      <xdr:row>15</xdr:row>
      <xdr:rowOff>148082</xdr:rowOff>
    </xdr:to>
    <xdr:sp macro="" textlink="">
      <xdr:nvSpPr>
        <xdr:cNvPr id="145" name="楕円 144"/>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158259</xdr:rowOff>
    </xdr:from>
    <xdr:ext cx="762000" cy="259045"/>
    <xdr:sp macro="" textlink="">
      <xdr:nvSpPr>
        <xdr:cNvPr id="146" name="テキスト ボックス 145"/>
        <xdr:cNvSpPr txBox="1"/>
      </xdr:nvSpPr>
      <xdr:spPr>
        <a:xfrm>
          <a:off x="14401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47" name="楕円 146"/>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48" name="テキスト ボックス 14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163068</xdr:rowOff>
    </xdr:from>
    <xdr:to>
      <xdr:col>65</xdr:col>
      <xdr:colOff>53975</xdr:colOff>
      <xdr:row>15</xdr:row>
      <xdr:rowOff>93218</xdr:rowOff>
    </xdr:to>
    <xdr:sp macro="" textlink="">
      <xdr:nvSpPr>
        <xdr:cNvPr id="149" name="楕円 148"/>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103395</xdr:rowOff>
    </xdr:from>
    <xdr:ext cx="762000" cy="259045"/>
    <xdr:sp macro="" textlink="">
      <xdr:nvSpPr>
        <xdr:cNvPr id="150" name="テキスト ボックス 149"/>
        <xdr:cNvSpPr txBox="1"/>
      </xdr:nvSpPr>
      <xdr:spPr>
        <a:xfrm>
          <a:off x="12623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大半を国庫・県支出金で賄うことと、独自の扶助事業が少ないことから、扶助費に占める一般財源の比率は低めであるが、社会保障経費の見直しにより今後も増加することが予想されるため、村独自事業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50800</xdr:rowOff>
    </xdr:to>
    <xdr:cxnSp macro="">
      <xdr:nvCxnSpPr>
        <xdr:cNvPr id="183" name="直線コネクタ 182"/>
        <xdr:cNvCxnSpPr/>
      </xdr:nvCxnSpPr>
      <xdr:spPr>
        <a:xfrm flipV="1">
          <a:off x="3987800" y="9251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50800</xdr:rowOff>
    </xdr:to>
    <xdr:cxnSp macro="">
      <xdr:nvCxnSpPr>
        <xdr:cNvPr id="186" name="直線コネクタ 185"/>
        <xdr:cNvCxnSpPr/>
      </xdr:nvCxnSpPr>
      <xdr:spPr>
        <a:xfrm>
          <a:off x="3098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146050</xdr:rowOff>
    </xdr:to>
    <xdr:cxnSp macro="">
      <xdr:nvCxnSpPr>
        <xdr:cNvPr id="189" name="直線コネクタ 188"/>
        <xdr:cNvCxnSpPr/>
      </xdr:nvCxnSpPr>
      <xdr:spPr>
        <a:xfrm>
          <a:off x="2209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69850</xdr:rowOff>
    </xdr:to>
    <xdr:cxnSp macro="">
      <xdr:nvCxnSpPr>
        <xdr:cNvPr id="192" name="直線コネクタ 191"/>
        <xdr:cNvCxnSpPr/>
      </xdr:nvCxnSpPr>
      <xdr:spPr>
        <a:xfrm>
          <a:off x="1320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2" name="楕円 201"/>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3"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4" name="楕円 203"/>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5" name="テキスト ボックス 204"/>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6" name="楕円 205"/>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7" name="テキスト ボックス 206"/>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8" name="楕円 207"/>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09" name="テキスト ボックス 208"/>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0" name="楕円 209"/>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1" name="テキスト ボックス 210"/>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その他の大部分は繰出金であるが、平成３０年度は国民健康保険事業が県に移管されたこと等に伴い、繰出金総額は減少している。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比率が上昇した要因は、民間活用住宅の将来の大規模改修に備えた基金積立を実施したことによる。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繰出金については、下水道使用料及び保険料等の適正化を図ることなどにより、普通会計の負担減に努める。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159004</xdr:rowOff>
    </xdr:to>
    <xdr:cxnSp macro="">
      <xdr:nvCxnSpPr>
        <xdr:cNvPr id="241" name="直線コネクタ 240"/>
        <xdr:cNvCxnSpPr/>
      </xdr:nvCxnSpPr>
      <xdr:spPr>
        <a:xfrm>
          <a:off x="15671800" y="963676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35560</xdr:rowOff>
    </xdr:to>
    <xdr:cxnSp macro="">
      <xdr:nvCxnSpPr>
        <xdr:cNvPr id="244" name="直線コネクタ 243"/>
        <xdr:cNvCxnSpPr/>
      </xdr:nvCxnSpPr>
      <xdr:spPr>
        <a:xfrm>
          <a:off x="14782800" y="9604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3556</xdr:rowOff>
    </xdr:to>
    <xdr:cxnSp macro="">
      <xdr:nvCxnSpPr>
        <xdr:cNvPr id="247" name="直線コネクタ 246"/>
        <xdr:cNvCxnSpPr/>
      </xdr:nvCxnSpPr>
      <xdr:spPr>
        <a:xfrm>
          <a:off x="13893800" y="9591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161290</xdr:rowOff>
    </xdr:to>
    <xdr:cxnSp macro="">
      <xdr:nvCxnSpPr>
        <xdr:cNvPr id="250" name="直線コネクタ 249"/>
        <xdr:cNvCxnSpPr/>
      </xdr:nvCxnSpPr>
      <xdr:spPr>
        <a:xfrm>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0" name="楕円 259"/>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1"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2" name="楕円 26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3" name="テキスト ボックス 26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4" name="楕円 263"/>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5" name="テキスト ボックス 264"/>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66" name="楕円 26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67" name="テキスト ボックス 26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8" name="楕円 26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9" name="テキスト ボックス 26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減少傾向にあるものの、大部分を占める消防・ごみ処理・し尿処理などの共同事業における広域行政事務負担金が、比率を押し上げる要因となっている。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村は面積が広く集落が散在している地域性もあり、１署２分遣所体制での消防組織の人件費等の負担が大きなウェイトを占めているのが特徴であり、体制再編等の部分的改革により経費の縮減に努めてい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3556</xdr:rowOff>
    </xdr:to>
    <xdr:cxnSp macro="">
      <xdr:nvCxnSpPr>
        <xdr:cNvPr id="299" name="直線コネクタ 298"/>
        <xdr:cNvCxnSpPr/>
      </xdr:nvCxnSpPr>
      <xdr:spPr>
        <a:xfrm flipV="1">
          <a:off x="15671800" y="64729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58420</xdr:rowOff>
    </xdr:to>
    <xdr:cxnSp macro="">
      <xdr:nvCxnSpPr>
        <xdr:cNvPr id="302" name="直線コネクタ 301"/>
        <xdr:cNvCxnSpPr/>
      </xdr:nvCxnSpPr>
      <xdr:spPr>
        <a:xfrm flipV="1">
          <a:off x="14782800" y="6518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113284</xdr:rowOff>
    </xdr:to>
    <xdr:cxnSp macro="">
      <xdr:nvCxnSpPr>
        <xdr:cNvPr id="305" name="直線コネクタ 304"/>
        <xdr:cNvCxnSpPr/>
      </xdr:nvCxnSpPr>
      <xdr:spPr>
        <a:xfrm flipV="1">
          <a:off x="13893800" y="65735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113284</xdr:rowOff>
    </xdr:to>
    <xdr:cxnSp macro="">
      <xdr:nvCxnSpPr>
        <xdr:cNvPr id="308" name="直線コネクタ 307"/>
        <xdr:cNvCxnSpPr/>
      </xdr:nvCxnSpPr>
      <xdr:spPr>
        <a:xfrm>
          <a:off x="13004800" y="6628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18" name="楕円 317"/>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19"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0" name="楕円 319"/>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1" name="テキスト ボックス 320"/>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2" name="楕円 32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3" name="テキスト ボックス 32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24" name="楕円 323"/>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25" name="テキスト ボックス 324"/>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26" name="楕円 325"/>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27" name="テキスト ボックス 326"/>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公債費負担が多いことから、実質公債費が高止まりしているが、起債償還額は平成２５年度をピークに減少していることから、比率は減少傾向にある。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今後も地方債の新規発行を伴う普通建設事業の抑制に努める。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43180</xdr:rowOff>
    </xdr:to>
    <xdr:cxnSp macro="">
      <xdr:nvCxnSpPr>
        <xdr:cNvPr id="359" name="直線コネクタ 358"/>
        <xdr:cNvCxnSpPr/>
      </xdr:nvCxnSpPr>
      <xdr:spPr>
        <a:xfrm flipV="1">
          <a:off x="3987800" y="133629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50800</xdr:rowOff>
    </xdr:to>
    <xdr:cxnSp macro="">
      <xdr:nvCxnSpPr>
        <xdr:cNvPr id="362" name="直線コネクタ 361"/>
        <xdr:cNvCxnSpPr/>
      </xdr:nvCxnSpPr>
      <xdr:spPr>
        <a:xfrm flipV="1">
          <a:off x="3098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50800</xdr:rowOff>
    </xdr:to>
    <xdr:cxnSp macro="">
      <xdr:nvCxnSpPr>
        <xdr:cNvPr id="365" name="直線コネクタ 364"/>
        <xdr:cNvCxnSpPr/>
      </xdr:nvCxnSpPr>
      <xdr:spPr>
        <a:xfrm>
          <a:off x="2209800" y="13401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35561</xdr:rowOff>
    </xdr:to>
    <xdr:cxnSp macro="">
      <xdr:nvCxnSpPr>
        <xdr:cNvPr id="368" name="直線コネクタ 367"/>
        <xdr:cNvCxnSpPr/>
      </xdr:nvCxnSpPr>
      <xdr:spPr>
        <a:xfrm flipV="1">
          <a:off x="1320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8" name="楕円 37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7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80" name="楕円 379"/>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81" name="テキスト ボックス 380"/>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82" name="楕円 381"/>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3" name="テキスト ボックス 382"/>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84" name="楕円 383"/>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5" name="テキスト ボックス 384"/>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6" name="楕円 385"/>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公債費以外では、物件費に臨時的一般財源である電源立地地域対策交付金等を活用しているため、経常一般財源が抑えられる傾向にあり、比率は低めとなっている。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特定財源で左右される部分があるため、電源立地地域対策交付金等を毎年度活用できるよう財源確保に努める。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74</xdr:row>
      <xdr:rowOff>64951</xdr:rowOff>
    </xdr:to>
    <xdr:cxnSp macro="">
      <xdr:nvCxnSpPr>
        <xdr:cNvPr id="422" name="直線コネクタ 421"/>
        <xdr:cNvCxnSpPr/>
      </xdr:nvCxnSpPr>
      <xdr:spPr>
        <a:xfrm>
          <a:off x="15671800" y="127228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22497</xdr:rowOff>
    </xdr:from>
    <xdr:to>
      <xdr:col>78</xdr:col>
      <xdr:colOff>69850</xdr:colOff>
      <xdr:row>74</xdr:row>
      <xdr:rowOff>35560</xdr:rowOff>
    </xdr:to>
    <xdr:cxnSp macro="">
      <xdr:nvCxnSpPr>
        <xdr:cNvPr id="425" name="直線コネクタ 424"/>
        <xdr:cNvCxnSpPr/>
      </xdr:nvCxnSpPr>
      <xdr:spPr>
        <a:xfrm>
          <a:off x="14782800" y="12709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22497</xdr:rowOff>
    </xdr:from>
    <xdr:to>
      <xdr:col>73</xdr:col>
      <xdr:colOff>180975</xdr:colOff>
      <xdr:row>74</xdr:row>
      <xdr:rowOff>38826</xdr:rowOff>
    </xdr:to>
    <xdr:cxnSp macro="">
      <xdr:nvCxnSpPr>
        <xdr:cNvPr id="428" name="直線コネクタ 427"/>
        <xdr:cNvCxnSpPr/>
      </xdr:nvCxnSpPr>
      <xdr:spPr>
        <a:xfrm flipV="1">
          <a:off x="13893800" y="127097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164556</xdr:rowOff>
    </xdr:from>
    <xdr:to>
      <xdr:col>69</xdr:col>
      <xdr:colOff>92075</xdr:colOff>
      <xdr:row>74</xdr:row>
      <xdr:rowOff>38826</xdr:rowOff>
    </xdr:to>
    <xdr:cxnSp macro="">
      <xdr:nvCxnSpPr>
        <xdr:cNvPr id="431" name="直線コネクタ 430"/>
        <xdr:cNvCxnSpPr/>
      </xdr:nvCxnSpPr>
      <xdr:spPr>
        <a:xfrm>
          <a:off x="13004800" y="126804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14151</xdr:rowOff>
    </xdr:from>
    <xdr:to>
      <xdr:col>82</xdr:col>
      <xdr:colOff>158750</xdr:colOff>
      <xdr:row>74</xdr:row>
      <xdr:rowOff>115751</xdr:rowOff>
    </xdr:to>
    <xdr:sp macro="" textlink="">
      <xdr:nvSpPr>
        <xdr:cNvPr id="441" name="楕円 440"/>
        <xdr:cNvSpPr/>
      </xdr:nvSpPr>
      <xdr:spPr>
        <a:xfrm>
          <a:off x="164592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30678</xdr:rowOff>
    </xdr:from>
    <xdr:ext cx="762000" cy="259045"/>
    <xdr:sp macro="" textlink="">
      <xdr:nvSpPr>
        <xdr:cNvPr id="442" name="公債費以外該当値テキスト"/>
        <xdr:cNvSpPr txBox="1"/>
      </xdr:nvSpPr>
      <xdr:spPr>
        <a:xfrm>
          <a:off x="16598900" y="1254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43" name="楕円 442"/>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44" name="テキスト ボックス 443"/>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143147</xdr:rowOff>
    </xdr:from>
    <xdr:to>
      <xdr:col>74</xdr:col>
      <xdr:colOff>31750</xdr:colOff>
      <xdr:row>74</xdr:row>
      <xdr:rowOff>73297</xdr:rowOff>
    </xdr:to>
    <xdr:sp macro="" textlink="">
      <xdr:nvSpPr>
        <xdr:cNvPr id="445" name="楕円 444"/>
        <xdr:cNvSpPr/>
      </xdr:nvSpPr>
      <xdr:spPr>
        <a:xfrm>
          <a:off x="14732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83474</xdr:rowOff>
    </xdr:from>
    <xdr:ext cx="762000" cy="259045"/>
    <xdr:sp macro="" textlink="">
      <xdr:nvSpPr>
        <xdr:cNvPr id="446" name="テキスト ボックス 445"/>
        <xdr:cNvSpPr txBox="1"/>
      </xdr:nvSpPr>
      <xdr:spPr>
        <a:xfrm>
          <a:off x="14401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159476</xdr:rowOff>
    </xdr:from>
    <xdr:to>
      <xdr:col>69</xdr:col>
      <xdr:colOff>142875</xdr:colOff>
      <xdr:row>74</xdr:row>
      <xdr:rowOff>89626</xdr:rowOff>
    </xdr:to>
    <xdr:sp macro="" textlink="">
      <xdr:nvSpPr>
        <xdr:cNvPr id="447" name="楕円 446"/>
        <xdr:cNvSpPr/>
      </xdr:nvSpPr>
      <xdr:spPr>
        <a:xfrm>
          <a:off x="13843000" y="126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99803</xdr:rowOff>
    </xdr:from>
    <xdr:ext cx="762000" cy="259045"/>
    <xdr:sp macro="" textlink="">
      <xdr:nvSpPr>
        <xdr:cNvPr id="448" name="テキスト ボックス 447"/>
        <xdr:cNvSpPr txBox="1"/>
      </xdr:nvSpPr>
      <xdr:spPr>
        <a:xfrm>
          <a:off x="13512800" y="1244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113756</xdr:rowOff>
    </xdr:from>
    <xdr:to>
      <xdr:col>65</xdr:col>
      <xdr:colOff>53975</xdr:colOff>
      <xdr:row>74</xdr:row>
      <xdr:rowOff>43906</xdr:rowOff>
    </xdr:to>
    <xdr:sp macro="" textlink="">
      <xdr:nvSpPr>
        <xdr:cNvPr id="449" name="楕円 448"/>
        <xdr:cNvSpPr/>
      </xdr:nvSpPr>
      <xdr:spPr>
        <a:xfrm>
          <a:off x="12954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54083</xdr:rowOff>
    </xdr:from>
    <xdr:ext cx="762000" cy="259045"/>
    <xdr:sp macro="" textlink="">
      <xdr:nvSpPr>
        <xdr:cNvPr id="450" name="テキスト ボックス 449"/>
        <xdr:cNvSpPr txBox="1"/>
      </xdr:nvSpPr>
      <xdr:spPr>
        <a:xfrm>
          <a:off x="12623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150176</xdr:rowOff>
    </xdr:from>
    <xdr:to>
      <xdr:col>29</xdr:col>
      <xdr:colOff>127000</xdr:colOff>
      <xdr:row>15</xdr:row>
      <xdr:rowOff>156903</xdr:rowOff>
    </xdr:to>
    <xdr:cxnSp macro="">
      <xdr:nvCxnSpPr>
        <xdr:cNvPr id="46" name="直線コネクタ 45"/>
        <xdr:cNvCxnSpPr/>
      </xdr:nvCxnSpPr>
      <xdr:spPr bwMode="auto">
        <a:xfrm flipV="1">
          <a:off x="5003800" y="2769551"/>
          <a:ext cx="6477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156903</xdr:rowOff>
    </xdr:from>
    <xdr:to>
      <xdr:col>26</xdr:col>
      <xdr:colOff>50800</xdr:colOff>
      <xdr:row>16</xdr:row>
      <xdr:rowOff>10942</xdr:rowOff>
    </xdr:to>
    <xdr:cxnSp macro="">
      <xdr:nvCxnSpPr>
        <xdr:cNvPr id="49" name="直線コネクタ 48"/>
        <xdr:cNvCxnSpPr/>
      </xdr:nvCxnSpPr>
      <xdr:spPr bwMode="auto">
        <a:xfrm flipV="1">
          <a:off x="4305300" y="2776278"/>
          <a:ext cx="6985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10942</xdr:rowOff>
    </xdr:from>
    <xdr:to>
      <xdr:col>22</xdr:col>
      <xdr:colOff>114300</xdr:colOff>
      <xdr:row>16</xdr:row>
      <xdr:rowOff>12479</xdr:rowOff>
    </xdr:to>
    <xdr:cxnSp macro="">
      <xdr:nvCxnSpPr>
        <xdr:cNvPr id="52" name="直線コネクタ 51"/>
        <xdr:cNvCxnSpPr/>
      </xdr:nvCxnSpPr>
      <xdr:spPr bwMode="auto">
        <a:xfrm flipV="1">
          <a:off x="3606800" y="2801767"/>
          <a:ext cx="698500" cy="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9090</xdr:rowOff>
    </xdr:from>
    <xdr:to>
      <xdr:col>18</xdr:col>
      <xdr:colOff>177800</xdr:colOff>
      <xdr:row>16</xdr:row>
      <xdr:rowOff>12479</xdr:rowOff>
    </xdr:to>
    <xdr:cxnSp macro="">
      <xdr:nvCxnSpPr>
        <xdr:cNvPr id="55" name="直線コネクタ 54"/>
        <xdr:cNvCxnSpPr/>
      </xdr:nvCxnSpPr>
      <xdr:spPr bwMode="auto">
        <a:xfrm>
          <a:off x="2908300" y="2799915"/>
          <a:ext cx="698500" cy="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99376</xdr:rowOff>
    </xdr:from>
    <xdr:to>
      <xdr:col>29</xdr:col>
      <xdr:colOff>177800</xdr:colOff>
      <xdr:row>16</xdr:row>
      <xdr:rowOff>29526</xdr:rowOff>
    </xdr:to>
    <xdr:sp macro="" textlink="">
      <xdr:nvSpPr>
        <xdr:cNvPr id="65" name="楕円 64"/>
        <xdr:cNvSpPr/>
      </xdr:nvSpPr>
      <xdr:spPr bwMode="auto">
        <a:xfrm>
          <a:off x="5600700" y="271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115903</xdr:rowOff>
    </xdr:from>
    <xdr:ext cx="762000" cy="259045"/>
    <xdr:sp macro="" textlink="">
      <xdr:nvSpPr>
        <xdr:cNvPr id="66" name="人口1人当たり決算額の推移該当値テキスト130"/>
        <xdr:cNvSpPr txBox="1"/>
      </xdr:nvSpPr>
      <xdr:spPr>
        <a:xfrm>
          <a:off x="5740400" y="256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106103</xdr:rowOff>
    </xdr:from>
    <xdr:to>
      <xdr:col>26</xdr:col>
      <xdr:colOff>101600</xdr:colOff>
      <xdr:row>16</xdr:row>
      <xdr:rowOff>36253</xdr:rowOff>
    </xdr:to>
    <xdr:sp macro="" textlink="">
      <xdr:nvSpPr>
        <xdr:cNvPr id="67" name="楕円 66"/>
        <xdr:cNvSpPr/>
      </xdr:nvSpPr>
      <xdr:spPr bwMode="auto">
        <a:xfrm>
          <a:off x="4953000" y="272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46430</xdr:rowOff>
    </xdr:from>
    <xdr:ext cx="736600" cy="259045"/>
    <xdr:sp macro="" textlink="">
      <xdr:nvSpPr>
        <xdr:cNvPr id="68" name="テキスト ボックス 67"/>
        <xdr:cNvSpPr txBox="1"/>
      </xdr:nvSpPr>
      <xdr:spPr>
        <a:xfrm>
          <a:off x="4622800" y="249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131592</xdr:rowOff>
    </xdr:from>
    <xdr:to>
      <xdr:col>22</xdr:col>
      <xdr:colOff>165100</xdr:colOff>
      <xdr:row>16</xdr:row>
      <xdr:rowOff>61742</xdr:rowOff>
    </xdr:to>
    <xdr:sp macro="" textlink="">
      <xdr:nvSpPr>
        <xdr:cNvPr id="69" name="楕円 68"/>
        <xdr:cNvSpPr/>
      </xdr:nvSpPr>
      <xdr:spPr bwMode="auto">
        <a:xfrm>
          <a:off x="4254500" y="275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71919</xdr:rowOff>
    </xdr:from>
    <xdr:ext cx="762000" cy="259045"/>
    <xdr:sp macro="" textlink="">
      <xdr:nvSpPr>
        <xdr:cNvPr id="70" name="テキスト ボックス 69"/>
        <xdr:cNvSpPr txBox="1"/>
      </xdr:nvSpPr>
      <xdr:spPr>
        <a:xfrm>
          <a:off x="3924300" y="251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133129</xdr:rowOff>
    </xdr:from>
    <xdr:to>
      <xdr:col>19</xdr:col>
      <xdr:colOff>38100</xdr:colOff>
      <xdr:row>16</xdr:row>
      <xdr:rowOff>63279</xdr:rowOff>
    </xdr:to>
    <xdr:sp macro="" textlink="">
      <xdr:nvSpPr>
        <xdr:cNvPr id="71" name="楕円 70"/>
        <xdr:cNvSpPr/>
      </xdr:nvSpPr>
      <xdr:spPr bwMode="auto">
        <a:xfrm>
          <a:off x="3556000" y="275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73456</xdr:rowOff>
    </xdr:from>
    <xdr:ext cx="762000" cy="259045"/>
    <xdr:sp macro="" textlink="">
      <xdr:nvSpPr>
        <xdr:cNvPr id="72" name="テキスト ボックス 71"/>
        <xdr:cNvSpPr txBox="1"/>
      </xdr:nvSpPr>
      <xdr:spPr>
        <a:xfrm>
          <a:off x="3225800" y="252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129740</xdr:rowOff>
    </xdr:from>
    <xdr:to>
      <xdr:col>15</xdr:col>
      <xdr:colOff>101600</xdr:colOff>
      <xdr:row>16</xdr:row>
      <xdr:rowOff>59890</xdr:rowOff>
    </xdr:to>
    <xdr:sp macro="" textlink="">
      <xdr:nvSpPr>
        <xdr:cNvPr id="73" name="楕円 72"/>
        <xdr:cNvSpPr/>
      </xdr:nvSpPr>
      <xdr:spPr bwMode="auto">
        <a:xfrm>
          <a:off x="2857500" y="274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70067</xdr:rowOff>
    </xdr:from>
    <xdr:ext cx="762000" cy="259045"/>
    <xdr:sp macro="" textlink="">
      <xdr:nvSpPr>
        <xdr:cNvPr id="74" name="テキスト ボックス 73"/>
        <xdr:cNvSpPr txBox="1"/>
      </xdr:nvSpPr>
      <xdr:spPr>
        <a:xfrm>
          <a:off x="2527300" y="2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0" name="直線コネクタ 89"/>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127000</xdr:rowOff>
    </xdr:from>
    <xdr:to>
      <xdr:col>33</xdr:col>
      <xdr:colOff>114300</xdr:colOff>
      <xdr:row>36</xdr:row>
      <xdr:rowOff>127000</xdr:rowOff>
    </xdr:to>
    <xdr:cxnSp macro="">
      <xdr:nvCxnSpPr>
        <xdr:cNvPr id="92" name="直線コネクタ 91"/>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3" name="テキスト ボックス 92"/>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96" name="直線コネクタ 95"/>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97" name="テキスト ボックス 96"/>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8" name="直線コネクタ 97"/>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9" name="テキスト ボックス 98"/>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0" name="直線コネクタ 99"/>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1" name="テキスト ボックス 100"/>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29731</xdr:rowOff>
    </xdr:from>
    <xdr:to>
      <xdr:col>29</xdr:col>
      <xdr:colOff>127000</xdr:colOff>
      <xdr:row>38</xdr:row>
      <xdr:rowOff>1318</xdr:rowOff>
    </xdr:to>
    <xdr:cxnSp macro="">
      <xdr:nvCxnSpPr>
        <xdr:cNvPr id="105" name="直線コネクタ 104"/>
        <xdr:cNvCxnSpPr/>
      </xdr:nvCxnSpPr>
      <xdr:spPr bwMode="auto">
        <a:xfrm flipV="1">
          <a:off x="5651500" y="6297181"/>
          <a:ext cx="0" cy="1171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316295</xdr:rowOff>
    </xdr:from>
    <xdr:ext cx="762000" cy="259045"/>
    <xdr:sp macro="" textlink="">
      <xdr:nvSpPr>
        <xdr:cNvPr id="106" name="人口1人当たり決算額の推移最小値テキスト445"/>
        <xdr:cNvSpPr txBox="1"/>
      </xdr:nvSpPr>
      <xdr:spPr>
        <a:xfrm>
          <a:off x="5740400" y="744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1318</xdr:rowOff>
    </xdr:from>
    <xdr:to>
      <xdr:col>30</xdr:col>
      <xdr:colOff>25400</xdr:colOff>
      <xdr:row>38</xdr:row>
      <xdr:rowOff>1318</xdr:rowOff>
    </xdr:to>
    <xdr:cxnSp macro="">
      <xdr:nvCxnSpPr>
        <xdr:cNvPr id="107" name="直線コネクタ 106"/>
        <xdr:cNvCxnSpPr/>
      </xdr:nvCxnSpPr>
      <xdr:spPr bwMode="auto">
        <a:xfrm>
          <a:off x="5562600" y="746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116108</xdr:rowOff>
    </xdr:from>
    <xdr:ext cx="762000" cy="259045"/>
    <xdr:sp macro="" textlink="">
      <xdr:nvSpPr>
        <xdr:cNvPr id="108" name="人口1人当たり決算額の推移最大値テキスト445"/>
        <xdr:cNvSpPr txBox="1"/>
      </xdr:nvSpPr>
      <xdr:spPr>
        <a:xfrm>
          <a:off x="5740400" y="604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29731</xdr:rowOff>
    </xdr:from>
    <xdr:to>
      <xdr:col>30</xdr:col>
      <xdr:colOff>25400</xdr:colOff>
      <xdr:row>34</xdr:row>
      <xdr:rowOff>29731</xdr:rowOff>
    </xdr:to>
    <xdr:cxnSp macro="">
      <xdr:nvCxnSpPr>
        <xdr:cNvPr id="109" name="直線コネクタ 108"/>
        <xdr:cNvCxnSpPr/>
      </xdr:nvCxnSpPr>
      <xdr:spPr bwMode="auto">
        <a:xfrm>
          <a:off x="5562600" y="6297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252073</xdr:rowOff>
    </xdr:from>
    <xdr:to>
      <xdr:col>29</xdr:col>
      <xdr:colOff>127000</xdr:colOff>
      <xdr:row>34</xdr:row>
      <xdr:rowOff>48285</xdr:rowOff>
    </xdr:to>
    <xdr:cxnSp macro="">
      <xdr:nvCxnSpPr>
        <xdr:cNvPr id="110" name="直線コネクタ 109"/>
        <xdr:cNvCxnSpPr/>
      </xdr:nvCxnSpPr>
      <xdr:spPr bwMode="auto">
        <a:xfrm>
          <a:off x="5003800" y="6176623"/>
          <a:ext cx="647700" cy="13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26236</xdr:rowOff>
    </xdr:from>
    <xdr:ext cx="762000" cy="259045"/>
    <xdr:sp macro="" textlink="">
      <xdr:nvSpPr>
        <xdr:cNvPr id="111" name="人口1人当たり決算額の推移平均値テキスト445"/>
        <xdr:cNvSpPr txBox="1"/>
      </xdr:nvSpPr>
      <xdr:spPr>
        <a:xfrm>
          <a:off x="5740400" y="663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54159</xdr:rowOff>
    </xdr:from>
    <xdr:to>
      <xdr:col>29</xdr:col>
      <xdr:colOff>177800</xdr:colOff>
      <xdr:row>35</xdr:row>
      <xdr:rowOff>155759</xdr:rowOff>
    </xdr:to>
    <xdr:sp macro="" textlink="">
      <xdr:nvSpPr>
        <xdr:cNvPr id="112" name="フローチャート: 判断 111"/>
        <xdr:cNvSpPr/>
      </xdr:nvSpPr>
      <xdr:spPr bwMode="auto">
        <a:xfrm>
          <a:off x="5600700" y="6664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179816</xdr:rowOff>
    </xdr:from>
    <xdr:to>
      <xdr:col>26</xdr:col>
      <xdr:colOff>50800</xdr:colOff>
      <xdr:row>33</xdr:row>
      <xdr:rowOff>252073</xdr:rowOff>
    </xdr:to>
    <xdr:cxnSp macro="">
      <xdr:nvCxnSpPr>
        <xdr:cNvPr id="113" name="直線コネクタ 112"/>
        <xdr:cNvCxnSpPr/>
      </xdr:nvCxnSpPr>
      <xdr:spPr bwMode="auto">
        <a:xfrm>
          <a:off x="4305300" y="6104366"/>
          <a:ext cx="698500" cy="72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49464</xdr:rowOff>
    </xdr:from>
    <xdr:to>
      <xdr:col>26</xdr:col>
      <xdr:colOff>101600</xdr:colOff>
      <xdr:row>35</xdr:row>
      <xdr:rowOff>151064</xdr:rowOff>
    </xdr:to>
    <xdr:sp macro="" textlink="">
      <xdr:nvSpPr>
        <xdr:cNvPr id="114" name="フローチャート: 判断 113"/>
        <xdr:cNvSpPr/>
      </xdr:nvSpPr>
      <xdr:spPr bwMode="auto">
        <a:xfrm>
          <a:off x="4953000" y="6659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135841</xdr:rowOff>
    </xdr:from>
    <xdr:ext cx="736600" cy="259045"/>
    <xdr:sp macro="" textlink="">
      <xdr:nvSpPr>
        <xdr:cNvPr id="115" name="テキスト ボックス 114"/>
        <xdr:cNvSpPr txBox="1"/>
      </xdr:nvSpPr>
      <xdr:spPr>
        <a:xfrm>
          <a:off x="4622800" y="674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179816</xdr:rowOff>
    </xdr:from>
    <xdr:to>
      <xdr:col>22</xdr:col>
      <xdr:colOff>114300</xdr:colOff>
      <xdr:row>33</xdr:row>
      <xdr:rowOff>179921</xdr:rowOff>
    </xdr:to>
    <xdr:cxnSp macro="">
      <xdr:nvCxnSpPr>
        <xdr:cNvPr id="116" name="直線コネクタ 115"/>
        <xdr:cNvCxnSpPr/>
      </xdr:nvCxnSpPr>
      <xdr:spPr bwMode="auto">
        <a:xfrm flipV="1">
          <a:off x="3606800" y="6104366"/>
          <a:ext cx="698500" cy="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68809</xdr:rowOff>
    </xdr:from>
    <xdr:to>
      <xdr:col>22</xdr:col>
      <xdr:colOff>165100</xdr:colOff>
      <xdr:row>35</xdr:row>
      <xdr:rowOff>170409</xdr:rowOff>
    </xdr:to>
    <xdr:sp macro="" textlink="">
      <xdr:nvSpPr>
        <xdr:cNvPr id="117" name="フローチャート: 判断 116"/>
        <xdr:cNvSpPr/>
      </xdr:nvSpPr>
      <xdr:spPr bwMode="auto">
        <a:xfrm>
          <a:off x="4254500" y="667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155186</xdr:rowOff>
    </xdr:from>
    <xdr:ext cx="762000" cy="259045"/>
    <xdr:sp macro="" textlink="">
      <xdr:nvSpPr>
        <xdr:cNvPr id="118" name="テキスト ボックス 117"/>
        <xdr:cNvSpPr txBox="1"/>
      </xdr:nvSpPr>
      <xdr:spPr>
        <a:xfrm>
          <a:off x="3924300" y="676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179921</xdr:rowOff>
    </xdr:from>
    <xdr:to>
      <xdr:col>18</xdr:col>
      <xdr:colOff>177800</xdr:colOff>
      <xdr:row>33</xdr:row>
      <xdr:rowOff>228384</xdr:rowOff>
    </xdr:to>
    <xdr:cxnSp macro="">
      <xdr:nvCxnSpPr>
        <xdr:cNvPr id="119" name="直線コネクタ 118"/>
        <xdr:cNvCxnSpPr/>
      </xdr:nvCxnSpPr>
      <xdr:spPr bwMode="auto">
        <a:xfrm flipV="1">
          <a:off x="2908300" y="6104471"/>
          <a:ext cx="698500" cy="48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86354</xdr:rowOff>
    </xdr:from>
    <xdr:to>
      <xdr:col>19</xdr:col>
      <xdr:colOff>38100</xdr:colOff>
      <xdr:row>35</xdr:row>
      <xdr:rowOff>187954</xdr:rowOff>
    </xdr:to>
    <xdr:sp macro="" textlink="">
      <xdr:nvSpPr>
        <xdr:cNvPr id="120" name="フローチャート: 判断 119"/>
        <xdr:cNvSpPr/>
      </xdr:nvSpPr>
      <xdr:spPr bwMode="auto">
        <a:xfrm>
          <a:off x="3556000" y="669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172731</xdr:rowOff>
    </xdr:from>
    <xdr:ext cx="762000" cy="259045"/>
    <xdr:sp macro="" textlink="">
      <xdr:nvSpPr>
        <xdr:cNvPr id="121" name="テキスト ボックス 120"/>
        <xdr:cNvSpPr txBox="1"/>
      </xdr:nvSpPr>
      <xdr:spPr>
        <a:xfrm>
          <a:off x="3225800" y="67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70342</xdr:rowOff>
    </xdr:from>
    <xdr:to>
      <xdr:col>15</xdr:col>
      <xdr:colOff>101600</xdr:colOff>
      <xdr:row>35</xdr:row>
      <xdr:rowOff>171942</xdr:rowOff>
    </xdr:to>
    <xdr:sp macro="" textlink="">
      <xdr:nvSpPr>
        <xdr:cNvPr id="122" name="フローチャート: 判断 121"/>
        <xdr:cNvSpPr/>
      </xdr:nvSpPr>
      <xdr:spPr bwMode="auto">
        <a:xfrm>
          <a:off x="2857500" y="6680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156719</xdr:rowOff>
    </xdr:from>
    <xdr:ext cx="762000" cy="259045"/>
    <xdr:sp macro="" textlink="">
      <xdr:nvSpPr>
        <xdr:cNvPr id="123" name="テキスト ボックス 122"/>
        <xdr:cNvSpPr txBox="1"/>
      </xdr:nvSpPr>
      <xdr:spPr>
        <a:xfrm>
          <a:off x="2527300" y="6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340385</xdr:rowOff>
    </xdr:from>
    <xdr:to>
      <xdr:col>29</xdr:col>
      <xdr:colOff>177800</xdr:colOff>
      <xdr:row>34</xdr:row>
      <xdr:rowOff>99085</xdr:rowOff>
    </xdr:to>
    <xdr:sp macro="" textlink="">
      <xdr:nvSpPr>
        <xdr:cNvPr id="129" name="楕円 128"/>
        <xdr:cNvSpPr/>
      </xdr:nvSpPr>
      <xdr:spPr bwMode="auto">
        <a:xfrm>
          <a:off x="5600700" y="626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268507</xdr:rowOff>
    </xdr:from>
    <xdr:ext cx="762000" cy="259045"/>
    <xdr:sp macro="" textlink="">
      <xdr:nvSpPr>
        <xdr:cNvPr id="130" name="人口1人当たり決算額の推移該当値テキスト445"/>
        <xdr:cNvSpPr txBox="1"/>
      </xdr:nvSpPr>
      <xdr:spPr>
        <a:xfrm>
          <a:off x="5740400" y="619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201273</xdr:rowOff>
    </xdr:from>
    <xdr:to>
      <xdr:col>26</xdr:col>
      <xdr:colOff>101600</xdr:colOff>
      <xdr:row>33</xdr:row>
      <xdr:rowOff>302873</xdr:rowOff>
    </xdr:to>
    <xdr:sp macro="" textlink="">
      <xdr:nvSpPr>
        <xdr:cNvPr id="131" name="楕円 130"/>
        <xdr:cNvSpPr/>
      </xdr:nvSpPr>
      <xdr:spPr bwMode="auto">
        <a:xfrm>
          <a:off x="4953000" y="6125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141600</xdr:rowOff>
    </xdr:from>
    <xdr:ext cx="736600" cy="259045"/>
    <xdr:sp macro="" textlink="">
      <xdr:nvSpPr>
        <xdr:cNvPr id="132" name="テキスト ボックス 131"/>
        <xdr:cNvSpPr txBox="1"/>
      </xdr:nvSpPr>
      <xdr:spPr>
        <a:xfrm>
          <a:off x="4622800" y="589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129016</xdr:rowOff>
    </xdr:from>
    <xdr:to>
      <xdr:col>22</xdr:col>
      <xdr:colOff>165100</xdr:colOff>
      <xdr:row>33</xdr:row>
      <xdr:rowOff>230616</xdr:rowOff>
    </xdr:to>
    <xdr:sp macro="" textlink="">
      <xdr:nvSpPr>
        <xdr:cNvPr id="133" name="楕円 132"/>
        <xdr:cNvSpPr/>
      </xdr:nvSpPr>
      <xdr:spPr bwMode="auto">
        <a:xfrm>
          <a:off x="4254500" y="605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69343</xdr:rowOff>
    </xdr:from>
    <xdr:ext cx="762000" cy="259045"/>
    <xdr:sp macro="" textlink="">
      <xdr:nvSpPr>
        <xdr:cNvPr id="134" name="テキスト ボックス 133"/>
        <xdr:cNvSpPr txBox="1"/>
      </xdr:nvSpPr>
      <xdr:spPr>
        <a:xfrm>
          <a:off x="3924300" y="582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129121</xdr:rowOff>
    </xdr:from>
    <xdr:to>
      <xdr:col>19</xdr:col>
      <xdr:colOff>38100</xdr:colOff>
      <xdr:row>33</xdr:row>
      <xdr:rowOff>230721</xdr:rowOff>
    </xdr:to>
    <xdr:sp macro="" textlink="">
      <xdr:nvSpPr>
        <xdr:cNvPr id="135" name="楕円 134"/>
        <xdr:cNvSpPr/>
      </xdr:nvSpPr>
      <xdr:spPr bwMode="auto">
        <a:xfrm>
          <a:off x="3556000" y="605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69448</xdr:rowOff>
    </xdr:from>
    <xdr:ext cx="762000" cy="259045"/>
    <xdr:sp macro="" textlink="">
      <xdr:nvSpPr>
        <xdr:cNvPr id="136" name="テキスト ボックス 135"/>
        <xdr:cNvSpPr txBox="1"/>
      </xdr:nvSpPr>
      <xdr:spPr>
        <a:xfrm>
          <a:off x="3225800" y="58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177584</xdr:rowOff>
    </xdr:from>
    <xdr:to>
      <xdr:col>15</xdr:col>
      <xdr:colOff>101600</xdr:colOff>
      <xdr:row>33</xdr:row>
      <xdr:rowOff>279184</xdr:rowOff>
    </xdr:to>
    <xdr:sp macro="" textlink="">
      <xdr:nvSpPr>
        <xdr:cNvPr id="137" name="楕円 136"/>
        <xdr:cNvSpPr/>
      </xdr:nvSpPr>
      <xdr:spPr bwMode="auto">
        <a:xfrm>
          <a:off x="2857500" y="610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117911</xdr:rowOff>
    </xdr:from>
    <xdr:ext cx="762000" cy="259045"/>
    <xdr:sp macro="" textlink="">
      <xdr:nvSpPr>
        <xdr:cNvPr id="138" name="テキスト ボックス 137"/>
        <xdr:cNvSpPr txBox="1"/>
      </xdr:nvSpPr>
      <xdr:spPr>
        <a:xfrm>
          <a:off x="2527300" y="587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6,482
6,474
295.27
7,914,322
7,761,513
148,576
3,561,547
7,242,197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120810</xdr:rowOff>
    </xdr:from>
    <xdr:to>
      <xdr:col>24</xdr:col>
      <xdr:colOff>63500</xdr:colOff>
      <xdr:row>35</xdr:row>
      <xdr:rowOff>131630</xdr:rowOff>
    </xdr:to>
    <xdr:cxnSp macro="">
      <xdr:nvCxnSpPr>
        <xdr:cNvPr id="61" name="直線コネクタ 60"/>
        <xdr:cNvCxnSpPr/>
      </xdr:nvCxnSpPr>
      <xdr:spPr>
        <a:xfrm>
          <a:off x="3797300" y="6121560"/>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120810</xdr:rowOff>
    </xdr:from>
    <xdr:to>
      <xdr:col>19</xdr:col>
      <xdr:colOff>177800</xdr:colOff>
      <xdr:row>35</xdr:row>
      <xdr:rowOff>162339</xdr:rowOff>
    </xdr:to>
    <xdr:cxnSp macro="">
      <xdr:nvCxnSpPr>
        <xdr:cNvPr id="64" name="直線コネクタ 63"/>
        <xdr:cNvCxnSpPr/>
      </xdr:nvCxnSpPr>
      <xdr:spPr>
        <a:xfrm flipV="1">
          <a:off x="2908300" y="6121560"/>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156449</xdr:rowOff>
    </xdr:from>
    <xdr:to>
      <xdr:col>15</xdr:col>
      <xdr:colOff>50800</xdr:colOff>
      <xdr:row>35</xdr:row>
      <xdr:rowOff>162339</xdr:rowOff>
    </xdr:to>
    <xdr:cxnSp macro="">
      <xdr:nvCxnSpPr>
        <xdr:cNvPr id="67" name="直線コネクタ 66"/>
        <xdr:cNvCxnSpPr/>
      </xdr:nvCxnSpPr>
      <xdr:spPr>
        <a:xfrm>
          <a:off x="2019300" y="6157199"/>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155511</xdr:rowOff>
    </xdr:from>
    <xdr:to>
      <xdr:col>10</xdr:col>
      <xdr:colOff>114300</xdr:colOff>
      <xdr:row>35</xdr:row>
      <xdr:rowOff>156449</xdr:rowOff>
    </xdr:to>
    <xdr:cxnSp macro="">
      <xdr:nvCxnSpPr>
        <xdr:cNvPr id="70" name="直線コネクタ 69"/>
        <xdr:cNvCxnSpPr/>
      </xdr:nvCxnSpPr>
      <xdr:spPr>
        <a:xfrm>
          <a:off x="1130300" y="615626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80830</xdr:rowOff>
    </xdr:from>
    <xdr:to>
      <xdr:col>24</xdr:col>
      <xdr:colOff>114300</xdr:colOff>
      <xdr:row>36</xdr:row>
      <xdr:rowOff>10980</xdr:rowOff>
    </xdr:to>
    <xdr:sp macro="" textlink="">
      <xdr:nvSpPr>
        <xdr:cNvPr id="80" name="楕円 79"/>
        <xdr:cNvSpPr/>
      </xdr:nvSpPr>
      <xdr:spPr>
        <a:xfrm>
          <a:off x="4584700" y="60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59257</xdr:rowOff>
    </xdr:from>
    <xdr:ext cx="599010" cy="259045"/>
    <xdr:sp macro="" textlink="">
      <xdr:nvSpPr>
        <xdr:cNvPr id="81" name="人件費該当値テキスト"/>
        <xdr:cNvSpPr txBox="1"/>
      </xdr:nvSpPr>
      <xdr:spPr>
        <a:xfrm>
          <a:off x="4686300" y="606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70010</xdr:rowOff>
    </xdr:from>
    <xdr:to>
      <xdr:col>20</xdr:col>
      <xdr:colOff>38100</xdr:colOff>
      <xdr:row>36</xdr:row>
      <xdr:rowOff>160</xdr:rowOff>
    </xdr:to>
    <xdr:sp macro="" textlink="">
      <xdr:nvSpPr>
        <xdr:cNvPr id="82" name="楕円 81"/>
        <xdr:cNvSpPr/>
      </xdr:nvSpPr>
      <xdr:spPr>
        <a:xfrm>
          <a:off x="3746500" y="60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162737</xdr:rowOff>
    </xdr:from>
    <xdr:ext cx="599010" cy="259045"/>
    <xdr:sp macro="" textlink="">
      <xdr:nvSpPr>
        <xdr:cNvPr id="83" name="テキスト ボックス 82"/>
        <xdr:cNvSpPr txBox="1"/>
      </xdr:nvSpPr>
      <xdr:spPr>
        <a:xfrm>
          <a:off x="3497795" y="616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111539</xdr:rowOff>
    </xdr:from>
    <xdr:to>
      <xdr:col>15</xdr:col>
      <xdr:colOff>101600</xdr:colOff>
      <xdr:row>36</xdr:row>
      <xdr:rowOff>41689</xdr:rowOff>
    </xdr:to>
    <xdr:sp macro="" textlink="">
      <xdr:nvSpPr>
        <xdr:cNvPr id="84" name="楕円 83"/>
        <xdr:cNvSpPr/>
      </xdr:nvSpPr>
      <xdr:spPr>
        <a:xfrm>
          <a:off x="2857500" y="61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32816</xdr:rowOff>
    </xdr:from>
    <xdr:ext cx="599010" cy="259045"/>
    <xdr:sp macro="" textlink="">
      <xdr:nvSpPr>
        <xdr:cNvPr id="85" name="テキスト ボックス 84"/>
        <xdr:cNvSpPr txBox="1"/>
      </xdr:nvSpPr>
      <xdr:spPr>
        <a:xfrm>
          <a:off x="2608795" y="620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105649</xdr:rowOff>
    </xdr:from>
    <xdr:to>
      <xdr:col>10</xdr:col>
      <xdr:colOff>165100</xdr:colOff>
      <xdr:row>36</xdr:row>
      <xdr:rowOff>35799</xdr:rowOff>
    </xdr:to>
    <xdr:sp macro="" textlink="">
      <xdr:nvSpPr>
        <xdr:cNvPr id="86" name="楕円 85"/>
        <xdr:cNvSpPr/>
      </xdr:nvSpPr>
      <xdr:spPr>
        <a:xfrm>
          <a:off x="1968500" y="6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26926</xdr:rowOff>
    </xdr:from>
    <xdr:ext cx="599010" cy="259045"/>
    <xdr:sp macro="" textlink="">
      <xdr:nvSpPr>
        <xdr:cNvPr id="87" name="テキスト ボックス 86"/>
        <xdr:cNvSpPr txBox="1"/>
      </xdr:nvSpPr>
      <xdr:spPr>
        <a:xfrm>
          <a:off x="1719795" y="61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104711</xdr:rowOff>
    </xdr:from>
    <xdr:to>
      <xdr:col>6</xdr:col>
      <xdr:colOff>38100</xdr:colOff>
      <xdr:row>36</xdr:row>
      <xdr:rowOff>34861</xdr:rowOff>
    </xdr:to>
    <xdr:sp macro="" textlink="">
      <xdr:nvSpPr>
        <xdr:cNvPr id="88" name="楕円 87"/>
        <xdr:cNvSpPr/>
      </xdr:nvSpPr>
      <xdr:spPr>
        <a:xfrm>
          <a:off x="1079500" y="61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25988</xdr:rowOff>
    </xdr:from>
    <xdr:ext cx="599010" cy="259045"/>
    <xdr:sp macro="" textlink="">
      <xdr:nvSpPr>
        <xdr:cNvPr id="89" name="テキスト ボックス 88"/>
        <xdr:cNvSpPr txBox="1"/>
      </xdr:nvSpPr>
      <xdr:spPr>
        <a:xfrm>
          <a:off x="830795" y="619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88960</xdr:rowOff>
    </xdr:from>
    <xdr:to>
      <xdr:col>24</xdr:col>
      <xdr:colOff>63500</xdr:colOff>
      <xdr:row>54</xdr:row>
      <xdr:rowOff>94972</xdr:rowOff>
    </xdr:to>
    <xdr:cxnSp macro="">
      <xdr:nvCxnSpPr>
        <xdr:cNvPr id="116" name="直線コネクタ 115"/>
        <xdr:cNvCxnSpPr/>
      </xdr:nvCxnSpPr>
      <xdr:spPr>
        <a:xfrm>
          <a:off x="3797300" y="9347260"/>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88960</xdr:rowOff>
    </xdr:from>
    <xdr:to>
      <xdr:col>19</xdr:col>
      <xdr:colOff>177800</xdr:colOff>
      <xdr:row>54</xdr:row>
      <xdr:rowOff>94538</xdr:rowOff>
    </xdr:to>
    <xdr:cxnSp macro="">
      <xdr:nvCxnSpPr>
        <xdr:cNvPr id="119" name="直線コネクタ 118"/>
        <xdr:cNvCxnSpPr/>
      </xdr:nvCxnSpPr>
      <xdr:spPr>
        <a:xfrm flipV="1">
          <a:off x="2908300" y="9347260"/>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94538</xdr:rowOff>
    </xdr:from>
    <xdr:to>
      <xdr:col>15</xdr:col>
      <xdr:colOff>50800</xdr:colOff>
      <xdr:row>54</xdr:row>
      <xdr:rowOff>106754</xdr:rowOff>
    </xdr:to>
    <xdr:cxnSp macro="">
      <xdr:nvCxnSpPr>
        <xdr:cNvPr id="122" name="直線コネクタ 121"/>
        <xdr:cNvCxnSpPr/>
      </xdr:nvCxnSpPr>
      <xdr:spPr>
        <a:xfrm flipV="1">
          <a:off x="2019300" y="9352838"/>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106754</xdr:rowOff>
    </xdr:from>
    <xdr:to>
      <xdr:col>10</xdr:col>
      <xdr:colOff>114300</xdr:colOff>
      <xdr:row>54</xdr:row>
      <xdr:rowOff>128124</xdr:rowOff>
    </xdr:to>
    <xdr:cxnSp macro="">
      <xdr:nvCxnSpPr>
        <xdr:cNvPr id="125" name="直線コネクタ 124"/>
        <xdr:cNvCxnSpPr/>
      </xdr:nvCxnSpPr>
      <xdr:spPr>
        <a:xfrm flipV="1">
          <a:off x="1130300" y="9365054"/>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44172</xdr:rowOff>
    </xdr:from>
    <xdr:to>
      <xdr:col>24</xdr:col>
      <xdr:colOff>114300</xdr:colOff>
      <xdr:row>54</xdr:row>
      <xdr:rowOff>145772</xdr:rowOff>
    </xdr:to>
    <xdr:sp macro="" textlink="">
      <xdr:nvSpPr>
        <xdr:cNvPr id="135" name="楕円 134"/>
        <xdr:cNvSpPr/>
      </xdr:nvSpPr>
      <xdr:spPr>
        <a:xfrm>
          <a:off x="4584700" y="93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67049</xdr:rowOff>
    </xdr:from>
    <xdr:ext cx="599010" cy="259045"/>
    <xdr:sp macro="" textlink="">
      <xdr:nvSpPr>
        <xdr:cNvPr id="136" name="物件費該当値テキスト"/>
        <xdr:cNvSpPr txBox="1"/>
      </xdr:nvSpPr>
      <xdr:spPr>
        <a:xfrm>
          <a:off x="4686300" y="91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38160</xdr:rowOff>
    </xdr:from>
    <xdr:to>
      <xdr:col>20</xdr:col>
      <xdr:colOff>38100</xdr:colOff>
      <xdr:row>54</xdr:row>
      <xdr:rowOff>139760</xdr:rowOff>
    </xdr:to>
    <xdr:sp macro="" textlink="">
      <xdr:nvSpPr>
        <xdr:cNvPr id="137" name="楕円 136"/>
        <xdr:cNvSpPr/>
      </xdr:nvSpPr>
      <xdr:spPr>
        <a:xfrm>
          <a:off x="3746500" y="92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156287</xdr:rowOff>
    </xdr:from>
    <xdr:ext cx="599010" cy="259045"/>
    <xdr:sp macro="" textlink="">
      <xdr:nvSpPr>
        <xdr:cNvPr id="138" name="テキスト ボックス 137"/>
        <xdr:cNvSpPr txBox="1"/>
      </xdr:nvSpPr>
      <xdr:spPr>
        <a:xfrm>
          <a:off x="3497795" y="907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43738</xdr:rowOff>
    </xdr:from>
    <xdr:to>
      <xdr:col>15</xdr:col>
      <xdr:colOff>101600</xdr:colOff>
      <xdr:row>54</xdr:row>
      <xdr:rowOff>145338</xdr:rowOff>
    </xdr:to>
    <xdr:sp macro="" textlink="">
      <xdr:nvSpPr>
        <xdr:cNvPr id="139" name="楕円 138"/>
        <xdr:cNvSpPr/>
      </xdr:nvSpPr>
      <xdr:spPr>
        <a:xfrm>
          <a:off x="2857500" y="93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161865</xdr:rowOff>
    </xdr:from>
    <xdr:ext cx="599010" cy="259045"/>
    <xdr:sp macro="" textlink="">
      <xdr:nvSpPr>
        <xdr:cNvPr id="140" name="テキスト ボックス 139"/>
        <xdr:cNvSpPr txBox="1"/>
      </xdr:nvSpPr>
      <xdr:spPr>
        <a:xfrm>
          <a:off x="2608795" y="907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55954</xdr:rowOff>
    </xdr:from>
    <xdr:to>
      <xdr:col>10</xdr:col>
      <xdr:colOff>165100</xdr:colOff>
      <xdr:row>54</xdr:row>
      <xdr:rowOff>157554</xdr:rowOff>
    </xdr:to>
    <xdr:sp macro="" textlink="">
      <xdr:nvSpPr>
        <xdr:cNvPr id="141" name="楕円 140"/>
        <xdr:cNvSpPr/>
      </xdr:nvSpPr>
      <xdr:spPr>
        <a:xfrm>
          <a:off x="1968500" y="93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2631</xdr:rowOff>
    </xdr:from>
    <xdr:ext cx="599010" cy="259045"/>
    <xdr:sp macro="" textlink="">
      <xdr:nvSpPr>
        <xdr:cNvPr id="142" name="テキスト ボックス 141"/>
        <xdr:cNvSpPr txBox="1"/>
      </xdr:nvSpPr>
      <xdr:spPr>
        <a:xfrm>
          <a:off x="1719795" y="908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77324</xdr:rowOff>
    </xdr:from>
    <xdr:to>
      <xdr:col>6</xdr:col>
      <xdr:colOff>38100</xdr:colOff>
      <xdr:row>55</xdr:row>
      <xdr:rowOff>7474</xdr:rowOff>
    </xdr:to>
    <xdr:sp macro="" textlink="">
      <xdr:nvSpPr>
        <xdr:cNvPr id="143" name="楕円 142"/>
        <xdr:cNvSpPr/>
      </xdr:nvSpPr>
      <xdr:spPr>
        <a:xfrm>
          <a:off x="1079500" y="9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24001</xdr:rowOff>
    </xdr:from>
    <xdr:ext cx="599010" cy="259045"/>
    <xdr:sp macro="" textlink="">
      <xdr:nvSpPr>
        <xdr:cNvPr id="144" name="テキスト ボックス 143"/>
        <xdr:cNvSpPr txBox="1"/>
      </xdr:nvSpPr>
      <xdr:spPr>
        <a:xfrm>
          <a:off x="830795" y="911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129596</xdr:rowOff>
    </xdr:from>
    <xdr:to>
      <xdr:col>24</xdr:col>
      <xdr:colOff>63500</xdr:colOff>
      <xdr:row>75</xdr:row>
      <xdr:rowOff>155794</xdr:rowOff>
    </xdr:to>
    <xdr:cxnSp macro="">
      <xdr:nvCxnSpPr>
        <xdr:cNvPr id="171" name="直線コネクタ 170"/>
        <xdr:cNvCxnSpPr/>
      </xdr:nvCxnSpPr>
      <xdr:spPr>
        <a:xfrm>
          <a:off x="3797300" y="12988346"/>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129596</xdr:rowOff>
    </xdr:from>
    <xdr:to>
      <xdr:col>19</xdr:col>
      <xdr:colOff>177800</xdr:colOff>
      <xdr:row>76</xdr:row>
      <xdr:rowOff>93751</xdr:rowOff>
    </xdr:to>
    <xdr:cxnSp macro="">
      <xdr:nvCxnSpPr>
        <xdr:cNvPr id="174" name="直線コネクタ 173"/>
        <xdr:cNvCxnSpPr/>
      </xdr:nvCxnSpPr>
      <xdr:spPr>
        <a:xfrm flipV="1">
          <a:off x="2908300" y="12988346"/>
          <a:ext cx="889000" cy="1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30840</xdr:rowOff>
    </xdr:from>
    <xdr:to>
      <xdr:col>15</xdr:col>
      <xdr:colOff>50800</xdr:colOff>
      <xdr:row>76</xdr:row>
      <xdr:rowOff>93751</xdr:rowOff>
    </xdr:to>
    <xdr:cxnSp macro="">
      <xdr:nvCxnSpPr>
        <xdr:cNvPr id="177" name="直線コネクタ 176"/>
        <xdr:cNvCxnSpPr/>
      </xdr:nvCxnSpPr>
      <xdr:spPr>
        <a:xfrm>
          <a:off x="2019300" y="13061040"/>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30840</xdr:rowOff>
    </xdr:from>
    <xdr:to>
      <xdr:col>10</xdr:col>
      <xdr:colOff>114300</xdr:colOff>
      <xdr:row>76</xdr:row>
      <xdr:rowOff>90026</xdr:rowOff>
    </xdr:to>
    <xdr:cxnSp macro="">
      <xdr:nvCxnSpPr>
        <xdr:cNvPr id="180" name="直線コネクタ 179"/>
        <xdr:cNvCxnSpPr/>
      </xdr:nvCxnSpPr>
      <xdr:spPr>
        <a:xfrm flipV="1">
          <a:off x="1130300" y="13061040"/>
          <a:ext cx="889000" cy="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104994</xdr:rowOff>
    </xdr:from>
    <xdr:to>
      <xdr:col>24</xdr:col>
      <xdr:colOff>114300</xdr:colOff>
      <xdr:row>76</xdr:row>
      <xdr:rowOff>35144</xdr:rowOff>
    </xdr:to>
    <xdr:sp macro="" textlink="">
      <xdr:nvSpPr>
        <xdr:cNvPr id="190" name="楕円 189"/>
        <xdr:cNvSpPr/>
      </xdr:nvSpPr>
      <xdr:spPr>
        <a:xfrm>
          <a:off x="4584700" y="12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127871</xdr:rowOff>
    </xdr:from>
    <xdr:ext cx="534377" cy="259045"/>
    <xdr:sp macro="" textlink="">
      <xdr:nvSpPr>
        <xdr:cNvPr id="191" name="維持補修費該当値テキスト"/>
        <xdr:cNvSpPr txBox="1"/>
      </xdr:nvSpPr>
      <xdr:spPr>
        <a:xfrm>
          <a:off x="4686300" y="1281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78796</xdr:rowOff>
    </xdr:from>
    <xdr:to>
      <xdr:col>20</xdr:col>
      <xdr:colOff>38100</xdr:colOff>
      <xdr:row>76</xdr:row>
      <xdr:rowOff>8945</xdr:rowOff>
    </xdr:to>
    <xdr:sp macro="" textlink="">
      <xdr:nvSpPr>
        <xdr:cNvPr id="192" name="楕円 191"/>
        <xdr:cNvSpPr/>
      </xdr:nvSpPr>
      <xdr:spPr>
        <a:xfrm>
          <a:off x="3746500" y="12937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25473</xdr:rowOff>
    </xdr:from>
    <xdr:ext cx="534377" cy="259045"/>
    <xdr:sp macro="" textlink="">
      <xdr:nvSpPr>
        <xdr:cNvPr id="193" name="テキスト ボックス 192"/>
        <xdr:cNvSpPr txBox="1"/>
      </xdr:nvSpPr>
      <xdr:spPr>
        <a:xfrm>
          <a:off x="3530111" y="127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42951</xdr:rowOff>
    </xdr:from>
    <xdr:to>
      <xdr:col>15</xdr:col>
      <xdr:colOff>101600</xdr:colOff>
      <xdr:row>76</xdr:row>
      <xdr:rowOff>144551</xdr:rowOff>
    </xdr:to>
    <xdr:sp macro="" textlink="">
      <xdr:nvSpPr>
        <xdr:cNvPr id="194" name="楕円 193"/>
        <xdr:cNvSpPr/>
      </xdr:nvSpPr>
      <xdr:spPr>
        <a:xfrm>
          <a:off x="2857500" y="130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161079</xdr:rowOff>
    </xdr:from>
    <xdr:ext cx="534377" cy="259045"/>
    <xdr:sp macro="" textlink="">
      <xdr:nvSpPr>
        <xdr:cNvPr id="195" name="テキスト ボックス 194"/>
        <xdr:cNvSpPr txBox="1"/>
      </xdr:nvSpPr>
      <xdr:spPr>
        <a:xfrm>
          <a:off x="2641111" y="128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151490</xdr:rowOff>
    </xdr:from>
    <xdr:to>
      <xdr:col>10</xdr:col>
      <xdr:colOff>165100</xdr:colOff>
      <xdr:row>76</xdr:row>
      <xdr:rowOff>81640</xdr:rowOff>
    </xdr:to>
    <xdr:sp macro="" textlink="">
      <xdr:nvSpPr>
        <xdr:cNvPr id="196" name="楕円 195"/>
        <xdr:cNvSpPr/>
      </xdr:nvSpPr>
      <xdr:spPr>
        <a:xfrm>
          <a:off x="1968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98168</xdr:rowOff>
    </xdr:from>
    <xdr:ext cx="534377" cy="259045"/>
    <xdr:sp macro="" textlink="">
      <xdr:nvSpPr>
        <xdr:cNvPr id="197" name="テキスト ボックス 196"/>
        <xdr:cNvSpPr txBox="1"/>
      </xdr:nvSpPr>
      <xdr:spPr>
        <a:xfrm>
          <a:off x="1752111" y="12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39226</xdr:rowOff>
    </xdr:from>
    <xdr:to>
      <xdr:col>6</xdr:col>
      <xdr:colOff>38100</xdr:colOff>
      <xdr:row>76</xdr:row>
      <xdr:rowOff>140826</xdr:rowOff>
    </xdr:to>
    <xdr:sp macro="" textlink="">
      <xdr:nvSpPr>
        <xdr:cNvPr id="198" name="楕円 197"/>
        <xdr:cNvSpPr/>
      </xdr:nvSpPr>
      <xdr:spPr>
        <a:xfrm>
          <a:off x="1079500" y="130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157353</xdr:rowOff>
    </xdr:from>
    <xdr:ext cx="534377" cy="259045"/>
    <xdr:sp macro="" textlink="">
      <xdr:nvSpPr>
        <xdr:cNvPr id="199" name="テキスト ボックス 198"/>
        <xdr:cNvSpPr txBox="1"/>
      </xdr:nvSpPr>
      <xdr:spPr>
        <a:xfrm>
          <a:off x="863111" y="128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32781</xdr:rowOff>
    </xdr:from>
    <xdr:to>
      <xdr:col>24</xdr:col>
      <xdr:colOff>63500</xdr:colOff>
      <xdr:row>96</xdr:row>
      <xdr:rowOff>138263</xdr:rowOff>
    </xdr:to>
    <xdr:cxnSp macro="">
      <xdr:nvCxnSpPr>
        <xdr:cNvPr id="231" name="直線コネクタ 230"/>
        <xdr:cNvCxnSpPr/>
      </xdr:nvCxnSpPr>
      <xdr:spPr>
        <a:xfrm>
          <a:off x="3797300" y="16491981"/>
          <a:ext cx="8382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32781</xdr:rowOff>
    </xdr:from>
    <xdr:to>
      <xdr:col>19</xdr:col>
      <xdr:colOff>177800</xdr:colOff>
      <xdr:row>96</xdr:row>
      <xdr:rowOff>65715</xdr:rowOff>
    </xdr:to>
    <xdr:cxnSp macro="">
      <xdr:nvCxnSpPr>
        <xdr:cNvPr id="234" name="直線コネクタ 233"/>
        <xdr:cNvCxnSpPr/>
      </xdr:nvCxnSpPr>
      <xdr:spPr>
        <a:xfrm flipV="1">
          <a:off x="2908300" y="16491981"/>
          <a:ext cx="889000" cy="3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65715</xdr:rowOff>
    </xdr:from>
    <xdr:to>
      <xdr:col>15</xdr:col>
      <xdr:colOff>50800</xdr:colOff>
      <xdr:row>97</xdr:row>
      <xdr:rowOff>47949</xdr:rowOff>
    </xdr:to>
    <xdr:cxnSp macro="">
      <xdr:nvCxnSpPr>
        <xdr:cNvPr id="237" name="直線コネクタ 236"/>
        <xdr:cNvCxnSpPr/>
      </xdr:nvCxnSpPr>
      <xdr:spPr>
        <a:xfrm flipV="1">
          <a:off x="2019300" y="16524915"/>
          <a:ext cx="889000" cy="1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47949</xdr:rowOff>
    </xdr:from>
    <xdr:to>
      <xdr:col>10</xdr:col>
      <xdr:colOff>114300</xdr:colOff>
      <xdr:row>97</xdr:row>
      <xdr:rowOff>77211</xdr:rowOff>
    </xdr:to>
    <xdr:cxnSp macro="">
      <xdr:nvCxnSpPr>
        <xdr:cNvPr id="240" name="直線コネクタ 239"/>
        <xdr:cNvCxnSpPr/>
      </xdr:nvCxnSpPr>
      <xdr:spPr>
        <a:xfrm flipV="1">
          <a:off x="1130300" y="16678599"/>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87463</xdr:rowOff>
    </xdr:from>
    <xdr:to>
      <xdr:col>24</xdr:col>
      <xdr:colOff>114300</xdr:colOff>
      <xdr:row>97</xdr:row>
      <xdr:rowOff>17613</xdr:rowOff>
    </xdr:to>
    <xdr:sp macro="" textlink="">
      <xdr:nvSpPr>
        <xdr:cNvPr id="250" name="楕円 249"/>
        <xdr:cNvSpPr/>
      </xdr:nvSpPr>
      <xdr:spPr>
        <a:xfrm>
          <a:off x="4584700" y="165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65890</xdr:rowOff>
    </xdr:from>
    <xdr:ext cx="534377" cy="259045"/>
    <xdr:sp macro="" textlink="">
      <xdr:nvSpPr>
        <xdr:cNvPr id="251" name="扶助費該当値テキスト"/>
        <xdr:cNvSpPr txBox="1"/>
      </xdr:nvSpPr>
      <xdr:spPr>
        <a:xfrm>
          <a:off x="4686300" y="1652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153431</xdr:rowOff>
    </xdr:from>
    <xdr:to>
      <xdr:col>20</xdr:col>
      <xdr:colOff>38100</xdr:colOff>
      <xdr:row>96</xdr:row>
      <xdr:rowOff>83581</xdr:rowOff>
    </xdr:to>
    <xdr:sp macro="" textlink="">
      <xdr:nvSpPr>
        <xdr:cNvPr id="252" name="楕円 251"/>
        <xdr:cNvSpPr/>
      </xdr:nvSpPr>
      <xdr:spPr>
        <a:xfrm>
          <a:off x="3746500" y="164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100108</xdr:rowOff>
    </xdr:from>
    <xdr:ext cx="534377" cy="259045"/>
    <xdr:sp macro="" textlink="">
      <xdr:nvSpPr>
        <xdr:cNvPr id="253" name="テキスト ボックス 252"/>
        <xdr:cNvSpPr txBox="1"/>
      </xdr:nvSpPr>
      <xdr:spPr>
        <a:xfrm>
          <a:off x="3530111" y="1621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14915</xdr:rowOff>
    </xdr:from>
    <xdr:to>
      <xdr:col>15</xdr:col>
      <xdr:colOff>101600</xdr:colOff>
      <xdr:row>96</xdr:row>
      <xdr:rowOff>116515</xdr:rowOff>
    </xdr:to>
    <xdr:sp macro="" textlink="">
      <xdr:nvSpPr>
        <xdr:cNvPr id="254" name="楕円 253"/>
        <xdr:cNvSpPr/>
      </xdr:nvSpPr>
      <xdr:spPr>
        <a:xfrm>
          <a:off x="2857500" y="164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133042</xdr:rowOff>
    </xdr:from>
    <xdr:ext cx="534377" cy="259045"/>
    <xdr:sp macro="" textlink="">
      <xdr:nvSpPr>
        <xdr:cNvPr id="255" name="テキスト ボックス 254"/>
        <xdr:cNvSpPr txBox="1"/>
      </xdr:nvSpPr>
      <xdr:spPr>
        <a:xfrm>
          <a:off x="2641111" y="1624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168599</xdr:rowOff>
    </xdr:from>
    <xdr:to>
      <xdr:col>10</xdr:col>
      <xdr:colOff>165100</xdr:colOff>
      <xdr:row>97</xdr:row>
      <xdr:rowOff>98749</xdr:rowOff>
    </xdr:to>
    <xdr:sp macro="" textlink="">
      <xdr:nvSpPr>
        <xdr:cNvPr id="256" name="楕円 255"/>
        <xdr:cNvSpPr/>
      </xdr:nvSpPr>
      <xdr:spPr>
        <a:xfrm>
          <a:off x="1968500" y="166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89876</xdr:rowOff>
    </xdr:from>
    <xdr:ext cx="534377" cy="259045"/>
    <xdr:sp macro="" textlink="">
      <xdr:nvSpPr>
        <xdr:cNvPr id="257" name="テキスト ボックス 256"/>
        <xdr:cNvSpPr txBox="1"/>
      </xdr:nvSpPr>
      <xdr:spPr>
        <a:xfrm>
          <a:off x="1752111" y="167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26411</xdr:rowOff>
    </xdr:from>
    <xdr:to>
      <xdr:col>6</xdr:col>
      <xdr:colOff>38100</xdr:colOff>
      <xdr:row>97</xdr:row>
      <xdr:rowOff>128011</xdr:rowOff>
    </xdr:to>
    <xdr:sp macro="" textlink="">
      <xdr:nvSpPr>
        <xdr:cNvPr id="258" name="楕円 257"/>
        <xdr:cNvSpPr/>
      </xdr:nvSpPr>
      <xdr:spPr>
        <a:xfrm>
          <a:off x="1079500" y="166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119138</xdr:rowOff>
    </xdr:from>
    <xdr:ext cx="534377" cy="259045"/>
    <xdr:sp macro="" textlink="">
      <xdr:nvSpPr>
        <xdr:cNvPr id="259" name="テキスト ボックス 258"/>
        <xdr:cNvSpPr txBox="1"/>
      </xdr:nvSpPr>
      <xdr:spPr>
        <a:xfrm>
          <a:off x="863111" y="1674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55314</xdr:rowOff>
    </xdr:from>
    <xdr:to>
      <xdr:col>55</xdr:col>
      <xdr:colOff>0</xdr:colOff>
      <xdr:row>33</xdr:row>
      <xdr:rowOff>61889</xdr:rowOff>
    </xdr:to>
    <xdr:cxnSp macro="">
      <xdr:nvCxnSpPr>
        <xdr:cNvPr id="286" name="直線コネクタ 285"/>
        <xdr:cNvCxnSpPr/>
      </xdr:nvCxnSpPr>
      <xdr:spPr>
        <a:xfrm>
          <a:off x="9639300" y="5713164"/>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55314</xdr:rowOff>
    </xdr:from>
    <xdr:to>
      <xdr:col>50</xdr:col>
      <xdr:colOff>114300</xdr:colOff>
      <xdr:row>33</xdr:row>
      <xdr:rowOff>69447</xdr:rowOff>
    </xdr:to>
    <xdr:cxnSp macro="">
      <xdr:nvCxnSpPr>
        <xdr:cNvPr id="289" name="直線コネクタ 288"/>
        <xdr:cNvCxnSpPr/>
      </xdr:nvCxnSpPr>
      <xdr:spPr>
        <a:xfrm flipV="1">
          <a:off x="8750300" y="5713164"/>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69447</xdr:rowOff>
    </xdr:from>
    <xdr:to>
      <xdr:col>45</xdr:col>
      <xdr:colOff>177800</xdr:colOff>
      <xdr:row>33</xdr:row>
      <xdr:rowOff>80328</xdr:rowOff>
    </xdr:to>
    <xdr:cxnSp macro="">
      <xdr:nvCxnSpPr>
        <xdr:cNvPr id="292" name="直線コネクタ 291"/>
        <xdr:cNvCxnSpPr/>
      </xdr:nvCxnSpPr>
      <xdr:spPr>
        <a:xfrm flipV="1">
          <a:off x="7861300" y="5727297"/>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7446</xdr:rowOff>
    </xdr:from>
    <xdr:to>
      <xdr:col>41</xdr:col>
      <xdr:colOff>50800</xdr:colOff>
      <xdr:row>33</xdr:row>
      <xdr:rowOff>80328</xdr:rowOff>
    </xdr:to>
    <xdr:cxnSp macro="">
      <xdr:nvCxnSpPr>
        <xdr:cNvPr id="295" name="直線コネクタ 294"/>
        <xdr:cNvCxnSpPr/>
      </xdr:nvCxnSpPr>
      <xdr:spPr>
        <a:xfrm>
          <a:off x="6972300" y="5665296"/>
          <a:ext cx="889000" cy="7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11089</xdr:rowOff>
    </xdr:from>
    <xdr:to>
      <xdr:col>55</xdr:col>
      <xdr:colOff>50800</xdr:colOff>
      <xdr:row>33</xdr:row>
      <xdr:rowOff>112689</xdr:rowOff>
    </xdr:to>
    <xdr:sp macro="" textlink="">
      <xdr:nvSpPr>
        <xdr:cNvPr id="305" name="楕円 304"/>
        <xdr:cNvSpPr/>
      </xdr:nvSpPr>
      <xdr:spPr>
        <a:xfrm>
          <a:off x="10426700" y="56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33966</xdr:rowOff>
    </xdr:from>
    <xdr:ext cx="599010" cy="259045"/>
    <xdr:sp macro="" textlink="">
      <xdr:nvSpPr>
        <xdr:cNvPr id="306" name="補助費等該当値テキスト"/>
        <xdr:cNvSpPr txBox="1"/>
      </xdr:nvSpPr>
      <xdr:spPr>
        <a:xfrm>
          <a:off x="10528300" y="552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4514</xdr:rowOff>
    </xdr:from>
    <xdr:to>
      <xdr:col>50</xdr:col>
      <xdr:colOff>165100</xdr:colOff>
      <xdr:row>33</xdr:row>
      <xdr:rowOff>106114</xdr:rowOff>
    </xdr:to>
    <xdr:sp macro="" textlink="">
      <xdr:nvSpPr>
        <xdr:cNvPr id="307" name="楕円 306"/>
        <xdr:cNvSpPr/>
      </xdr:nvSpPr>
      <xdr:spPr>
        <a:xfrm>
          <a:off x="9588500" y="566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122641</xdr:rowOff>
    </xdr:from>
    <xdr:ext cx="599010" cy="259045"/>
    <xdr:sp macro="" textlink="">
      <xdr:nvSpPr>
        <xdr:cNvPr id="308" name="テキスト ボックス 307"/>
        <xdr:cNvSpPr txBox="1"/>
      </xdr:nvSpPr>
      <xdr:spPr>
        <a:xfrm>
          <a:off x="9339795" y="543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18647</xdr:rowOff>
    </xdr:from>
    <xdr:to>
      <xdr:col>46</xdr:col>
      <xdr:colOff>38100</xdr:colOff>
      <xdr:row>33</xdr:row>
      <xdr:rowOff>120247</xdr:rowOff>
    </xdr:to>
    <xdr:sp macro="" textlink="">
      <xdr:nvSpPr>
        <xdr:cNvPr id="309" name="楕円 308"/>
        <xdr:cNvSpPr/>
      </xdr:nvSpPr>
      <xdr:spPr>
        <a:xfrm>
          <a:off x="8699500" y="5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136774</xdr:rowOff>
    </xdr:from>
    <xdr:ext cx="599010" cy="259045"/>
    <xdr:sp macro="" textlink="">
      <xdr:nvSpPr>
        <xdr:cNvPr id="310" name="テキスト ボックス 309"/>
        <xdr:cNvSpPr txBox="1"/>
      </xdr:nvSpPr>
      <xdr:spPr>
        <a:xfrm>
          <a:off x="8450795" y="545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29528</xdr:rowOff>
    </xdr:from>
    <xdr:to>
      <xdr:col>41</xdr:col>
      <xdr:colOff>101600</xdr:colOff>
      <xdr:row>33</xdr:row>
      <xdr:rowOff>131128</xdr:rowOff>
    </xdr:to>
    <xdr:sp macro="" textlink="">
      <xdr:nvSpPr>
        <xdr:cNvPr id="311" name="楕円 310"/>
        <xdr:cNvSpPr/>
      </xdr:nvSpPr>
      <xdr:spPr>
        <a:xfrm>
          <a:off x="7810500" y="56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147655</xdr:rowOff>
    </xdr:from>
    <xdr:ext cx="599010" cy="259045"/>
    <xdr:sp macro="" textlink="">
      <xdr:nvSpPr>
        <xdr:cNvPr id="312" name="テキスト ボックス 311"/>
        <xdr:cNvSpPr txBox="1"/>
      </xdr:nvSpPr>
      <xdr:spPr>
        <a:xfrm>
          <a:off x="7561795" y="546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128096</xdr:rowOff>
    </xdr:from>
    <xdr:to>
      <xdr:col>36</xdr:col>
      <xdr:colOff>165100</xdr:colOff>
      <xdr:row>33</xdr:row>
      <xdr:rowOff>58246</xdr:rowOff>
    </xdr:to>
    <xdr:sp macro="" textlink="">
      <xdr:nvSpPr>
        <xdr:cNvPr id="313" name="楕円 312"/>
        <xdr:cNvSpPr/>
      </xdr:nvSpPr>
      <xdr:spPr>
        <a:xfrm>
          <a:off x="6921500" y="56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74773</xdr:rowOff>
    </xdr:from>
    <xdr:ext cx="599010" cy="259045"/>
    <xdr:sp macro="" textlink="">
      <xdr:nvSpPr>
        <xdr:cNvPr id="314" name="テキスト ボックス 313"/>
        <xdr:cNvSpPr txBox="1"/>
      </xdr:nvSpPr>
      <xdr:spPr>
        <a:xfrm>
          <a:off x="6672795" y="538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12785</xdr:rowOff>
    </xdr:from>
    <xdr:to>
      <xdr:col>55</xdr:col>
      <xdr:colOff>0</xdr:colOff>
      <xdr:row>53</xdr:row>
      <xdr:rowOff>119279</xdr:rowOff>
    </xdr:to>
    <xdr:cxnSp macro="">
      <xdr:nvCxnSpPr>
        <xdr:cNvPr id="343" name="直線コネクタ 342"/>
        <xdr:cNvCxnSpPr/>
      </xdr:nvCxnSpPr>
      <xdr:spPr>
        <a:xfrm>
          <a:off x="9639300" y="9099635"/>
          <a:ext cx="838200" cy="1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12785</xdr:rowOff>
    </xdr:from>
    <xdr:to>
      <xdr:col>50</xdr:col>
      <xdr:colOff>114300</xdr:colOff>
      <xdr:row>55</xdr:row>
      <xdr:rowOff>113347</xdr:rowOff>
    </xdr:to>
    <xdr:cxnSp macro="">
      <xdr:nvCxnSpPr>
        <xdr:cNvPr id="346" name="直線コネクタ 345"/>
        <xdr:cNvCxnSpPr/>
      </xdr:nvCxnSpPr>
      <xdr:spPr>
        <a:xfrm flipV="1">
          <a:off x="8750300" y="9099635"/>
          <a:ext cx="889000" cy="4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38053</xdr:rowOff>
    </xdr:from>
    <xdr:to>
      <xdr:col>45</xdr:col>
      <xdr:colOff>177800</xdr:colOff>
      <xdr:row>55</xdr:row>
      <xdr:rowOff>113347</xdr:rowOff>
    </xdr:to>
    <xdr:cxnSp macro="">
      <xdr:nvCxnSpPr>
        <xdr:cNvPr id="349" name="直線コネクタ 348"/>
        <xdr:cNvCxnSpPr/>
      </xdr:nvCxnSpPr>
      <xdr:spPr>
        <a:xfrm>
          <a:off x="7861300" y="9467803"/>
          <a:ext cx="889000"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50527</xdr:rowOff>
    </xdr:from>
    <xdr:to>
      <xdr:col>41</xdr:col>
      <xdr:colOff>50800</xdr:colOff>
      <xdr:row>55</xdr:row>
      <xdr:rowOff>38053</xdr:rowOff>
    </xdr:to>
    <xdr:cxnSp macro="">
      <xdr:nvCxnSpPr>
        <xdr:cNvPr id="352" name="直線コネクタ 351"/>
        <xdr:cNvCxnSpPr/>
      </xdr:nvCxnSpPr>
      <xdr:spPr>
        <a:xfrm>
          <a:off x="6972300" y="9308827"/>
          <a:ext cx="889000" cy="15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68479</xdr:rowOff>
    </xdr:from>
    <xdr:to>
      <xdr:col>55</xdr:col>
      <xdr:colOff>50800</xdr:colOff>
      <xdr:row>53</xdr:row>
      <xdr:rowOff>170079</xdr:rowOff>
    </xdr:to>
    <xdr:sp macro="" textlink="">
      <xdr:nvSpPr>
        <xdr:cNvPr id="362" name="楕円 361"/>
        <xdr:cNvSpPr/>
      </xdr:nvSpPr>
      <xdr:spPr>
        <a:xfrm>
          <a:off x="10426700" y="91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91356</xdr:rowOff>
    </xdr:from>
    <xdr:ext cx="599010" cy="259045"/>
    <xdr:sp macro="" textlink="">
      <xdr:nvSpPr>
        <xdr:cNvPr id="363" name="普通建設事業費該当値テキスト"/>
        <xdr:cNvSpPr txBox="1"/>
      </xdr:nvSpPr>
      <xdr:spPr>
        <a:xfrm>
          <a:off x="10528300" y="90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133435</xdr:rowOff>
    </xdr:from>
    <xdr:to>
      <xdr:col>50</xdr:col>
      <xdr:colOff>165100</xdr:colOff>
      <xdr:row>53</xdr:row>
      <xdr:rowOff>63585</xdr:rowOff>
    </xdr:to>
    <xdr:sp macro="" textlink="">
      <xdr:nvSpPr>
        <xdr:cNvPr id="364" name="楕円 363"/>
        <xdr:cNvSpPr/>
      </xdr:nvSpPr>
      <xdr:spPr>
        <a:xfrm>
          <a:off x="9588500" y="90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80112</xdr:rowOff>
    </xdr:from>
    <xdr:ext cx="599010" cy="259045"/>
    <xdr:sp macro="" textlink="">
      <xdr:nvSpPr>
        <xdr:cNvPr id="365" name="テキスト ボックス 364"/>
        <xdr:cNvSpPr txBox="1"/>
      </xdr:nvSpPr>
      <xdr:spPr>
        <a:xfrm>
          <a:off x="9339795" y="882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62547</xdr:rowOff>
    </xdr:from>
    <xdr:to>
      <xdr:col>46</xdr:col>
      <xdr:colOff>38100</xdr:colOff>
      <xdr:row>55</xdr:row>
      <xdr:rowOff>164147</xdr:rowOff>
    </xdr:to>
    <xdr:sp macro="" textlink="">
      <xdr:nvSpPr>
        <xdr:cNvPr id="366" name="楕円 365"/>
        <xdr:cNvSpPr/>
      </xdr:nvSpPr>
      <xdr:spPr>
        <a:xfrm>
          <a:off x="8699500" y="94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155274</xdr:rowOff>
    </xdr:from>
    <xdr:ext cx="599010" cy="259045"/>
    <xdr:sp macro="" textlink="">
      <xdr:nvSpPr>
        <xdr:cNvPr id="367" name="テキスト ボックス 366"/>
        <xdr:cNvSpPr txBox="1"/>
      </xdr:nvSpPr>
      <xdr:spPr>
        <a:xfrm>
          <a:off x="8450795" y="958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158703</xdr:rowOff>
    </xdr:from>
    <xdr:to>
      <xdr:col>41</xdr:col>
      <xdr:colOff>101600</xdr:colOff>
      <xdr:row>55</xdr:row>
      <xdr:rowOff>88853</xdr:rowOff>
    </xdr:to>
    <xdr:sp macro="" textlink="">
      <xdr:nvSpPr>
        <xdr:cNvPr id="368" name="楕円 367"/>
        <xdr:cNvSpPr/>
      </xdr:nvSpPr>
      <xdr:spPr>
        <a:xfrm>
          <a:off x="7810500" y="94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105380</xdr:rowOff>
    </xdr:from>
    <xdr:ext cx="599010" cy="259045"/>
    <xdr:sp macro="" textlink="">
      <xdr:nvSpPr>
        <xdr:cNvPr id="369" name="テキスト ボックス 368"/>
        <xdr:cNvSpPr txBox="1"/>
      </xdr:nvSpPr>
      <xdr:spPr>
        <a:xfrm>
          <a:off x="7561795" y="91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171177</xdr:rowOff>
    </xdr:from>
    <xdr:to>
      <xdr:col>36</xdr:col>
      <xdr:colOff>165100</xdr:colOff>
      <xdr:row>54</xdr:row>
      <xdr:rowOff>101327</xdr:rowOff>
    </xdr:to>
    <xdr:sp macro="" textlink="">
      <xdr:nvSpPr>
        <xdr:cNvPr id="370" name="楕円 369"/>
        <xdr:cNvSpPr/>
      </xdr:nvSpPr>
      <xdr:spPr>
        <a:xfrm>
          <a:off x="6921500" y="92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117854</xdr:rowOff>
    </xdr:from>
    <xdr:ext cx="599010" cy="259045"/>
    <xdr:sp macro="" textlink="">
      <xdr:nvSpPr>
        <xdr:cNvPr id="371" name="テキスト ボックス 370"/>
        <xdr:cNvSpPr txBox="1"/>
      </xdr:nvSpPr>
      <xdr:spPr>
        <a:xfrm>
          <a:off x="6672795" y="903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88150</xdr:rowOff>
    </xdr:from>
    <xdr:to>
      <xdr:col>55</xdr:col>
      <xdr:colOff>0</xdr:colOff>
      <xdr:row>78</xdr:row>
      <xdr:rowOff>133756</xdr:rowOff>
    </xdr:to>
    <xdr:cxnSp macro="">
      <xdr:nvCxnSpPr>
        <xdr:cNvPr id="398" name="直線コネクタ 397"/>
        <xdr:cNvCxnSpPr/>
      </xdr:nvCxnSpPr>
      <xdr:spPr>
        <a:xfrm>
          <a:off x="9639300" y="12946900"/>
          <a:ext cx="838200" cy="55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88150</xdr:rowOff>
    </xdr:from>
    <xdr:to>
      <xdr:col>50</xdr:col>
      <xdr:colOff>114300</xdr:colOff>
      <xdr:row>77</xdr:row>
      <xdr:rowOff>104496</xdr:rowOff>
    </xdr:to>
    <xdr:cxnSp macro="">
      <xdr:nvCxnSpPr>
        <xdr:cNvPr id="401" name="直線コネクタ 400"/>
        <xdr:cNvCxnSpPr/>
      </xdr:nvCxnSpPr>
      <xdr:spPr>
        <a:xfrm flipV="1">
          <a:off x="8750300" y="12946900"/>
          <a:ext cx="889000" cy="3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3" name="テキスト ボックス 402"/>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104496</xdr:rowOff>
    </xdr:from>
    <xdr:to>
      <xdr:col>45</xdr:col>
      <xdr:colOff>177800</xdr:colOff>
      <xdr:row>78</xdr:row>
      <xdr:rowOff>139325</xdr:rowOff>
    </xdr:to>
    <xdr:cxnSp macro="">
      <xdr:nvCxnSpPr>
        <xdr:cNvPr id="404" name="直線コネクタ 403"/>
        <xdr:cNvCxnSpPr/>
      </xdr:nvCxnSpPr>
      <xdr:spPr>
        <a:xfrm flipV="1">
          <a:off x="7861300" y="13306146"/>
          <a:ext cx="889000" cy="2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95197</xdr:rowOff>
    </xdr:from>
    <xdr:to>
      <xdr:col>41</xdr:col>
      <xdr:colOff>50800</xdr:colOff>
      <xdr:row>78</xdr:row>
      <xdr:rowOff>139325</xdr:rowOff>
    </xdr:to>
    <xdr:cxnSp macro="">
      <xdr:nvCxnSpPr>
        <xdr:cNvPr id="407" name="直線コネクタ 406"/>
        <xdr:cNvCxnSpPr/>
      </xdr:nvCxnSpPr>
      <xdr:spPr>
        <a:xfrm>
          <a:off x="6972300" y="12782497"/>
          <a:ext cx="889000" cy="7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82956</xdr:rowOff>
    </xdr:from>
    <xdr:to>
      <xdr:col>55</xdr:col>
      <xdr:colOff>50800</xdr:colOff>
      <xdr:row>79</xdr:row>
      <xdr:rowOff>13106</xdr:rowOff>
    </xdr:to>
    <xdr:sp macro="" textlink="">
      <xdr:nvSpPr>
        <xdr:cNvPr id="417" name="楕円 416"/>
        <xdr:cNvSpPr/>
      </xdr:nvSpPr>
      <xdr:spPr>
        <a:xfrm>
          <a:off x="104267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169333</xdr:rowOff>
    </xdr:from>
    <xdr:ext cx="469744" cy="259045"/>
    <xdr:sp macro="" textlink="">
      <xdr:nvSpPr>
        <xdr:cNvPr id="418" name="普通建設事業費 （ うち新規整備　）該当値テキスト"/>
        <xdr:cNvSpPr txBox="1"/>
      </xdr:nvSpPr>
      <xdr:spPr>
        <a:xfrm>
          <a:off x="10528300" y="133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37350</xdr:rowOff>
    </xdr:from>
    <xdr:to>
      <xdr:col>50</xdr:col>
      <xdr:colOff>165100</xdr:colOff>
      <xdr:row>75</xdr:row>
      <xdr:rowOff>138950</xdr:rowOff>
    </xdr:to>
    <xdr:sp macro="" textlink="">
      <xdr:nvSpPr>
        <xdr:cNvPr id="419" name="楕円 418"/>
        <xdr:cNvSpPr/>
      </xdr:nvSpPr>
      <xdr:spPr>
        <a:xfrm>
          <a:off x="9588500" y="12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155477</xdr:rowOff>
    </xdr:from>
    <xdr:ext cx="599010" cy="259045"/>
    <xdr:sp macro="" textlink="">
      <xdr:nvSpPr>
        <xdr:cNvPr id="420" name="テキスト ボックス 419"/>
        <xdr:cNvSpPr txBox="1"/>
      </xdr:nvSpPr>
      <xdr:spPr>
        <a:xfrm>
          <a:off x="9339795" y="1267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53696</xdr:rowOff>
    </xdr:from>
    <xdr:to>
      <xdr:col>46</xdr:col>
      <xdr:colOff>38100</xdr:colOff>
      <xdr:row>77</xdr:row>
      <xdr:rowOff>155296</xdr:rowOff>
    </xdr:to>
    <xdr:sp macro="" textlink="">
      <xdr:nvSpPr>
        <xdr:cNvPr id="421" name="楕円 420"/>
        <xdr:cNvSpPr/>
      </xdr:nvSpPr>
      <xdr:spPr>
        <a:xfrm>
          <a:off x="8699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146423</xdr:rowOff>
    </xdr:from>
    <xdr:ext cx="534377" cy="259045"/>
    <xdr:sp macro="" textlink="">
      <xdr:nvSpPr>
        <xdr:cNvPr id="422" name="テキスト ボックス 421"/>
        <xdr:cNvSpPr txBox="1"/>
      </xdr:nvSpPr>
      <xdr:spPr>
        <a:xfrm>
          <a:off x="8483111" y="133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88525</xdr:rowOff>
    </xdr:from>
    <xdr:to>
      <xdr:col>41</xdr:col>
      <xdr:colOff>101600</xdr:colOff>
      <xdr:row>79</xdr:row>
      <xdr:rowOff>18675</xdr:rowOff>
    </xdr:to>
    <xdr:sp macro="" textlink="">
      <xdr:nvSpPr>
        <xdr:cNvPr id="423" name="楕円 422"/>
        <xdr:cNvSpPr/>
      </xdr:nvSpPr>
      <xdr:spPr>
        <a:xfrm>
          <a:off x="7810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9802</xdr:rowOff>
    </xdr:from>
    <xdr:ext cx="313932" cy="259045"/>
    <xdr:sp macro="" textlink="">
      <xdr:nvSpPr>
        <xdr:cNvPr id="424" name="テキスト ボックス 423"/>
        <xdr:cNvSpPr txBox="1"/>
      </xdr:nvSpPr>
      <xdr:spPr>
        <a:xfrm>
          <a:off x="7704333" y="1355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44397</xdr:rowOff>
    </xdr:from>
    <xdr:to>
      <xdr:col>36</xdr:col>
      <xdr:colOff>165100</xdr:colOff>
      <xdr:row>74</xdr:row>
      <xdr:rowOff>145997</xdr:rowOff>
    </xdr:to>
    <xdr:sp macro="" textlink="">
      <xdr:nvSpPr>
        <xdr:cNvPr id="425" name="楕円 424"/>
        <xdr:cNvSpPr/>
      </xdr:nvSpPr>
      <xdr:spPr>
        <a:xfrm>
          <a:off x="6921500" y="127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162524</xdr:rowOff>
    </xdr:from>
    <xdr:ext cx="599010" cy="259045"/>
    <xdr:sp macro="" textlink="">
      <xdr:nvSpPr>
        <xdr:cNvPr id="426" name="テキスト ボックス 425"/>
        <xdr:cNvSpPr txBox="1"/>
      </xdr:nvSpPr>
      <xdr:spPr>
        <a:xfrm>
          <a:off x="6672795" y="1250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96179</xdr:rowOff>
    </xdr:from>
    <xdr:to>
      <xdr:col>55</xdr:col>
      <xdr:colOff>0</xdr:colOff>
      <xdr:row>96</xdr:row>
      <xdr:rowOff>73006</xdr:rowOff>
    </xdr:to>
    <xdr:cxnSp macro="">
      <xdr:nvCxnSpPr>
        <xdr:cNvPr id="455" name="直線コネクタ 454"/>
        <xdr:cNvCxnSpPr/>
      </xdr:nvCxnSpPr>
      <xdr:spPr>
        <a:xfrm flipV="1">
          <a:off x="9639300" y="16383929"/>
          <a:ext cx="838200" cy="14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73006</xdr:rowOff>
    </xdr:from>
    <xdr:to>
      <xdr:col>50</xdr:col>
      <xdr:colOff>114300</xdr:colOff>
      <xdr:row>97</xdr:row>
      <xdr:rowOff>46561</xdr:rowOff>
    </xdr:to>
    <xdr:cxnSp macro="">
      <xdr:nvCxnSpPr>
        <xdr:cNvPr id="458" name="直線コネクタ 457"/>
        <xdr:cNvCxnSpPr/>
      </xdr:nvCxnSpPr>
      <xdr:spPr>
        <a:xfrm flipV="1">
          <a:off x="8750300" y="16532206"/>
          <a:ext cx="889000" cy="14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142973</xdr:rowOff>
    </xdr:from>
    <xdr:to>
      <xdr:col>45</xdr:col>
      <xdr:colOff>177800</xdr:colOff>
      <xdr:row>97</xdr:row>
      <xdr:rowOff>46561</xdr:rowOff>
    </xdr:to>
    <xdr:cxnSp macro="">
      <xdr:nvCxnSpPr>
        <xdr:cNvPr id="461" name="直線コネクタ 460"/>
        <xdr:cNvCxnSpPr/>
      </xdr:nvCxnSpPr>
      <xdr:spPr>
        <a:xfrm>
          <a:off x="7861300" y="16430723"/>
          <a:ext cx="889000" cy="2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142973</xdr:rowOff>
    </xdr:from>
    <xdr:to>
      <xdr:col>41</xdr:col>
      <xdr:colOff>50800</xdr:colOff>
      <xdr:row>98</xdr:row>
      <xdr:rowOff>135021</xdr:rowOff>
    </xdr:to>
    <xdr:cxnSp macro="">
      <xdr:nvCxnSpPr>
        <xdr:cNvPr id="464" name="直線コネクタ 463"/>
        <xdr:cNvCxnSpPr/>
      </xdr:nvCxnSpPr>
      <xdr:spPr>
        <a:xfrm flipV="1">
          <a:off x="6972300" y="16430723"/>
          <a:ext cx="889000" cy="50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45379</xdr:rowOff>
    </xdr:from>
    <xdr:to>
      <xdr:col>55</xdr:col>
      <xdr:colOff>50800</xdr:colOff>
      <xdr:row>95</xdr:row>
      <xdr:rowOff>146979</xdr:rowOff>
    </xdr:to>
    <xdr:sp macro="" textlink="">
      <xdr:nvSpPr>
        <xdr:cNvPr id="474" name="楕円 473"/>
        <xdr:cNvSpPr/>
      </xdr:nvSpPr>
      <xdr:spPr>
        <a:xfrm>
          <a:off x="10426700" y="163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68256</xdr:rowOff>
    </xdr:from>
    <xdr:ext cx="599010" cy="259045"/>
    <xdr:sp macro="" textlink="">
      <xdr:nvSpPr>
        <xdr:cNvPr id="475" name="普通建設事業費 （ うち更新整備　）該当値テキスト"/>
        <xdr:cNvSpPr txBox="1"/>
      </xdr:nvSpPr>
      <xdr:spPr>
        <a:xfrm>
          <a:off x="10528300" y="161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22206</xdr:rowOff>
    </xdr:from>
    <xdr:to>
      <xdr:col>50</xdr:col>
      <xdr:colOff>165100</xdr:colOff>
      <xdr:row>96</xdr:row>
      <xdr:rowOff>123806</xdr:rowOff>
    </xdr:to>
    <xdr:sp macro="" textlink="">
      <xdr:nvSpPr>
        <xdr:cNvPr id="476" name="楕円 475"/>
        <xdr:cNvSpPr/>
      </xdr:nvSpPr>
      <xdr:spPr>
        <a:xfrm>
          <a:off x="9588500" y="164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140333</xdr:rowOff>
    </xdr:from>
    <xdr:ext cx="599010" cy="259045"/>
    <xdr:sp macro="" textlink="">
      <xdr:nvSpPr>
        <xdr:cNvPr id="477" name="テキスト ボックス 476"/>
        <xdr:cNvSpPr txBox="1"/>
      </xdr:nvSpPr>
      <xdr:spPr>
        <a:xfrm>
          <a:off x="9339795" y="1625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167211</xdr:rowOff>
    </xdr:from>
    <xdr:to>
      <xdr:col>46</xdr:col>
      <xdr:colOff>38100</xdr:colOff>
      <xdr:row>97</xdr:row>
      <xdr:rowOff>97361</xdr:rowOff>
    </xdr:to>
    <xdr:sp macro="" textlink="">
      <xdr:nvSpPr>
        <xdr:cNvPr id="478" name="楕円 477"/>
        <xdr:cNvSpPr/>
      </xdr:nvSpPr>
      <xdr:spPr>
        <a:xfrm>
          <a:off x="8699500" y="166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113888</xdr:rowOff>
    </xdr:from>
    <xdr:ext cx="534377" cy="259045"/>
    <xdr:sp macro="" textlink="">
      <xdr:nvSpPr>
        <xdr:cNvPr id="479" name="テキスト ボックス 478"/>
        <xdr:cNvSpPr txBox="1"/>
      </xdr:nvSpPr>
      <xdr:spPr>
        <a:xfrm>
          <a:off x="8483111" y="1640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92173</xdr:rowOff>
    </xdr:from>
    <xdr:to>
      <xdr:col>41</xdr:col>
      <xdr:colOff>101600</xdr:colOff>
      <xdr:row>96</xdr:row>
      <xdr:rowOff>22323</xdr:rowOff>
    </xdr:to>
    <xdr:sp macro="" textlink="">
      <xdr:nvSpPr>
        <xdr:cNvPr id="480" name="楕円 479"/>
        <xdr:cNvSpPr/>
      </xdr:nvSpPr>
      <xdr:spPr>
        <a:xfrm>
          <a:off x="7810500" y="163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38850</xdr:rowOff>
    </xdr:from>
    <xdr:ext cx="599010" cy="259045"/>
    <xdr:sp macro="" textlink="">
      <xdr:nvSpPr>
        <xdr:cNvPr id="481" name="テキスト ボックス 480"/>
        <xdr:cNvSpPr txBox="1"/>
      </xdr:nvSpPr>
      <xdr:spPr>
        <a:xfrm>
          <a:off x="7561795" y="1615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84221</xdr:rowOff>
    </xdr:from>
    <xdr:to>
      <xdr:col>36</xdr:col>
      <xdr:colOff>165100</xdr:colOff>
      <xdr:row>99</xdr:row>
      <xdr:rowOff>14371</xdr:rowOff>
    </xdr:to>
    <xdr:sp macro="" textlink="">
      <xdr:nvSpPr>
        <xdr:cNvPr id="482" name="楕円 481"/>
        <xdr:cNvSpPr/>
      </xdr:nvSpPr>
      <xdr:spPr>
        <a:xfrm>
          <a:off x="6921500" y="16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5498</xdr:rowOff>
    </xdr:from>
    <xdr:ext cx="534377" cy="259045"/>
    <xdr:sp macro="" textlink="">
      <xdr:nvSpPr>
        <xdr:cNvPr id="483" name="テキスト ボックス 482"/>
        <xdr:cNvSpPr txBox="1"/>
      </xdr:nvSpPr>
      <xdr:spPr>
        <a:xfrm>
          <a:off x="6705111" y="169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138241</xdr:rowOff>
    </xdr:from>
    <xdr:to>
      <xdr:col>85</xdr:col>
      <xdr:colOff>127000</xdr:colOff>
      <xdr:row>38</xdr:row>
      <xdr:rowOff>138980</xdr:rowOff>
    </xdr:to>
    <xdr:cxnSp macro="">
      <xdr:nvCxnSpPr>
        <xdr:cNvPr id="510" name="直線コネクタ 509"/>
        <xdr:cNvCxnSpPr/>
      </xdr:nvCxnSpPr>
      <xdr:spPr>
        <a:xfrm>
          <a:off x="15481300" y="6653341"/>
          <a:ext cx="8382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136810</xdr:rowOff>
    </xdr:from>
    <xdr:to>
      <xdr:col>81</xdr:col>
      <xdr:colOff>50800</xdr:colOff>
      <xdr:row>38</xdr:row>
      <xdr:rowOff>138241</xdr:rowOff>
    </xdr:to>
    <xdr:cxnSp macro="">
      <xdr:nvCxnSpPr>
        <xdr:cNvPr id="513" name="直線コネクタ 512"/>
        <xdr:cNvCxnSpPr/>
      </xdr:nvCxnSpPr>
      <xdr:spPr>
        <a:xfrm>
          <a:off x="14592300" y="6651910"/>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136810</xdr:rowOff>
    </xdr:from>
    <xdr:to>
      <xdr:col>76</xdr:col>
      <xdr:colOff>114300</xdr:colOff>
      <xdr:row>38</xdr:row>
      <xdr:rowOff>139700</xdr:rowOff>
    </xdr:to>
    <xdr:cxnSp macro="">
      <xdr:nvCxnSpPr>
        <xdr:cNvPr id="516" name="直線コネクタ 515"/>
        <xdr:cNvCxnSpPr/>
      </xdr:nvCxnSpPr>
      <xdr:spPr>
        <a:xfrm flipV="1">
          <a:off x="13703300" y="6651910"/>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128471</xdr:rowOff>
    </xdr:from>
    <xdr:to>
      <xdr:col>71</xdr:col>
      <xdr:colOff>177800</xdr:colOff>
      <xdr:row>38</xdr:row>
      <xdr:rowOff>139700</xdr:rowOff>
    </xdr:to>
    <xdr:cxnSp macro="">
      <xdr:nvCxnSpPr>
        <xdr:cNvPr id="519" name="直線コネクタ 518"/>
        <xdr:cNvCxnSpPr/>
      </xdr:nvCxnSpPr>
      <xdr:spPr>
        <a:xfrm>
          <a:off x="12814300" y="6643571"/>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88180</xdr:rowOff>
    </xdr:from>
    <xdr:to>
      <xdr:col>85</xdr:col>
      <xdr:colOff>177800</xdr:colOff>
      <xdr:row>39</xdr:row>
      <xdr:rowOff>18330</xdr:rowOff>
    </xdr:to>
    <xdr:sp macro="" textlink="">
      <xdr:nvSpPr>
        <xdr:cNvPr id="529" name="楕円 528"/>
        <xdr:cNvSpPr/>
      </xdr:nvSpPr>
      <xdr:spPr>
        <a:xfrm>
          <a:off x="16268700" y="66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378565" cy="259045"/>
    <xdr:sp macro="" textlink="">
      <xdr:nvSpPr>
        <xdr:cNvPr id="530" name="災害復旧事業費該当値テキスト"/>
        <xdr:cNvSpPr txBox="1"/>
      </xdr:nvSpPr>
      <xdr:spPr>
        <a:xfrm>
          <a:off x="16370300" y="654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87441</xdr:rowOff>
    </xdr:from>
    <xdr:to>
      <xdr:col>81</xdr:col>
      <xdr:colOff>101600</xdr:colOff>
      <xdr:row>39</xdr:row>
      <xdr:rowOff>17591</xdr:rowOff>
    </xdr:to>
    <xdr:sp macro="" textlink="">
      <xdr:nvSpPr>
        <xdr:cNvPr id="531" name="楕円 530"/>
        <xdr:cNvSpPr/>
      </xdr:nvSpPr>
      <xdr:spPr>
        <a:xfrm>
          <a:off x="15430500" y="66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8718</xdr:rowOff>
    </xdr:from>
    <xdr:ext cx="378565" cy="259045"/>
    <xdr:sp macro="" textlink="">
      <xdr:nvSpPr>
        <xdr:cNvPr id="532" name="テキスト ボックス 531"/>
        <xdr:cNvSpPr txBox="1"/>
      </xdr:nvSpPr>
      <xdr:spPr>
        <a:xfrm>
          <a:off x="15292017" y="6695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86010</xdr:rowOff>
    </xdr:from>
    <xdr:to>
      <xdr:col>76</xdr:col>
      <xdr:colOff>165100</xdr:colOff>
      <xdr:row>39</xdr:row>
      <xdr:rowOff>16160</xdr:rowOff>
    </xdr:to>
    <xdr:sp macro="" textlink="">
      <xdr:nvSpPr>
        <xdr:cNvPr id="533" name="楕円 532"/>
        <xdr:cNvSpPr/>
      </xdr:nvSpPr>
      <xdr:spPr>
        <a:xfrm>
          <a:off x="14541500" y="6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7287</xdr:rowOff>
    </xdr:from>
    <xdr:ext cx="469744" cy="259045"/>
    <xdr:sp macro="" textlink="">
      <xdr:nvSpPr>
        <xdr:cNvPr id="534" name="テキスト ボックス 533"/>
        <xdr:cNvSpPr txBox="1"/>
      </xdr:nvSpPr>
      <xdr:spPr>
        <a:xfrm>
          <a:off x="14357428" y="66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77671</xdr:rowOff>
    </xdr:from>
    <xdr:to>
      <xdr:col>67</xdr:col>
      <xdr:colOff>101600</xdr:colOff>
      <xdr:row>39</xdr:row>
      <xdr:rowOff>7821</xdr:rowOff>
    </xdr:to>
    <xdr:sp macro="" textlink="">
      <xdr:nvSpPr>
        <xdr:cNvPr id="537" name="楕円 536"/>
        <xdr:cNvSpPr/>
      </xdr:nvSpPr>
      <xdr:spPr>
        <a:xfrm>
          <a:off x="12763500" y="65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170398</xdr:rowOff>
    </xdr:from>
    <xdr:ext cx="469744" cy="259045"/>
    <xdr:sp macro="" textlink="">
      <xdr:nvSpPr>
        <xdr:cNvPr id="538" name="テキスト ボックス 537"/>
        <xdr:cNvSpPr txBox="1"/>
      </xdr:nvSpPr>
      <xdr:spPr>
        <a:xfrm>
          <a:off x="12579428" y="668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41233</xdr:rowOff>
    </xdr:from>
    <xdr:to>
      <xdr:col>85</xdr:col>
      <xdr:colOff>127000</xdr:colOff>
      <xdr:row>75</xdr:row>
      <xdr:rowOff>67239</xdr:rowOff>
    </xdr:to>
    <xdr:cxnSp macro="">
      <xdr:nvCxnSpPr>
        <xdr:cNvPr id="620" name="直線コネクタ 619"/>
        <xdr:cNvCxnSpPr/>
      </xdr:nvCxnSpPr>
      <xdr:spPr>
        <a:xfrm>
          <a:off x="15481300" y="12899983"/>
          <a:ext cx="8382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34379</xdr:rowOff>
    </xdr:from>
    <xdr:to>
      <xdr:col>81</xdr:col>
      <xdr:colOff>50800</xdr:colOff>
      <xdr:row>75</xdr:row>
      <xdr:rowOff>41233</xdr:rowOff>
    </xdr:to>
    <xdr:cxnSp macro="">
      <xdr:nvCxnSpPr>
        <xdr:cNvPr id="623" name="直線コネクタ 622"/>
        <xdr:cNvCxnSpPr/>
      </xdr:nvCxnSpPr>
      <xdr:spPr>
        <a:xfrm>
          <a:off x="14592300" y="12893129"/>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34379</xdr:rowOff>
    </xdr:from>
    <xdr:to>
      <xdr:col>76</xdr:col>
      <xdr:colOff>114300</xdr:colOff>
      <xdr:row>75</xdr:row>
      <xdr:rowOff>57482</xdr:rowOff>
    </xdr:to>
    <xdr:cxnSp macro="">
      <xdr:nvCxnSpPr>
        <xdr:cNvPr id="626" name="直線コネクタ 625"/>
        <xdr:cNvCxnSpPr/>
      </xdr:nvCxnSpPr>
      <xdr:spPr>
        <a:xfrm flipV="1">
          <a:off x="13703300" y="12893129"/>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55141</xdr:rowOff>
    </xdr:from>
    <xdr:to>
      <xdr:col>71</xdr:col>
      <xdr:colOff>177800</xdr:colOff>
      <xdr:row>75</xdr:row>
      <xdr:rowOff>57482</xdr:rowOff>
    </xdr:to>
    <xdr:cxnSp macro="">
      <xdr:nvCxnSpPr>
        <xdr:cNvPr id="629" name="直線コネクタ 628"/>
        <xdr:cNvCxnSpPr/>
      </xdr:nvCxnSpPr>
      <xdr:spPr>
        <a:xfrm>
          <a:off x="12814300" y="12913891"/>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16439</xdr:rowOff>
    </xdr:from>
    <xdr:to>
      <xdr:col>85</xdr:col>
      <xdr:colOff>177800</xdr:colOff>
      <xdr:row>75</xdr:row>
      <xdr:rowOff>118039</xdr:rowOff>
    </xdr:to>
    <xdr:sp macro="" textlink="">
      <xdr:nvSpPr>
        <xdr:cNvPr id="639" name="楕円 638"/>
        <xdr:cNvSpPr/>
      </xdr:nvSpPr>
      <xdr:spPr>
        <a:xfrm>
          <a:off x="16268700" y="12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39316</xdr:rowOff>
    </xdr:from>
    <xdr:ext cx="599010" cy="259045"/>
    <xdr:sp macro="" textlink="">
      <xdr:nvSpPr>
        <xdr:cNvPr id="640" name="公債費該当値テキスト"/>
        <xdr:cNvSpPr txBox="1"/>
      </xdr:nvSpPr>
      <xdr:spPr>
        <a:xfrm>
          <a:off x="16370300" y="127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161883</xdr:rowOff>
    </xdr:from>
    <xdr:to>
      <xdr:col>81</xdr:col>
      <xdr:colOff>101600</xdr:colOff>
      <xdr:row>75</xdr:row>
      <xdr:rowOff>92033</xdr:rowOff>
    </xdr:to>
    <xdr:sp macro="" textlink="">
      <xdr:nvSpPr>
        <xdr:cNvPr id="641" name="楕円 640"/>
        <xdr:cNvSpPr/>
      </xdr:nvSpPr>
      <xdr:spPr>
        <a:xfrm>
          <a:off x="15430500" y="128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108560</xdr:rowOff>
    </xdr:from>
    <xdr:ext cx="599010" cy="259045"/>
    <xdr:sp macro="" textlink="">
      <xdr:nvSpPr>
        <xdr:cNvPr id="642" name="テキスト ボックス 641"/>
        <xdr:cNvSpPr txBox="1"/>
      </xdr:nvSpPr>
      <xdr:spPr>
        <a:xfrm>
          <a:off x="15181795" y="1262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155029</xdr:rowOff>
    </xdr:from>
    <xdr:to>
      <xdr:col>76</xdr:col>
      <xdr:colOff>165100</xdr:colOff>
      <xdr:row>75</xdr:row>
      <xdr:rowOff>85179</xdr:rowOff>
    </xdr:to>
    <xdr:sp macro="" textlink="">
      <xdr:nvSpPr>
        <xdr:cNvPr id="643" name="楕円 642"/>
        <xdr:cNvSpPr/>
      </xdr:nvSpPr>
      <xdr:spPr>
        <a:xfrm>
          <a:off x="14541500" y="128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101706</xdr:rowOff>
    </xdr:from>
    <xdr:ext cx="599010" cy="259045"/>
    <xdr:sp macro="" textlink="">
      <xdr:nvSpPr>
        <xdr:cNvPr id="644" name="テキスト ボックス 643"/>
        <xdr:cNvSpPr txBox="1"/>
      </xdr:nvSpPr>
      <xdr:spPr>
        <a:xfrm>
          <a:off x="14292795" y="1261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6682</xdr:rowOff>
    </xdr:from>
    <xdr:to>
      <xdr:col>72</xdr:col>
      <xdr:colOff>38100</xdr:colOff>
      <xdr:row>75</xdr:row>
      <xdr:rowOff>108282</xdr:rowOff>
    </xdr:to>
    <xdr:sp macro="" textlink="">
      <xdr:nvSpPr>
        <xdr:cNvPr id="645" name="楕円 644"/>
        <xdr:cNvSpPr/>
      </xdr:nvSpPr>
      <xdr:spPr>
        <a:xfrm>
          <a:off x="13652500" y="12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124809</xdr:rowOff>
    </xdr:from>
    <xdr:ext cx="599010" cy="259045"/>
    <xdr:sp macro="" textlink="">
      <xdr:nvSpPr>
        <xdr:cNvPr id="646" name="テキスト ボックス 645"/>
        <xdr:cNvSpPr txBox="1"/>
      </xdr:nvSpPr>
      <xdr:spPr>
        <a:xfrm>
          <a:off x="13403795" y="126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4341</xdr:rowOff>
    </xdr:from>
    <xdr:to>
      <xdr:col>67</xdr:col>
      <xdr:colOff>101600</xdr:colOff>
      <xdr:row>75</xdr:row>
      <xdr:rowOff>105941</xdr:rowOff>
    </xdr:to>
    <xdr:sp macro="" textlink="">
      <xdr:nvSpPr>
        <xdr:cNvPr id="647" name="楕円 646"/>
        <xdr:cNvSpPr/>
      </xdr:nvSpPr>
      <xdr:spPr>
        <a:xfrm>
          <a:off x="12763500" y="128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122468</xdr:rowOff>
    </xdr:from>
    <xdr:ext cx="599010" cy="259045"/>
    <xdr:sp macro="" textlink="">
      <xdr:nvSpPr>
        <xdr:cNvPr id="648" name="テキスト ボックス 647"/>
        <xdr:cNvSpPr txBox="1"/>
      </xdr:nvSpPr>
      <xdr:spPr>
        <a:xfrm>
          <a:off x="12514795" y="1263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104975</xdr:rowOff>
    </xdr:from>
    <xdr:to>
      <xdr:col>85</xdr:col>
      <xdr:colOff>127000</xdr:colOff>
      <xdr:row>95</xdr:row>
      <xdr:rowOff>160398</xdr:rowOff>
    </xdr:to>
    <xdr:cxnSp macro="">
      <xdr:nvCxnSpPr>
        <xdr:cNvPr id="675" name="直線コネクタ 674"/>
        <xdr:cNvCxnSpPr/>
      </xdr:nvCxnSpPr>
      <xdr:spPr>
        <a:xfrm flipV="1">
          <a:off x="15481300" y="16221275"/>
          <a:ext cx="838200" cy="2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160398</xdr:rowOff>
    </xdr:from>
    <xdr:to>
      <xdr:col>81</xdr:col>
      <xdr:colOff>50800</xdr:colOff>
      <xdr:row>96</xdr:row>
      <xdr:rowOff>148930</xdr:rowOff>
    </xdr:to>
    <xdr:cxnSp macro="">
      <xdr:nvCxnSpPr>
        <xdr:cNvPr id="678" name="直線コネクタ 677"/>
        <xdr:cNvCxnSpPr/>
      </xdr:nvCxnSpPr>
      <xdr:spPr>
        <a:xfrm flipV="1">
          <a:off x="14592300" y="16448148"/>
          <a:ext cx="889000" cy="1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148930</xdr:rowOff>
    </xdr:from>
    <xdr:to>
      <xdr:col>76</xdr:col>
      <xdr:colOff>114300</xdr:colOff>
      <xdr:row>98</xdr:row>
      <xdr:rowOff>83707</xdr:rowOff>
    </xdr:to>
    <xdr:cxnSp macro="">
      <xdr:nvCxnSpPr>
        <xdr:cNvPr id="681" name="直線コネクタ 680"/>
        <xdr:cNvCxnSpPr/>
      </xdr:nvCxnSpPr>
      <xdr:spPr>
        <a:xfrm flipV="1">
          <a:off x="13703300" y="16608130"/>
          <a:ext cx="889000" cy="2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32043</xdr:rowOff>
    </xdr:from>
    <xdr:to>
      <xdr:col>71</xdr:col>
      <xdr:colOff>177800</xdr:colOff>
      <xdr:row>98</xdr:row>
      <xdr:rowOff>83707</xdr:rowOff>
    </xdr:to>
    <xdr:cxnSp macro="">
      <xdr:nvCxnSpPr>
        <xdr:cNvPr id="684" name="直線コネクタ 683"/>
        <xdr:cNvCxnSpPr/>
      </xdr:nvCxnSpPr>
      <xdr:spPr>
        <a:xfrm>
          <a:off x="12814300" y="16148343"/>
          <a:ext cx="889000" cy="7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54175</xdr:rowOff>
    </xdr:from>
    <xdr:to>
      <xdr:col>85</xdr:col>
      <xdr:colOff>177800</xdr:colOff>
      <xdr:row>94</xdr:row>
      <xdr:rowOff>155775</xdr:rowOff>
    </xdr:to>
    <xdr:sp macro="" textlink="">
      <xdr:nvSpPr>
        <xdr:cNvPr id="694" name="楕円 693"/>
        <xdr:cNvSpPr/>
      </xdr:nvSpPr>
      <xdr:spPr>
        <a:xfrm>
          <a:off x="16268700" y="161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77052</xdr:rowOff>
    </xdr:from>
    <xdr:ext cx="599010" cy="259045"/>
    <xdr:sp macro="" textlink="">
      <xdr:nvSpPr>
        <xdr:cNvPr id="695" name="積立金該当値テキスト"/>
        <xdr:cNvSpPr txBox="1"/>
      </xdr:nvSpPr>
      <xdr:spPr>
        <a:xfrm>
          <a:off x="16370300" y="1602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109598</xdr:rowOff>
    </xdr:from>
    <xdr:to>
      <xdr:col>81</xdr:col>
      <xdr:colOff>101600</xdr:colOff>
      <xdr:row>96</xdr:row>
      <xdr:rowOff>39748</xdr:rowOff>
    </xdr:to>
    <xdr:sp macro="" textlink="">
      <xdr:nvSpPr>
        <xdr:cNvPr id="696" name="楕円 695"/>
        <xdr:cNvSpPr/>
      </xdr:nvSpPr>
      <xdr:spPr>
        <a:xfrm>
          <a:off x="15430500" y="163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56275</xdr:rowOff>
    </xdr:from>
    <xdr:ext cx="599010" cy="259045"/>
    <xdr:sp macro="" textlink="">
      <xdr:nvSpPr>
        <xdr:cNvPr id="697" name="テキスト ボックス 696"/>
        <xdr:cNvSpPr txBox="1"/>
      </xdr:nvSpPr>
      <xdr:spPr>
        <a:xfrm>
          <a:off x="15181795" y="1617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98130</xdr:rowOff>
    </xdr:from>
    <xdr:to>
      <xdr:col>76</xdr:col>
      <xdr:colOff>165100</xdr:colOff>
      <xdr:row>97</xdr:row>
      <xdr:rowOff>28280</xdr:rowOff>
    </xdr:to>
    <xdr:sp macro="" textlink="">
      <xdr:nvSpPr>
        <xdr:cNvPr id="698" name="楕円 697"/>
        <xdr:cNvSpPr/>
      </xdr:nvSpPr>
      <xdr:spPr>
        <a:xfrm>
          <a:off x="14541500" y="165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44807</xdr:rowOff>
    </xdr:from>
    <xdr:ext cx="534377" cy="259045"/>
    <xdr:sp macro="" textlink="">
      <xdr:nvSpPr>
        <xdr:cNvPr id="699" name="テキスト ボックス 698"/>
        <xdr:cNvSpPr txBox="1"/>
      </xdr:nvSpPr>
      <xdr:spPr>
        <a:xfrm>
          <a:off x="14325111" y="1633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32907</xdr:rowOff>
    </xdr:from>
    <xdr:to>
      <xdr:col>72</xdr:col>
      <xdr:colOff>38100</xdr:colOff>
      <xdr:row>98</xdr:row>
      <xdr:rowOff>134507</xdr:rowOff>
    </xdr:to>
    <xdr:sp macro="" textlink="">
      <xdr:nvSpPr>
        <xdr:cNvPr id="700" name="楕円 699"/>
        <xdr:cNvSpPr/>
      </xdr:nvSpPr>
      <xdr:spPr>
        <a:xfrm>
          <a:off x="13652500" y="16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125634</xdr:rowOff>
    </xdr:from>
    <xdr:ext cx="534377" cy="259045"/>
    <xdr:sp macro="" textlink="">
      <xdr:nvSpPr>
        <xdr:cNvPr id="701" name="テキスト ボックス 700"/>
        <xdr:cNvSpPr txBox="1"/>
      </xdr:nvSpPr>
      <xdr:spPr>
        <a:xfrm>
          <a:off x="13436111" y="169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152693</xdr:rowOff>
    </xdr:from>
    <xdr:to>
      <xdr:col>67</xdr:col>
      <xdr:colOff>101600</xdr:colOff>
      <xdr:row>94</xdr:row>
      <xdr:rowOff>82843</xdr:rowOff>
    </xdr:to>
    <xdr:sp macro="" textlink="">
      <xdr:nvSpPr>
        <xdr:cNvPr id="702" name="楕円 701"/>
        <xdr:cNvSpPr/>
      </xdr:nvSpPr>
      <xdr:spPr>
        <a:xfrm>
          <a:off x="12763500" y="160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99370</xdr:rowOff>
    </xdr:from>
    <xdr:ext cx="599010" cy="259045"/>
    <xdr:sp macro="" textlink="">
      <xdr:nvSpPr>
        <xdr:cNvPr id="703" name="テキスト ボックス 702"/>
        <xdr:cNvSpPr txBox="1"/>
      </xdr:nvSpPr>
      <xdr:spPr>
        <a:xfrm>
          <a:off x="12514795" y="158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42697</xdr:rowOff>
    </xdr:from>
    <xdr:to>
      <xdr:col>116</xdr:col>
      <xdr:colOff>63500</xdr:colOff>
      <xdr:row>39</xdr:row>
      <xdr:rowOff>42735</xdr:rowOff>
    </xdr:to>
    <xdr:cxnSp macro="">
      <xdr:nvCxnSpPr>
        <xdr:cNvPr id="732" name="直線コネクタ 731"/>
        <xdr:cNvCxnSpPr/>
      </xdr:nvCxnSpPr>
      <xdr:spPr>
        <a:xfrm flipV="1">
          <a:off x="21323300" y="672924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42735</xdr:rowOff>
    </xdr:from>
    <xdr:to>
      <xdr:col>111</xdr:col>
      <xdr:colOff>177800</xdr:colOff>
      <xdr:row>39</xdr:row>
      <xdr:rowOff>42773</xdr:rowOff>
    </xdr:to>
    <xdr:cxnSp macro="">
      <xdr:nvCxnSpPr>
        <xdr:cNvPr id="735" name="直線コネクタ 734"/>
        <xdr:cNvCxnSpPr/>
      </xdr:nvCxnSpPr>
      <xdr:spPr>
        <a:xfrm flipV="1">
          <a:off x="20434300" y="672928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42697</xdr:rowOff>
    </xdr:from>
    <xdr:to>
      <xdr:col>107</xdr:col>
      <xdr:colOff>50800</xdr:colOff>
      <xdr:row>39</xdr:row>
      <xdr:rowOff>42773</xdr:rowOff>
    </xdr:to>
    <xdr:cxnSp macro="">
      <xdr:nvCxnSpPr>
        <xdr:cNvPr id="738" name="直線コネクタ 737"/>
        <xdr:cNvCxnSpPr/>
      </xdr:nvCxnSpPr>
      <xdr:spPr>
        <a:xfrm>
          <a:off x="19545300" y="67292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42697</xdr:rowOff>
    </xdr:from>
    <xdr:to>
      <xdr:col>102</xdr:col>
      <xdr:colOff>114300</xdr:colOff>
      <xdr:row>39</xdr:row>
      <xdr:rowOff>42697</xdr:rowOff>
    </xdr:to>
    <xdr:cxnSp macro="">
      <xdr:nvCxnSpPr>
        <xdr:cNvPr id="741" name="直線コネクタ 740"/>
        <xdr:cNvCxnSpPr/>
      </xdr:nvCxnSpPr>
      <xdr:spPr>
        <a:xfrm>
          <a:off x="18656300" y="6729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163347</xdr:rowOff>
    </xdr:from>
    <xdr:to>
      <xdr:col>116</xdr:col>
      <xdr:colOff>114300</xdr:colOff>
      <xdr:row>39</xdr:row>
      <xdr:rowOff>93497</xdr:rowOff>
    </xdr:to>
    <xdr:sp macro="" textlink="">
      <xdr:nvSpPr>
        <xdr:cNvPr id="751" name="楕円 750"/>
        <xdr:cNvSpPr/>
      </xdr:nvSpPr>
      <xdr:spPr>
        <a:xfrm>
          <a:off x="221107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78274</xdr:rowOff>
    </xdr:from>
    <xdr:ext cx="313932" cy="259045"/>
    <xdr:sp macro="" textlink="">
      <xdr:nvSpPr>
        <xdr:cNvPr id="752" name="投資及び出資金該当値テキスト"/>
        <xdr:cNvSpPr txBox="1"/>
      </xdr:nvSpPr>
      <xdr:spPr>
        <a:xfrm>
          <a:off x="22212300" y="6593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163385</xdr:rowOff>
    </xdr:from>
    <xdr:to>
      <xdr:col>112</xdr:col>
      <xdr:colOff>38100</xdr:colOff>
      <xdr:row>39</xdr:row>
      <xdr:rowOff>93535</xdr:rowOff>
    </xdr:to>
    <xdr:sp macro="" textlink="">
      <xdr:nvSpPr>
        <xdr:cNvPr id="753" name="楕円 752"/>
        <xdr:cNvSpPr/>
      </xdr:nvSpPr>
      <xdr:spPr>
        <a:xfrm>
          <a:off x="21272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84662</xdr:rowOff>
    </xdr:from>
    <xdr:ext cx="313932" cy="259045"/>
    <xdr:sp macro="" textlink="">
      <xdr:nvSpPr>
        <xdr:cNvPr id="754" name="テキスト ボックス 753"/>
        <xdr:cNvSpPr txBox="1"/>
      </xdr:nvSpPr>
      <xdr:spPr>
        <a:xfrm>
          <a:off x="21166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163423</xdr:rowOff>
    </xdr:from>
    <xdr:to>
      <xdr:col>107</xdr:col>
      <xdr:colOff>101600</xdr:colOff>
      <xdr:row>39</xdr:row>
      <xdr:rowOff>93573</xdr:rowOff>
    </xdr:to>
    <xdr:sp macro="" textlink="">
      <xdr:nvSpPr>
        <xdr:cNvPr id="755" name="楕円 754"/>
        <xdr:cNvSpPr/>
      </xdr:nvSpPr>
      <xdr:spPr>
        <a:xfrm>
          <a:off x="20383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84700</xdr:rowOff>
    </xdr:from>
    <xdr:ext cx="313932" cy="259045"/>
    <xdr:sp macro="" textlink="">
      <xdr:nvSpPr>
        <xdr:cNvPr id="756" name="テキスト ボックス 755"/>
        <xdr:cNvSpPr txBox="1"/>
      </xdr:nvSpPr>
      <xdr:spPr>
        <a:xfrm>
          <a:off x="20277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163347</xdr:rowOff>
    </xdr:from>
    <xdr:to>
      <xdr:col>102</xdr:col>
      <xdr:colOff>165100</xdr:colOff>
      <xdr:row>39</xdr:row>
      <xdr:rowOff>93497</xdr:rowOff>
    </xdr:to>
    <xdr:sp macro="" textlink="">
      <xdr:nvSpPr>
        <xdr:cNvPr id="757" name="楕円 756"/>
        <xdr:cNvSpPr/>
      </xdr:nvSpPr>
      <xdr:spPr>
        <a:xfrm>
          <a:off x="19494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84624</xdr:rowOff>
    </xdr:from>
    <xdr:ext cx="313932" cy="259045"/>
    <xdr:sp macro="" textlink="">
      <xdr:nvSpPr>
        <xdr:cNvPr id="758" name="テキスト ボックス 757"/>
        <xdr:cNvSpPr txBox="1"/>
      </xdr:nvSpPr>
      <xdr:spPr>
        <a:xfrm>
          <a:off x="19388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163347</xdr:rowOff>
    </xdr:from>
    <xdr:to>
      <xdr:col>98</xdr:col>
      <xdr:colOff>38100</xdr:colOff>
      <xdr:row>39</xdr:row>
      <xdr:rowOff>93497</xdr:rowOff>
    </xdr:to>
    <xdr:sp macro="" textlink="">
      <xdr:nvSpPr>
        <xdr:cNvPr id="759" name="楕円 758"/>
        <xdr:cNvSpPr/>
      </xdr:nvSpPr>
      <xdr:spPr>
        <a:xfrm>
          <a:off x="18605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84624</xdr:rowOff>
    </xdr:from>
    <xdr:ext cx="313932" cy="259045"/>
    <xdr:sp macro="" textlink="">
      <xdr:nvSpPr>
        <xdr:cNvPr id="760" name="テキスト ボックス 759"/>
        <xdr:cNvSpPr txBox="1"/>
      </xdr:nvSpPr>
      <xdr:spPr>
        <a:xfrm>
          <a:off x="18499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67136</xdr:rowOff>
    </xdr:from>
    <xdr:to>
      <xdr:col>116</xdr:col>
      <xdr:colOff>63500</xdr:colOff>
      <xdr:row>59</xdr:row>
      <xdr:rowOff>68769</xdr:rowOff>
    </xdr:to>
    <xdr:cxnSp macro="">
      <xdr:nvCxnSpPr>
        <xdr:cNvPr id="791" name="直線コネクタ 790"/>
        <xdr:cNvCxnSpPr/>
      </xdr:nvCxnSpPr>
      <xdr:spPr>
        <a:xfrm>
          <a:off x="21323300" y="101826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67136</xdr:rowOff>
    </xdr:from>
    <xdr:to>
      <xdr:col>111</xdr:col>
      <xdr:colOff>177800</xdr:colOff>
      <xdr:row>59</xdr:row>
      <xdr:rowOff>67484</xdr:rowOff>
    </xdr:to>
    <xdr:cxnSp macro="">
      <xdr:nvCxnSpPr>
        <xdr:cNvPr id="794" name="直線コネクタ 793"/>
        <xdr:cNvCxnSpPr/>
      </xdr:nvCxnSpPr>
      <xdr:spPr>
        <a:xfrm flipV="1">
          <a:off x="20434300" y="10182686"/>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65797</xdr:rowOff>
    </xdr:from>
    <xdr:to>
      <xdr:col>107</xdr:col>
      <xdr:colOff>50800</xdr:colOff>
      <xdr:row>59</xdr:row>
      <xdr:rowOff>67484</xdr:rowOff>
    </xdr:to>
    <xdr:cxnSp macro="">
      <xdr:nvCxnSpPr>
        <xdr:cNvPr id="797" name="直線コネクタ 796"/>
        <xdr:cNvCxnSpPr/>
      </xdr:nvCxnSpPr>
      <xdr:spPr>
        <a:xfrm>
          <a:off x="19545300" y="10181347"/>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65568</xdr:rowOff>
    </xdr:from>
    <xdr:to>
      <xdr:col>102</xdr:col>
      <xdr:colOff>114300</xdr:colOff>
      <xdr:row>59</xdr:row>
      <xdr:rowOff>65797</xdr:rowOff>
    </xdr:to>
    <xdr:cxnSp macro="">
      <xdr:nvCxnSpPr>
        <xdr:cNvPr id="800" name="直線コネクタ 799"/>
        <xdr:cNvCxnSpPr/>
      </xdr:nvCxnSpPr>
      <xdr:spPr>
        <a:xfrm>
          <a:off x="18656300" y="1018111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17969</xdr:rowOff>
    </xdr:from>
    <xdr:to>
      <xdr:col>116</xdr:col>
      <xdr:colOff>114300</xdr:colOff>
      <xdr:row>59</xdr:row>
      <xdr:rowOff>119569</xdr:rowOff>
    </xdr:to>
    <xdr:sp macro="" textlink="">
      <xdr:nvSpPr>
        <xdr:cNvPr id="810" name="楕円 809"/>
        <xdr:cNvSpPr/>
      </xdr:nvSpPr>
      <xdr:spPr>
        <a:xfrm>
          <a:off x="22110700" y="1013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16336</xdr:rowOff>
    </xdr:from>
    <xdr:to>
      <xdr:col>112</xdr:col>
      <xdr:colOff>38100</xdr:colOff>
      <xdr:row>59</xdr:row>
      <xdr:rowOff>117936</xdr:rowOff>
    </xdr:to>
    <xdr:sp macro="" textlink="">
      <xdr:nvSpPr>
        <xdr:cNvPr id="812" name="楕円 811"/>
        <xdr:cNvSpPr/>
      </xdr:nvSpPr>
      <xdr:spPr>
        <a:xfrm>
          <a:off x="21272500" y="101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109063</xdr:rowOff>
    </xdr:from>
    <xdr:ext cx="469744" cy="259045"/>
    <xdr:sp macro="" textlink="">
      <xdr:nvSpPr>
        <xdr:cNvPr id="813" name="テキスト ボックス 812"/>
        <xdr:cNvSpPr txBox="1"/>
      </xdr:nvSpPr>
      <xdr:spPr>
        <a:xfrm>
          <a:off x="21088428" y="1022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16684</xdr:rowOff>
    </xdr:from>
    <xdr:to>
      <xdr:col>107</xdr:col>
      <xdr:colOff>101600</xdr:colOff>
      <xdr:row>59</xdr:row>
      <xdr:rowOff>118284</xdr:rowOff>
    </xdr:to>
    <xdr:sp macro="" textlink="">
      <xdr:nvSpPr>
        <xdr:cNvPr id="814" name="楕円 813"/>
        <xdr:cNvSpPr/>
      </xdr:nvSpPr>
      <xdr:spPr>
        <a:xfrm>
          <a:off x="20383500" y="101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109411</xdr:rowOff>
    </xdr:from>
    <xdr:ext cx="469744" cy="259045"/>
    <xdr:sp macro="" textlink="">
      <xdr:nvSpPr>
        <xdr:cNvPr id="815" name="テキスト ボックス 814"/>
        <xdr:cNvSpPr txBox="1"/>
      </xdr:nvSpPr>
      <xdr:spPr>
        <a:xfrm>
          <a:off x="20199428" y="1022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14997</xdr:rowOff>
    </xdr:from>
    <xdr:to>
      <xdr:col>102</xdr:col>
      <xdr:colOff>165100</xdr:colOff>
      <xdr:row>59</xdr:row>
      <xdr:rowOff>116597</xdr:rowOff>
    </xdr:to>
    <xdr:sp macro="" textlink="">
      <xdr:nvSpPr>
        <xdr:cNvPr id="816" name="楕円 815"/>
        <xdr:cNvSpPr/>
      </xdr:nvSpPr>
      <xdr:spPr>
        <a:xfrm>
          <a:off x="19494500" y="101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107724</xdr:rowOff>
    </xdr:from>
    <xdr:ext cx="469744" cy="259045"/>
    <xdr:sp macro="" textlink="">
      <xdr:nvSpPr>
        <xdr:cNvPr id="817" name="テキスト ボックス 816"/>
        <xdr:cNvSpPr txBox="1"/>
      </xdr:nvSpPr>
      <xdr:spPr>
        <a:xfrm>
          <a:off x="19310428" y="102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14768</xdr:rowOff>
    </xdr:from>
    <xdr:to>
      <xdr:col>98</xdr:col>
      <xdr:colOff>38100</xdr:colOff>
      <xdr:row>59</xdr:row>
      <xdr:rowOff>116368</xdr:rowOff>
    </xdr:to>
    <xdr:sp macro="" textlink="">
      <xdr:nvSpPr>
        <xdr:cNvPr id="818" name="楕円 817"/>
        <xdr:cNvSpPr/>
      </xdr:nvSpPr>
      <xdr:spPr>
        <a:xfrm>
          <a:off x="18605500" y="101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107495</xdr:rowOff>
    </xdr:from>
    <xdr:ext cx="469744" cy="259045"/>
    <xdr:sp macro="" textlink="">
      <xdr:nvSpPr>
        <xdr:cNvPr id="819" name="テキスト ボックス 818"/>
        <xdr:cNvSpPr txBox="1"/>
      </xdr:nvSpPr>
      <xdr:spPr>
        <a:xfrm>
          <a:off x="18421428" y="102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91932</xdr:rowOff>
    </xdr:from>
    <xdr:to>
      <xdr:col>116</xdr:col>
      <xdr:colOff>63500</xdr:colOff>
      <xdr:row>75</xdr:row>
      <xdr:rowOff>118573</xdr:rowOff>
    </xdr:to>
    <xdr:cxnSp macro="">
      <xdr:nvCxnSpPr>
        <xdr:cNvPr id="852" name="直線コネクタ 851"/>
        <xdr:cNvCxnSpPr/>
      </xdr:nvCxnSpPr>
      <xdr:spPr>
        <a:xfrm>
          <a:off x="21323300" y="12950682"/>
          <a:ext cx="838200" cy="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91932</xdr:rowOff>
    </xdr:from>
    <xdr:to>
      <xdr:col>111</xdr:col>
      <xdr:colOff>177800</xdr:colOff>
      <xdr:row>75</xdr:row>
      <xdr:rowOff>109687</xdr:rowOff>
    </xdr:to>
    <xdr:cxnSp macro="">
      <xdr:nvCxnSpPr>
        <xdr:cNvPr id="855" name="直線コネクタ 854"/>
        <xdr:cNvCxnSpPr/>
      </xdr:nvCxnSpPr>
      <xdr:spPr>
        <a:xfrm flipV="1">
          <a:off x="20434300" y="12950682"/>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109687</xdr:rowOff>
    </xdr:from>
    <xdr:to>
      <xdr:col>107</xdr:col>
      <xdr:colOff>50800</xdr:colOff>
      <xdr:row>75</xdr:row>
      <xdr:rowOff>159579</xdr:rowOff>
    </xdr:to>
    <xdr:cxnSp macro="">
      <xdr:nvCxnSpPr>
        <xdr:cNvPr id="858" name="直線コネクタ 857"/>
        <xdr:cNvCxnSpPr/>
      </xdr:nvCxnSpPr>
      <xdr:spPr>
        <a:xfrm flipV="1">
          <a:off x="19545300" y="12968437"/>
          <a:ext cx="889000" cy="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137957</xdr:rowOff>
    </xdr:from>
    <xdr:to>
      <xdr:col>102</xdr:col>
      <xdr:colOff>114300</xdr:colOff>
      <xdr:row>75</xdr:row>
      <xdr:rowOff>159579</xdr:rowOff>
    </xdr:to>
    <xdr:cxnSp macro="">
      <xdr:nvCxnSpPr>
        <xdr:cNvPr id="861" name="直線コネクタ 860"/>
        <xdr:cNvCxnSpPr/>
      </xdr:nvCxnSpPr>
      <xdr:spPr>
        <a:xfrm>
          <a:off x="18656300" y="12996707"/>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67773</xdr:rowOff>
    </xdr:from>
    <xdr:to>
      <xdr:col>116</xdr:col>
      <xdr:colOff>114300</xdr:colOff>
      <xdr:row>75</xdr:row>
      <xdr:rowOff>169373</xdr:rowOff>
    </xdr:to>
    <xdr:sp macro="" textlink="">
      <xdr:nvSpPr>
        <xdr:cNvPr id="871" name="楕円 870"/>
        <xdr:cNvSpPr/>
      </xdr:nvSpPr>
      <xdr:spPr>
        <a:xfrm>
          <a:off x="22110700" y="129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46200</xdr:rowOff>
    </xdr:from>
    <xdr:ext cx="534377" cy="259045"/>
    <xdr:sp macro="" textlink="">
      <xdr:nvSpPr>
        <xdr:cNvPr id="872" name="繰出金該当値テキスト"/>
        <xdr:cNvSpPr txBox="1"/>
      </xdr:nvSpPr>
      <xdr:spPr>
        <a:xfrm>
          <a:off x="22212300" y="129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41132</xdr:rowOff>
    </xdr:from>
    <xdr:to>
      <xdr:col>112</xdr:col>
      <xdr:colOff>38100</xdr:colOff>
      <xdr:row>75</xdr:row>
      <xdr:rowOff>142732</xdr:rowOff>
    </xdr:to>
    <xdr:sp macro="" textlink="">
      <xdr:nvSpPr>
        <xdr:cNvPr id="873" name="楕円 872"/>
        <xdr:cNvSpPr/>
      </xdr:nvSpPr>
      <xdr:spPr>
        <a:xfrm>
          <a:off x="21272500" y="128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133859</xdr:rowOff>
    </xdr:from>
    <xdr:ext cx="534377" cy="259045"/>
    <xdr:sp macro="" textlink="">
      <xdr:nvSpPr>
        <xdr:cNvPr id="874" name="テキスト ボックス 873"/>
        <xdr:cNvSpPr txBox="1"/>
      </xdr:nvSpPr>
      <xdr:spPr>
        <a:xfrm>
          <a:off x="21056111" y="129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58887</xdr:rowOff>
    </xdr:from>
    <xdr:to>
      <xdr:col>107</xdr:col>
      <xdr:colOff>101600</xdr:colOff>
      <xdr:row>75</xdr:row>
      <xdr:rowOff>160486</xdr:rowOff>
    </xdr:to>
    <xdr:sp macro="" textlink="">
      <xdr:nvSpPr>
        <xdr:cNvPr id="875" name="楕円 874"/>
        <xdr:cNvSpPr/>
      </xdr:nvSpPr>
      <xdr:spPr>
        <a:xfrm>
          <a:off x="20383500" y="12917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151613</xdr:rowOff>
    </xdr:from>
    <xdr:ext cx="534377" cy="259045"/>
    <xdr:sp macro="" textlink="">
      <xdr:nvSpPr>
        <xdr:cNvPr id="876" name="テキスト ボックス 875"/>
        <xdr:cNvSpPr txBox="1"/>
      </xdr:nvSpPr>
      <xdr:spPr>
        <a:xfrm>
          <a:off x="20167111" y="1301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108779</xdr:rowOff>
    </xdr:from>
    <xdr:to>
      <xdr:col>102</xdr:col>
      <xdr:colOff>165100</xdr:colOff>
      <xdr:row>76</xdr:row>
      <xdr:rowOff>38928</xdr:rowOff>
    </xdr:to>
    <xdr:sp macro="" textlink="">
      <xdr:nvSpPr>
        <xdr:cNvPr id="877" name="楕円 876"/>
        <xdr:cNvSpPr/>
      </xdr:nvSpPr>
      <xdr:spPr>
        <a:xfrm>
          <a:off x="19494500" y="12967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30056</xdr:rowOff>
    </xdr:from>
    <xdr:ext cx="534377" cy="259045"/>
    <xdr:sp macro="" textlink="">
      <xdr:nvSpPr>
        <xdr:cNvPr id="878" name="テキスト ボックス 877"/>
        <xdr:cNvSpPr txBox="1"/>
      </xdr:nvSpPr>
      <xdr:spPr>
        <a:xfrm>
          <a:off x="19278111" y="1306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87157</xdr:rowOff>
    </xdr:from>
    <xdr:to>
      <xdr:col>98</xdr:col>
      <xdr:colOff>38100</xdr:colOff>
      <xdr:row>76</xdr:row>
      <xdr:rowOff>17307</xdr:rowOff>
    </xdr:to>
    <xdr:sp macro="" textlink="">
      <xdr:nvSpPr>
        <xdr:cNvPr id="879" name="楕円 878"/>
        <xdr:cNvSpPr/>
      </xdr:nvSpPr>
      <xdr:spPr>
        <a:xfrm>
          <a:off x="18605500" y="129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8434</xdr:rowOff>
    </xdr:from>
    <xdr:ext cx="534377" cy="259045"/>
    <xdr:sp macro="" textlink="">
      <xdr:nvSpPr>
        <xdr:cNvPr id="880" name="テキスト ボックス 879"/>
        <xdr:cNvSpPr txBox="1"/>
      </xdr:nvSpPr>
      <xdr:spPr>
        <a:xfrm>
          <a:off x="18389111" y="130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値を上回る要因として、広範な行政区域に集落が散在しているという特殊性に起因して、物件費は幼小中１校統合によるこども園、小中学校及び診療所までの輸送経費（通園バス、スクールバス、患者輸送バス）、維持補修費は降雪条件によるものの除雪経費、補助費は広域行政における消防体制（１署２分遣所）、普通建設は更新整備として、村内７つの漁港の維持保全事業のほか、あわび種苗センターの改修事業により増加、公債費は漁港修築・改修に伴う地方負担の水産基盤整備事業債が大きく、道路や農林水産業施設等の過疎対策債等は減少傾向であるものの交付税代替え財源の臨時財政対策債が残高の半分以上を占めている。積立金は電源立地地域対策交付金等を原資とした基金への積立のほか、民間活用住宅の将来の大規模改修に備える基金への積立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6,482
6,474
295.27
7,914,322
7,761,513
148,576
3,561,547
7,242,197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8382</xdr:rowOff>
    </xdr:from>
    <xdr:to>
      <xdr:col>24</xdr:col>
      <xdr:colOff>63500</xdr:colOff>
      <xdr:row>33</xdr:row>
      <xdr:rowOff>39751</xdr:rowOff>
    </xdr:to>
    <xdr:cxnSp macro="">
      <xdr:nvCxnSpPr>
        <xdr:cNvPr id="61" name="直線コネクタ 60"/>
        <xdr:cNvCxnSpPr/>
      </xdr:nvCxnSpPr>
      <xdr:spPr>
        <a:xfrm flipV="1">
          <a:off x="3797300" y="5666232"/>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39751</xdr:rowOff>
    </xdr:from>
    <xdr:to>
      <xdr:col>19</xdr:col>
      <xdr:colOff>177800</xdr:colOff>
      <xdr:row>34</xdr:row>
      <xdr:rowOff>8890</xdr:rowOff>
    </xdr:to>
    <xdr:cxnSp macro="">
      <xdr:nvCxnSpPr>
        <xdr:cNvPr id="64" name="直線コネクタ 63"/>
        <xdr:cNvCxnSpPr/>
      </xdr:nvCxnSpPr>
      <xdr:spPr>
        <a:xfrm flipV="1">
          <a:off x="2908300" y="5697601"/>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79121</xdr:rowOff>
    </xdr:from>
    <xdr:to>
      <xdr:col>15</xdr:col>
      <xdr:colOff>50800</xdr:colOff>
      <xdr:row>34</xdr:row>
      <xdr:rowOff>8890</xdr:rowOff>
    </xdr:to>
    <xdr:cxnSp macro="">
      <xdr:nvCxnSpPr>
        <xdr:cNvPr id="67" name="直線コネクタ 66"/>
        <xdr:cNvCxnSpPr/>
      </xdr:nvCxnSpPr>
      <xdr:spPr>
        <a:xfrm>
          <a:off x="2019300" y="5565521"/>
          <a:ext cx="8890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79121</xdr:rowOff>
    </xdr:from>
    <xdr:to>
      <xdr:col>10</xdr:col>
      <xdr:colOff>114300</xdr:colOff>
      <xdr:row>33</xdr:row>
      <xdr:rowOff>45720</xdr:rowOff>
    </xdr:to>
    <xdr:cxnSp macro="">
      <xdr:nvCxnSpPr>
        <xdr:cNvPr id="70" name="直線コネクタ 69"/>
        <xdr:cNvCxnSpPr/>
      </xdr:nvCxnSpPr>
      <xdr:spPr>
        <a:xfrm flipV="1">
          <a:off x="1130300" y="5565521"/>
          <a:ext cx="8890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129032</xdr:rowOff>
    </xdr:from>
    <xdr:to>
      <xdr:col>24</xdr:col>
      <xdr:colOff>114300</xdr:colOff>
      <xdr:row>33</xdr:row>
      <xdr:rowOff>59182</xdr:rowOff>
    </xdr:to>
    <xdr:sp macro="" textlink="">
      <xdr:nvSpPr>
        <xdr:cNvPr id="80" name="楕円 79"/>
        <xdr:cNvSpPr/>
      </xdr:nvSpPr>
      <xdr:spPr>
        <a:xfrm>
          <a:off x="4584700" y="56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151909</xdr:rowOff>
    </xdr:from>
    <xdr:ext cx="534377" cy="259045"/>
    <xdr:sp macro="" textlink="">
      <xdr:nvSpPr>
        <xdr:cNvPr id="81" name="議会費該当値テキスト"/>
        <xdr:cNvSpPr txBox="1"/>
      </xdr:nvSpPr>
      <xdr:spPr>
        <a:xfrm>
          <a:off x="4686300" y="54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160401</xdr:rowOff>
    </xdr:from>
    <xdr:to>
      <xdr:col>20</xdr:col>
      <xdr:colOff>38100</xdr:colOff>
      <xdr:row>33</xdr:row>
      <xdr:rowOff>90551</xdr:rowOff>
    </xdr:to>
    <xdr:sp macro="" textlink="">
      <xdr:nvSpPr>
        <xdr:cNvPr id="82" name="楕円 81"/>
        <xdr:cNvSpPr/>
      </xdr:nvSpPr>
      <xdr:spPr>
        <a:xfrm>
          <a:off x="3746500" y="56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107078</xdr:rowOff>
    </xdr:from>
    <xdr:ext cx="534377" cy="259045"/>
    <xdr:sp macro="" textlink="">
      <xdr:nvSpPr>
        <xdr:cNvPr id="83" name="テキスト ボックス 82"/>
        <xdr:cNvSpPr txBox="1"/>
      </xdr:nvSpPr>
      <xdr:spPr>
        <a:xfrm>
          <a:off x="3530111" y="542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129540</xdr:rowOff>
    </xdr:from>
    <xdr:to>
      <xdr:col>15</xdr:col>
      <xdr:colOff>101600</xdr:colOff>
      <xdr:row>34</xdr:row>
      <xdr:rowOff>59690</xdr:rowOff>
    </xdr:to>
    <xdr:sp macro="" textlink="">
      <xdr:nvSpPr>
        <xdr:cNvPr id="84" name="楕円 83"/>
        <xdr:cNvSpPr/>
      </xdr:nvSpPr>
      <xdr:spPr>
        <a:xfrm>
          <a:off x="2857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76217</xdr:rowOff>
    </xdr:from>
    <xdr:ext cx="534377" cy="259045"/>
    <xdr:sp macro="" textlink="">
      <xdr:nvSpPr>
        <xdr:cNvPr id="85" name="テキスト ボックス 84"/>
        <xdr:cNvSpPr txBox="1"/>
      </xdr:nvSpPr>
      <xdr:spPr>
        <a:xfrm>
          <a:off x="2641111" y="55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28321</xdr:rowOff>
    </xdr:from>
    <xdr:to>
      <xdr:col>10</xdr:col>
      <xdr:colOff>165100</xdr:colOff>
      <xdr:row>32</xdr:row>
      <xdr:rowOff>129921</xdr:rowOff>
    </xdr:to>
    <xdr:sp macro="" textlink="">
      <xdr:nvSpPr>
        <xdr:cNvPr id="86" name="楕円 85"/>
        <xdr:cNvSpPr/>
      </xdr:nvSpPr>
      <xdr:spPr>
        <a:xfrm>
          <a:off x="1968500" y="55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146448</xdr:rowOff>
    </xdr:from>
    <xdr:ext cx="534377" cy="259045"/>
    <xdr:sp macro="" textlink="">
      <xdr:nvSpPr>
        <xdr:cNvPr id="87" name="テキスト ボックス 86"/>
        <xdr:cNvSpPr txBox="1"/>
      </xdr:nvSpPr>
      <xdr:spPr>
        <a:xfrm>
          <a:off x="1752111" y="52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166370</xdr:rowOff>
    </xdr:from>
    <xdr:to>
      <xdr:col>6</xdr:col>
      <xdr:colOff>38100</xdr:colOff>
      <xdr:row>33</xdr:row>
      <xdr:rowOff>96520</xdr:rowOff>
    </xdr:to>
    <xdr:sp macro="" textlink="">
      <xdr:nvSpPr>
        <xdr:cNvPr id="88" name="楕円 87"/>
        <xdr:cNvSpPr/>
      </xdr:nvSpPr>
      <xdr:spPr>
        <a:xfrm>
          <a:off x="1079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113047</xdr:rowOff>
    </xdr:from>
    <xdr:ext cx="534377" cy="259045"/>
    <xdr:sp macro="" textlink="">
      <xdr:nvSpPr>
        <xdr:cNvPr id="89" name="テキスト ボックス 88"/>
        <xdr:cNvSpPr txBox="1"/>
      </xdr:nvSpPr>
      <xdr:spPr>
        <a:xfrm>
          <a:off x="863111" y="54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107242</xdr:rowOff>
    </xdr:from>
    <xdr:to>
      <xdr:col>24</xdr:col>
      <xdr:colOff>63500</xdr:colOff>
      <xdr:row>55</xdr:row>
      <xdr:rowOff>133570</xdr:rowOff>
    </xdr:to>
    <xdr:cxnSp macro="">
      <xdr:nvCxnSpPr>
        <xdr:cNvPr id="120" name="直線コネクタ 119"/>
        <xdr:cNvCxnSpPr/>
      </xdr:nvCxnSpPr>
      <xdr:spPr>
        <a:xfrm flipV="1">
          <a:off x="3797300" y="9536992"/>
          <a:ext cx="8382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133570</xdr:rowOff>
    </xdr:from>
    <xdr:to>
      <xdr:col>19</xdr:col>
      <xdr:colOff>177800</xdr:colOff>
      <xdr:row>56</xdr:row>
      <xdr:rowOff>65339</xdr:rowOff>
    </xdr:to>
    <xdr:cxnSp macro="">
      <xdr:nvCxnSpPr>
        <xdr:cNvPr id="123" name="直線コネクタ 122"/>
        <xdr:cNvCxnSpPr/>
      </xdr:nvCxnSpPr>
      <xdr:spPr>
        <a:xfrm flipV="1">
          <a:off x="2908300" y="9563320"/>
          <a:ext cx="889000" cy="1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65339</xdr:rowOff>
    </xdr:from>
    <xdr:to>
      <xdr:col>15</xdr:col>
      <xdr:colOff>50800</xdr:colOff>
      <xdr:row>57</xdr:row>
      <xdr:rowOff>29129</xdr:rowOff>
    </xdr:to>
    <xdr:cxnSp macro="">
      <xdr:nvCxnSpPr>
        <xdr:cNvPr id="126" name="直線コネクタ 125"/>
        <xdr:cNvCxnSpPr/>
      </xdr:nvCxnSpPr>
      <xdr:spPr>
        <a:xfrm flipV="1">
          <a:off x="2019300" y="9666539"/>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31735</xdr:rowOff>
    </xdr:from>
    <xdr:to>
      <xdr:col>10</xdr:col>
      <xdr:colOff>114300</xdr:colOff>
      <xdr:row>57</xdr:row>
      <xdr:rowOff>29129</xdr:rowOff>
    </xdr:to>
    <xdr:cxnSp macro="">
      <xdr:nvCxnSpPr>
        <xdr:cNvPr id="129" name="直線コネクタ 128"/>
        <xdr:cNvCxnSpPr/>
      </xdr:nvCxnSpPr>
      <xdr:spPr>
        <a:xfrm>
          <a:off x="1130300" y="9118585"/>
          <a:ext cx="889000" cy="68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56442</xdr:rowOff>
    </xdr:from>
    <xdr:to>
      <xdr:col>24</xdr:col>
      <xdr:colOff>114300</xdr:colOff>
      <xdr:row>55</xdr:row>
      <xdr:rowOff>158042</xdr:rowOff>
    </xdr:to>
    <xdr:sp macro="" textlink="">
      <xdr:nvSpPr>
        <xdr:cNvPr id="139" name="楕円 138"/>
        <xdr:cNvSpPr/>
      </xdr:nvSpPr>
      <xdr:spPr>
        <a:xfrm>
          <a:off x="4584700" y="948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79319</xdr:rowOff>
    </xdr:from>
    <xdr:ext cx="599010" cy="259045"/>
    <xdr:sp macro="" textlink="">
      <xdr:nvSpPr>
        <xdr:cNvPr id="140" name="総務費該当値テキスト"/>
        <xdr:cNvSpPr txBox="1"/>
      </xdr:nvSpPr>
      <xdr:spPr>
        <a:xfrm>
          <a:off x="4686300" y="933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82770</xdr:rowOff>
    </xdr:from>
    <xdr:to>
      <xdr:col>20</xdr:col>
      <xdr:colOff>38100</xdr:colOff>
      <xdr:row>56</xdr:row>
      <xdr:rowOff>12920</xdr:rowOff>
    </xdr:to>
    <xdr:sp macro="" textlink="">
      <xdr:nvSpPr>
        <xdr:cNvPr id="141" name="楕円 140"/>
        <xdr:cNvSpPr/>
      </xdr:nvSpPr>
      <xdr:spPr>
        <a:xfrm>
          <a:off x="3746500" y="95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29447</xdr:rowOff>
    </xdr:from>
    <xdr:ext cx="599010" cy="259045"/>
    <xdr:sp macro="" textlink="">
      <xdr:nvSpPr>
        <xdr:cNvPr id="142" name="テキスト ボックス 141"/>
        <xdr:cNvSpPr txBox="1"/>
      </xdr:nvSpPr>
      <xdr:spPr>
        <a:xfrm>
          <a:off x="3497795" y="92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14539</xdr:rowOff>
    </xdr:from>
    <xdr:to>
      <xdr:col>15</xdr:col>
      <xdr:colOff>101600</xdr:colOff>
      <xdr:row>56</xdr:row>
      <xdr:rowOff>116139</xdr:rowOff>
    </xdr:to>
    <xdr:sp macro="" textlink="">
      <xdr:nvSpPr>
        <xdr:cNvPr id="143" name="楕円 142"/>
        <xdr:cNvSpPr/>
      </xdr:nvSpPr>
      <xdr:spPr>
        <a:xfrm>
          <a:off x="2857500" y="96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107266</xdr:rowOff>
    </xdr:from>
    <xdr:ext cx="599010" cy="259045"/>
    <xdr:sp macro="" textlink="">
      <xdr:nvSpPr>
        <xdr:cNvPr id="144" name="テキスト ボックス 143"/>
        <xdr:cNvSpPr txBox="1"/>
      </xdr:nvSpPr>
      <xdr:spPr>
        <a:xfrm>
          <a:off x="2608795" y="970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149779</xdr:rowOff>
    </xdr:from>
    <xdr:to>
      <xdr:col>10</xdr:col>
      <xdr:colOff>165100</xdr:colOff>
      <xdr:row>57</xdr:row>
      <xdr:rowOff>79929</xdr:rowOff>
    </xdr:to>
    <xdr:sp macro="" textlink="">
      <xdr:nvSpPr>
        <xdr:cNvPr id="145" name="楕円 144"/>
        <xdr:cNvSpPr/>
      </xdr:nvSpPr>
      <xdr:spPr>
        <a:xfrm>
          <a:off x="1968500" y="97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71056</xdr:rowOff>
    </xdr:from>
    <xdr:ext cx="599010" cy="259045"/>
    <xdr:sp macro="" textlink="">
      <xdr:nvSpPr>
        <xdr:cNvPr id="146" name="テキスト ボックス 145"/>
        <xdr:cNvSpPr txBox="1"/>
      </xdr:nvSpPr>
      <xdr:spPr>
        <a:xfrm>
          <a:off x="1719795" y="984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152385</xdr:rowOff>
    </xdr:from>
    <xdr:to>
      <xdr:col>6</xdr:col>
      <xdr:colOff>38100</xdr:colOff>
      <xdr:row>53</xdr:row>
      <xdr:rowOff>82535</xdr:rowOff>
    </xdr:to>
    <xdr:sp macro="" textlink="">
      <xdr:nvSpPr>
        <xdr:cNvPr id="147" name="楕円 146"/>
        <xdr:cNvSpPr/>
      </xdr:nvSpPr>
      <xdr:spPr>
        <a:xfrm>
          <a:off x="1079500" y="90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99062</xdr:rowOff>
    </xdr:from>
    <xdr:ext cx="599010" cy="259045"/>
    <xdr:sp macro="" textlink="">
      <xdr:nvSpPr>
        <xdr:cNvPr id="148" name="テキスト ボックス 147"/>
        <xdr:cNvSpPr txBox="1"/>
      </xdr:nvSpPr>
      <xdr:spPr>
        <a:xfrm>
          <a:off x="830795" y="884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87911</xdr:rowOff>
    </xdr:from>
    <xdr:to>
      <xdr:col>24</xdr:col>
      <xdr:colOff>63500</xdr:colOff>
      <xdr:row>75</xdr:row>
      <xdr:rowOff>128293</xdr:rowOff>
    </xdr:to>
    <xdr:cxnSp macro="">
      <xdr:nvCxnSpPr>
        <xdr:cNvPr id="174" name="直線コネクタ 173"/>
        <xdr:cNvCxnSpPr/>
      </xdr:nvCxnSpPr>
      <xdr:spPr>
        <a:xfrm flipV="1">
          <a:off x="3797300" y="12946661"/>
          <a:ext cx="838200" cy="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128293</xdr:rowOff>
    </xdr:from>
    <xdr:to>
      <xdr:col>19</xdr:col>
      <xdr:colOff>177800</xdr:colOff>
      <xdr:row>75</xdr:row>
      <xdr:rowOff>160229</xdr:rowOff>
    </xdr:to>
    <xdr:cxnSp macro="">
      <xdr:nvCxnSpPr>
        <xdr:cNvPr id="177" name="直線コネクタ 176"/>
        <xdr:cNvCxnSpPr/>
      </xdr:nvCxnSpPr>
      <xdr:spPr>
        <a:xfrm flipV="1">
          <a:off x="2908300" y="1298704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160229</xdr:rowOff>
    </xdr:from>
    <xdr:to>
      <xdr:col>15</xdr:col>
      <xdr:colOff>50800</xdr:colOff>
      <xdr:row>76</xdr:row>
      <xdr:rowOff>83990</xdr:rowOff>
    </xdr:to>
    <xdr:cxnSp macro="">
      <xdr:nvCxnSpPr>
        <xdr:cNvPr id="180" name="直線コネクタ 179"/>
        <xdr:cNvCxnSpPr/>
      </xdr:nvCxnSpPr>
      <xdr:spPr>
        <a:xfrm flipV="1">
          <a:off x="2019300" y="13018979"/>
          <a:ext cx="889000" cy="9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168247</xdr:rowOff>
    </xdr:from>
    <xdr:to>
      <xdr:col>10</xdr:col>
      <xdr:colOff>114300</xdr:colOff>
      <xdr:row>76</xdr:row>
      <xdr:rowOff>83990</xdr:rowOff>
    </xdr:to>
    <xdr:cxnSp macro="">
      <xdr:nvCxnSpPr>
        <xdr:cNvPr id="183" name="直線コネクタ 182"/>
        <xdr:cNvCxnSpPr/>
      </xdr:nvCxnSpPr>
      <xdr:spPr>
        <a:xfrm>
          <a:off x="1130300" y="13026997"/>
          <a:ext cx="889000" cy="8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37111</xdr:rowOff>
    </xdr:from>
    <xdr:to>
      <xdr:col>24</xdr:col>
      <xdr:colOff>114300</xdr:colOff>
      <xdr:row>75</xdr:row>
      <xdr:rowOff>138711</xdr:rowOff>
    </xdr:to>
    <xdr:sp macro="" textlink="">
      <xdr:nvSpPr>
        <xdr:cNvPr id="193" name="楕円 192"/>
        <xdr:cNvSpPr/>
      </xdr:nvSpPr>
      <xdr:spPr>
        <a:xfrm>
          <a:off x="4584700" y="128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15538</xdr:rowOff>
    </xdr:from>
    <xdr:ext cx="599010" cy="259045"/>
    <xdr:sp macro="" textlink="">
      <xdr:nvSpPr>
        <xdr:cNvPr id="194" name="民生費該当値テキスト"/>
        <xdr:cNvSpPr txBox="1"/>
      </xdr:nvSpPr>
      <xdr:spPr>
        <a:xfrm>
          <a:off x="4686300" y="1287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77493</xdr:rowOff>
    </xdr:from>
    <xdr:to>
      <xdr:col>20</xdr:col>
      <xdr:colOff>38100</xdr:colOff>
      <xdr:row>76</xdr:row>
      <xdr:rowOff>7643</xdr:rowOff>
    </xdr:to>
    <xdr:sp macro="" textlink="">
      <xdr:nvSpPr>
        <xdr:cNvPr id="195" name="楕円 194"/>
        <xdr:cNvSpPr/>
      </xdr:nvSpPr>
      <xdr:spPr>
        <a:xfrm>
          <a:off x="3746500" y="129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170220</xdr:rowOff>
    </xdr:from>
    <xdr:ext cx="599010" cy="259045"/>
    <xdr:sp macro="" textlink="">
      <xdr:nvSpPr>
        <xdr:cNvPr id="196" name="テキスト ボックス 195"/>
        <xdr:cNvSpPr txBox="1"/>
      </xdr:nvSpPr>
      <xdr:spPr>
        <a:xfrm>
          <a:off x="3497795" y="1302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109428</xdr:rowOff>
    </xdr:from>
    <xdr:to>
      <xdr:col>15</xdr:col>
      <xdr:colOff>101600</xdr:colOff>
      <xdr:row>76</xdr:row>
      <xdr:rowOff>39579</xdr:rowOff>
    </xdr:to>
    <xdr:sp macro="" textlink="">
      <xdr:nvSpPr>
        <xdr:cNvPr id="197" name="楕円 196"/>
        <xdr:cNvSpPr/>
      </xdr:nvSpPr>
      <xdr:spPr>
        <a:xfrm>
          <a:off x="2857500" y="129681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30706</xdr:rowOff>
    </xdr:from>
    <xdr:ext cx="599010" cy="259045"/>
    <xdr:sp macro="" textlink="">
      <xdr:nvSpPr>
        <xdr:cNvPr id="198" name="テキスト ボックス 197"/>
        <xdr:cNvSpPr txBox="1"/>
      </xdr:nvSpPr>
      <xdr:spPr>
        <a:xfrm>
          <a:off x="2608795" y="1306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33190</xdr:rowOff>
    </xdr:from>
    <xdr:to>
      <xdr:col>10</xdr:col>
      <xdr:colOff>165100</xdr:colOff>
      <xdr:row>76</xdr:row>
      <xdr:rowOff>134790</xdr:rowOff>
    </xdr:to>
    <xdr:sp macro="" textlink="">
      <xdr:nvSpPr>
        <xdr:cNvPr id="199" name="楕円 198"/>
        <xdr:cNvSpPr/>
      </xdr:nvSpPr>
      <xdr:spPr>
        <a:xfrm>
          <a:off x="1968500" y="13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125917</xdr:rowOff>
    </xdr:from>
    <xdr:ext cx="599010" cy="259045"/>
    <xdr:sp macro="" textlink="">
      <xdr:nvSpPr>
        <xdr:cNvPr id="200" name="テキスト ボックス 199"/>
        <xdr:cNvSpPr txBox="1"/>
      </xdr:nvSpPr>
      <xdr:spPr>
        <a:xfrm>
          <a:off x="1719795" y="1315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117446</xdr:rowOff>
    </xdr:from>
    <xdr:to>
      <xdr:col>6</xdr:col>
      <xdr:colOff>38100</xdr:colOff>
      <xdr:row>76</xdr:row>
      <xdr:rowOff>47597</xdr:rowOff>
    </xdr:to>
    <xdr:sp macro="" textlink="">
      <xdr:nvSpPr>
        <xdr:cNvPr id="201" name="楕円 200"/>
        <xdr:cNvSpPr/>
      </xdr:nvSpPr>
      <xdr:spPr>
        <a:xfrm>
          <a:off x="1079500" y="129761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38724</xdr:rowOff>
    </xdr:from>
    <xdr:ext cx="599010" cy="259045"/>
    <xdr:sp macro="" textlink="">
      <xdr:nvSpPr>
        <xdr:cNvPr id="202" name="テキスト ボックス 201"/>
        <xdr:cNvSpPr txBox="1"/>
      </xdr:nvSpPr>
      <xdr:spPr>
        <a:xfrm>
          <a:off x="830795" y="1306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160861</xdr:rowOff>
    </xdr:from>
    <xdr:to>
      <xdr:col>24</xdr:col>
      <xdr:colOff>63500</xdr:colOff>
      <xdr:row>93</xdr:row>
      <xdr:rowOff>134389</xdr:rowOff>
    </xdr:to>
    <xdr:cxnSp macro="">
      <xdr:nvCxnSpPr>
        <xdr:cNvPr id="231" name="直線コネクタ 230"/>
        <xdr:cNvCxnSpPr/>
      </xdr:nvCxnSpPr>
      <xdr:spPr>
        <a:xfrm>
          <a:off x="3797300" y="15934261"/>
          <a:ext cx="838200" cy="1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160861</xdr:rowOff>
    </xdr:from>
    <xdr:to>
      <xdr:col>19</xdr:col>
      <xdr:colOff>177800</xdr:colOff>
      <xdr:row>94</xdr:row>
      <xdr:rowOff>2288</xdr:rowOff>
    </xdr:to>
    <xdr:cxnSp macro="">
      <xdr:nvCxnSpPr>
        <xdr:cNvPr id="234" name="直線コネクタ 233"/>
        <xdr:cNvCxnSpPr/>
      </xdr:nvCxnSpPr>
      <xdr:spPr>
        <a:xfrm flipV="1">
          <a:off x="2908300" y="15934261"/>
          <a:ext cx="889000" cy="18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163010</xdr:rowOff>
    </xdr:from>
    <xdr:to>
      <xdr:col>15</xdr:col>
      <xdr:colOff>50800</xdr:colOff>
      <xdr:row>94</xdr:row>
      <xdr:rowOff>2288</xdr:rowOff>
    </xdr:to>
    <xdr:cxnSp macro="">
      <xdr:nvCxnSpPr>
        <xdr:cNvPr id="237" name="直線コネクタ 236"/>
        <xdr:cNvCxnSpPr/>
      </xdr:nvCxnSpPr>
      <xdr:spPr>
        <a:xfrm>
          <a:off x="2019300" y="16107860"/>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96715</xdr:rowOff>
    </xdr:from>
    <xdr:to>
      <xdr:col>10</xdr:col>
      <xdr:colOff>114300</xdr:colOff>
      <xdr:row>93</xdr:row>
      <xdr:rowOff>163010</xdr:rowOff>
    </xdr:to>
    <xdr:cxnSp macro="">
      <xdr:nvCxnSpPr>
        <xdr:cNvPr id="240" name="直線コネクタ 239"/>
        <xdr:cNvCxnSpPr/>
      </xdr:nvCxnSpPr>
      <xdr:spPr>
        <a:xfrm>
          <a:off x="1130300" y="16041565"/>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83589</xdr:rowOff>
    </xdr:from>
    <xdr:to>
      <xdr:col>24</xdr:col>
      <xdr:colOff>114300</xdr:colOff>
      <xdr:row>94</xdr:row>
      <xdr:rowOff>13739</xdr:rowOff>
    </xdr:to>
    <xdr:sp macro="" textlink="">
      <xdr:nvSpPr>
        <xdr:cNvPr id="250" name="楕円 249"/>
        <xdr:cNvSpPr/>
      </xdr:nvSpPr>
      <xdr:spPr>
        <a:xfrm>
          <a:off x="4584700" y="160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106466</xdr:rowOff>
    </xdr:from>
    <xdr:ext cx="599010" cy="259045"/>
    <xdr:sp macro="" textlink="">
      <xdr:nvSpPr>
        <xdr:cNvPr id="251" name="衛生費該当値テキスト"/>
        <xdr:cNvSpPr txBox="1"/>
      </xdr:nvSpPr>
      <xdr:spPr>
        <a:xfrm>
          <a:off x="4686300" y="158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110061</xdr:rowOff>
    </xdr:from>
    <xdr:to>
      <xdr:col>20</xdr:col>
      <xdr:colOff>38100</xdr:colOff>
      <xdr:row>93</xdr:row>
      <xdr:rowOff>40211</xdr:rowOff>
    </xdr:to>
    <xdr:sp macro="" textlink="">
      <xdr:nvSpPr>
        <xdr:cNvPr id="252" name="楕円 251"/>
        <xdr:cNvSpPr/>
      </xdr:nvSpPr>
      <xdr:spPr>
        <a:xfrm>
          <a:off x="3746500" y="158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56738</xdr:rowOff>
    </xdr:from>
    <xdr:ext cx="599010" cy="259045"/>
    <xdr:sp macro="" textlink="">
      <xdr:nvSpPr>
        <xdr:cNvPr id="253" name="テキスト ボックス 252"/>
        <xdr:cNvSpPr txBox="1"/>
      </xdr:nvSpPr>
      <xdr:spPr>
        <a:xfrm>
          <a:off x="3497795" y="1565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122938</xdr:rowOff>
    </xdr:from>
    <xdr:to>
      <xdr:col>15</xdr:col>
      <xdr:colOff>101600</xdr:colOff>
      <xdr:row>94</xdr:row>
      <xdr:rowOff>53088</xdr:rowOff>
    </xdr:to>
    <xdr:sp macro="" textlink="">
      <xdr:nvSpPr>
        <xdr:cNvPr id="254" name="楕円 253"/>
        <xdr:cNvSpPr/>
      </xdr:nvSpPr>
      <xdr:spPr>
        <a:xfrm>
          <a:off x="2857500" y="160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69615</xdr:rowOff>
    </xdr:from>
    <xdr:ext cx="599010" cy="259045"/>
    <xdr:sp macro="" textlink="">
      <xdr:nvSpPr>
        <xdr:cNvPr id="255" name="テキスト ボックス 254"/>
        <xdr:cNvSpPr txBox="1"/>
      </xdr:nvSpPr>
      <xdr:spPr>
        <a:xfrm>
          <a:off x="2608795" y="1584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112210</xdr:rowOff>
    </xdr:from>
    <xdr:to>
      <xdr:col>10</xdr:col>
      <xdr:colOff>165100</xdr:colOff>
      <xdr:row>94</xdr:row>
      <xdr:rowOff>42360</xdr:rowOff>
    </xdr:to>
    <xdr:sp macro="" textlink="">
      <xdr:nvSpPr>
        <xdr:cNvPr id="256" name="楕円 255"/>
        <xdr:cNvSpPr/>
      </xdr:nvSpPr>
      <xdr:spPr>
        <a:xfrm>
          <a:off x="1968500" y="160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58887</xdr:rowOff>
    </xdr:from>
    <xdr:ext cx="599010" cy="259045"/>
    <xdr:sp macro="" textlink="">
      <xdr:nvSpPr>
        <xdr:cNvPr id="257" name="テキスト ボックス 256"/>
        <xdr:cNvSpPr txBox="1"/>
      </xdr:nvSpPr>
      <xdr:spPr>
        <a:xfrm>
          <a:off x="1719795" y="1583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45915</xdr:rowOff>
    </xdr:from>
    <xdr:to>
      <xdr:col>6</xdr:col>
      <xdr:colOff>38100</xdr:colOff>
      <xdr:row>93</xdr:row>
      <xdr:rowOff>147515</xdr:rowOff>
    </xdr:to>
    <xdr:sp macro="" textlink="">
      <xdr:nvSpPr>
        <xdr:cNvPr id="258" name="楕円 257"/>
        <xdr:cNvSpPr/>
      </xdr:nvSpPr>
      <xdr:spPr>
        <a:xfrm>
          <a:off x="1079500" y="159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164042</xdr:rowOff>
    </xdr:from>
    <xdr:ext cx="599010" cy="259045"/>
    <xdr:sp macro="" textlink="">
      <xdr:nvSpPr>
        <xdr:cNvPr id="259" name="テキスト ボックス 258"/>
        <xdr:cNvSpPr txBox="1"/>
      </xdr:nvSpPr>
      <xdr:spPr>
        <a:xfrm>
          <a:off x="830795" y="1576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7257</xdr:rowOff>
    </xdr:from>
    <xdr:to>
      <xdr:col>55</xdr:col>
      <xdr:colOff>0</xdr:colOff>
      <xdr:row>54</xdr:row>
      <xdr:rowOff>100788</xdr:rowOff>
    </xdr:to>
    <xdr:cxnSp macro="">
      <xdr:nvCxnSpPr>
        <xdr:cNvPr id="343" name="直線コネクタ 342"/>
        <xdr:cNvCxnSpPr/>
      </xdr:nvCxnSpPr>
      <xdr:spPr>
        <a:xfrm>
          <a:off x="9639300" y="9265557"/>
          <a:ext cx="838200" cy="9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7257</xdr:rowOff>
    </xdr:from>
    <xdr:to>
      <xdr:col>50</xdr:col>
      <xdr:colOff>114300</xdr:colOff>
      <xdr:row>55</xdr:row>
      <xdr:rowOff>84413</xdr:rowOff>
    </xdr:to>
    <xdr:cxnSp macro="">
      <xdr:nvCxnSpPr>
        <xdr:cNvPr id="346" name="直線コネクタ 345"/>
        <xdr:cNvCxnSpPr/>
      </xdr:nvCxnSpPr>
      <xdr:spPr>
        <a:xfrm flipV="1">
          <a:off x="8750300" y="9265557"/>
          <a:ext cx="889000" cy="24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84413</xdr:rowOff>
    </xdr:from>
    <xdr:to>
      <xdr:col>45</xdr:col>
      <xdr:colOff>177800</xdr:colOff>
      <xdr:row>56</xdr:row>
      <xdr:rowOff>109567</xdr:rowOff>
    </xdr:to>
    <xdr:cxnSp macro="">
      <xdr:nvCxnSpPr>
        <xdr:cNvPr id="349" name="直線コネクタ 348"/>
        <xdr:cNvCxnSpPr/>
      </xdr:nvCxnSpPr>
      <xdr:spPr>
        <a:xfrm flipV="1">
          <a:off x="7861300" y="9514163"/>
          <a:ext cx="889000" cy="19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109567</xdr:rowOff>
    </xdr:from>
    <xdr:to>
      <xdr:col>41</xdr:col>
      <xdr:colOff>50800</xdr:colOff>
      <xdr:row>56</xdr:row>
      <xdr:rowOff>116360</xdr:rowOff>
    </xdr:to>
    <xdr:cxnSp macro="">
      <xdr:nvCxnSpPr>
        <xdr:cNvPr id="352" name="直線コネクタ 351"/>
        <xdr:cNvCxnSpPr/>
      </xdr:nvCxnSpPr>
      <xdr:spPr>
        <a:xfrm flipV="1">
          <a:off x="6972300" y="9710767"/>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49988</xdr:rowOff>
    </xdr:from>
    <xdr:to>
      <xdr:col>55</xdr:col>
      <xdr:colOff>50800</xdr:colOff>
      <xdr:row>54</xdr:row>
      <xdr:rowOff>151588</xdr:rowOff>
    </xdr:to>
    <xdr:sp macro="" textlink="">
      <xdr:nvSpPr>
        <xdr:cNvPr id="362" name="楕円 361"/>
        <xdr:cNvSpPr/>
      </xdr:nvSpPr>
      <xdr:spPr>
        <a:xfrm>
          <a:off x="10426700" y="93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72865</xdr:rowOff>
    </xdr:from>
    <xdr:ext cx="599010" cy="259045"/>
    <xdr:sp macro="" textlink="">
      <xdr:nvSpPr>
        <xdr:cNvPr id="363" name="農林水産業費該当値テキスト"/>
        <xdr:cNvSpPr txBox="1"/>
      </xdr:nvSpPr>
      <xdr:spPr>
        <a:xfrm>
          <a:off x="10528300" y="915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127907</xdr:rowOff>
    </xdr:from>
    <xdr:to>
      <xdr:col>50</xdr:col>
      <xdr:colOff>165100</xdr:colOff>
      <xdr:row>54</xdr:row>
      <xdr:rowOff>58057</xdr:rowOff>
    </xdr:to>
    <xdr:sp macro="" textlink="">
      <xdr:nvSpPr>
        <xdr:cNvPr id="364" name="楕円 363"/>
        <xdr:cNvSpPr/>
      </xdr:nvSpPr>
      <xdr:spPr>
        <a:xfrm>
          <a:off x="95885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74584</xdr:rowOff>
    </xdr:from>
    <xdr:ext cx="599010" cy="259045"/>
    <xdr:sp macro="" textlink="">
      <xdr:nvSpPr>
        <xdr:cNvPr id="365" name="テキスト ボックス 364"/>
        <xdr:cNvSpPr txBox="1"/>
      </xdr:nvSpPr>
      <xdr:spPr>
        <a:xfrm>
          <a:off x="9339795" y="898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33613</xdr:rowOff>
    </xdr:from>
    <xdr:to>
      <xdr:col>46</xdr:col>
      <xdr:colOff>38100</xdr:colOff>
      <xdr:row>55</xdr:row>
      <xdr:rowOff>135213</xdr:rowOff>
    </xdr:to>
    <xdr:sp macro="" textlink="">
      <xdr:nvSpPr>
        <xdr:cNvPr id="366" name="楕円 365"/>
        <xdr:cNvSpPr/>
      </xdr:nvSpPr>
      <xdr:spPr>
        <a:xfrm>
          <a:off x="8699500" y="94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151740</xdr:rowOff>
    </xdr:from>
    <xdr:ext cx="599010" cy="259045"/>
    <xdr:sp macro="" textlink="">
      <xdr:nvSpPr>
        <xdr:cNvPr id="367" name="テキスト ボックス 366"/>
        <xdr:cNvSpPr txBox="1"/>
      </xdr:nvSpPr>
      <xdr:spPr>
        <a:xfrm>
          <a:off x="8450795" y="923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58767</xdr:rowOff>
    </xdr:from>
    <xdr:to>
      <xdr:col>41</xdr:col>
      <xdr:colOff>101600</xdr:colOff>
      <xdr:row>56</xdr:row>
      <xdr:rowOff>160367</xdr:rowOff>
    </xdr:to>
    <xdr:sp macro="" textlink="">
      <xdr:nvSpPr>
        <xdr:cNvPr id="368" name="楕円 367"/>
        <xdr:cNvSpPr/>
      </xdr:nvSpPr>
      <xdr:spPr>
        <a:xfrm>
          <a:off x="7810500" y="96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5444</xdr:rowOff>
    </xdr:from>
    <xdr:ext cx="599010" cy="259045"/>
    <xdr:sp macro="" textlink="">
      <xdr:nvSpPr>
        <xdr:cNvPr id="369" name="テキスト ボックス 368"/>
        <xdr:cNvSpPr txBox="1"/>
      </xdr:nvSpPr>
      <xdr:spPr>
        <a:xfrm>
          <a:off x="7561795" y="943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65560</xdr:rowOff>
    </xdr:from>
    <xdr:to>
      <xdr:col>36</xdr:col>
      <xdr:colOff>165100</xdr:colOff>
      <xdr:row>56</xdr:row>
      <xdr:rowOff>167160</xdr:rowOff>
    </xdr:to>
    <xdr:sp macro="" textlink="">
      <xdr:nvSpPr>
        <xdr:cNvPr id="370" name="楕円 369"/>
        <xdr:cNvSpPr/>
      </xdr:nvSpPr>
      <xdr:spPr>
        <a:xfrm>
          <a:off x="6921500" y="96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12237</xdr:rowOff>
    </xdr:from>
    <xdr:ext cx="599010" cy="259045"/>
    <xdr:sp macro="" textlink="">
      <xdr:nvSpPr>
        <xdr:cNvPr id="371" name="テキスト ボックス 370"/>
        <xdr:cNvSpPr txBox="1"/>
      </xdr:nvSpPr>
      <xdr:spPr>
        <a:xfrm>
          <a:off x="6672795" y="94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81725</xdr:rowOff>
    </xdr:from>
    <xdr:to>
      <xdr:col>55</xdr:col>
      <xdr:colOff>0</xdr:colOff>
      <xdr:row>78</xdr:row>
      <xdr:rowOff>83438</xdr:rowOff>
    </xdr:to>
    <xdr:cxnSp macro="">
      <xdr:nvCxnSpPr>
        <xdr:cNvPr id="400" name="直線コネクタ 399"/>
        <xdr:cNvCxnSpPr/>
      </xdr:nvCxnSpPr>
      <xdr:spPr>
        <a:xfrm>
          <a:off x="9639300" y="13454825"/>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81725</xdr:rowOff>
    </xdr:from>
    <xdr:to>
      <xdr:col>50</xdr:col>
      <xdr:colOff>114300</xdr:colOff>
      <xdr:row>78</xdr:row>
      <xdr:rowOff>116306</xdr:rowOff>
    </xdr:to>
    <xdr:cxnSp macro="">
      <xdr:nvCxnSpPr>
        <xdr:cNvPr id="403" name="直線コネクタ 402"/>
        <xdr:cNvCxnSpPr/>
      </xdr:nvCxnSpPr>
      <xdr:spPr>
        <a:xfrm flipV="1">
          <a:off x="8750300" y="13454825"/>
          <a:ext cx="889000" cy="3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116306</xdr:rowOff>
    </xdr:from>
    <xdr:to>
      <xdr:col>45</xdr:col>
      <xdr:colOff>177800</xdr:colOff>
      <xdr:row>78</xdr:row>
      <xdr:rowOff>124244</xdr:rowOff>
    </xdr:to>
    <xdr:cxnSp macro="">
      <xdr:nvCxnSpPr>
        <xdr:cNvPr id="406" name="直線コネクタ 405"/>
        <xdr:cNvCxnSpPr/>
      </xdr:nvCxnSpPr>
      <xdr:spPr>
        <a:xfrm flipV="1">
          <a:off x="7861300" y="13489406"/>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116573</xdr:rowOff>
    </xdr:from>
    <xdr:to>
      <xdr:col>41</xdr:col>
      <xdr:colOff>50800</xdr:colOff>
      <xdr:row>78</xdr:row>
      <xdr:rowOff>124244</xdr:rowOff>
    </xdr:to>
    <xdr:cxnSp macro="">
      <xdr:nvCxnSpPr>
        <xdr:cNvPr id="409" name="直線コネクタ 408"/>
        <xdr:cNvCxnSpPr/>
      </xdr:nvCxnSpPr>
      <xdr:spPr>
        <a:xfrm>
          <a:off x="6972300" y="13489673"/>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32638</xdr:rowOff>
    </xdr:from>
    <xdr:to>
      <xdr:col>55</xdr:col>
      <xdr:colOff>50800</xdr:colOff>
      <xdr:row>78</xdr:row>
      <xdr:rowOff>134238</xdr:rowOff>
    </xdr:to>
    <xdr:sp macro="" textlink="">
      <xdr:nvSpPr>
        <xdr:cNvPr id="419" name="楕円 418"/>
        <xdr:cNvSpPr/>
      </xdr:nvSpPr>
      <xdr:spPr>
        <a:xfrm>
          <a:off x="10426700" y="134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119015</xdr:rowOff>
    </xdr:from>
    <xdr:ext cx="534377" cy="259045"/>
    <xdr:sp macro="" textlink="">
      <xdr:nvSpPr>
        <xdr:cNvPr id="420" name="商工費該当値テキスト"/>
        <xdr:cNvSpPr txBox="1"/>
      </xdr:nvSpPr>
      <xdr:spPr>
        <a:xfrm>
          <a:off x="10528300" y="1332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30925</xdr:rowOff>
    </xdr:from>
    <xdr:to>
      <xdr:col>50</xdr:col>
      <xdr:colOff>165100</xdr:colOff>
      <xdr:row>78</xdr:row>
      <xdr:rowOff>132525</xdr:rowOff>
    </xdr:to>
    <xdr:sp macro="" textlink="">
      <xdr:nvSpPr>
        <xdr:cNvPr id="421" name="楕円 420"/>
        <xdr:cNvSpPr/>
      </xdr:nvSpPr>
      <xdr:spPr>
        <a:xfrm>
          <a:off x="9588500" y="134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123652</xdr:rowOff>
    </xdr:from>
    <xdr:ext cx="534377" cy="259045"/>
    <xdr:sp macro="" textlink="">
      <xdr:nvSpPr>
        <xdr:cNvPr id="422" name="テキスト ボックス 421"/>
        <xdr:cNvSpPr txBox="1"/>
      </xdr:nvSpPr>
      <xdr:spPr>
        <a:xfrm>
          <a:off x="9372111" y="134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65506</xdr:rowOff>
    </xdr:from>
    <xdr:to>
      <xdr:col>46</xdr:col>
      <xdr:colOff>38100</xdr:colOff>
      <xdr:row>78</xdr:row>
      <xdr:rowOff>167106</xdr:rowOff>
    </xdr:to>
    <xdr:sp macro="" textlink="">
      <xdr:nvSpPr>
        <xdr:cNvPr id="423" name="楕円 422"/>
        <xdr:cNvSpPr/>
      </xdr:nvSpPr>
      <xdr:spPr>
        <a:xfrm>
          <a:off x="8699500" y="134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158233</xdr:rowOff>
    </xdr:from>
    <xdr:ext cx="469744" cy="259045"/>
    <xdr:sp macro="" textlink="">
      <xdr:nvSpPr>
        <xdr:cNvPr id="424" name="テキスト ボックス 423"/>
        <xdr:cNvSpPr txBox="1"/>
      </xdr:nvSpPr>
      <xdr:spPr>
        <a:xfrm>
          <a:off x="8515428" y="135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73444</xdr:rowOff>
    </xdr:from>
    <xdr:to>
      <xdr:col>41</xdr:col>
      <xdr:colOff>101600</xdr:colOff>
      <xdr:row>79</xdr:row>
      <xdr:rowOff>3594</xdr:rowOff>
    </xdr:to>
    <xdr:sp macro="" textlink="">
      <xdr:nvSpPr>
        <xdr:cNvPr id="425" name="楕円 424"/>
        <xdr:cNvSpPr/>
      </xdr:nvSpPr>
      <xdr:spPr>
        <a:xfrm>
          <a:off x="7810500" y="134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166171</xdr:rowOff>
    </xdr:from>
    <xdr:ext cx="469744" cy="259045"/>
    <xdr:sp macro="" textlink="">
      <xdr:nvSpPr>
        <xdr:cNvPr id="426" name="テキスト ボックス 425"/>
        <xdr:cNvSpPr txBox="1"/>
      </xdr:nvSpPr>
      <xdr:spPr>
        <a:xfrm>
          <a:off x="7626428" y="1353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65773</xdr:rowOff>
    </xdr:from>
    <xdr:to>
      <xdr:col>36</xdr:col>
      <xdr:colOff>165100</xdr:colOff>
      <xdr:row>78</xdr:row>
      <xdr:rowOff>167373</xdr:rowOff>
    </xdr:to>
    <xdr:sp macro="" textlink="">
      <xdr:nvSpPr>
        <xdr:cNvPr id="427" name="楕円 426"/>
        <xdr:cNvSpPr/>
      </xdr:nvSpPr>
      <xdr:spPr>
        <a:xfrm>
          <a:off x="6921500" y="134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158500</xdr:rowOff>
    </xdr:from>
    <xdr:ext cx="469744" cy="259045"/>
    <xdr:sp macro="" textlink="">
      <xdr:nvSpPr>
        <xdr:cNvPr id="428" name="テキスト ボックス 427"/>
        <xdr:cNvSpPr txBox="1"/>
      </xdr:nvSpPr>
      <xdr:spPr>
        <a:xfrm>
          <a:off x="6737428" y="1353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73994</xdr:rowOff>
    </xdr:from>
    <xdr:to>
      <xdr:col>55</xdr:col>
      <xdr:colOff>0</xdr:colOff>
      <xdr:row>95</xdr:row>
      <xdr:rowOff>168115</xdr:rowOff>
    </xdr:to>
    <xdr:cxnSp macro="">
      <xdr:nvCxnSpPr>
        <xdr:cNvPr id="453" name="直線コネクタ 452"/>
        <xdr:cNvCxnSpPr/>
      </xdr:nvCxnSpPr>
      <xdr:spPr>
        <a:xfrm flipV="1">
          <a:off x="9639300" y="16190294"/>
          <a:ext cx="838200" cy="2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168115</xdr:rowOff>
    </xdr:from>
    <xdr:to>
      <xdr:col>50</xdr:col>
      <xdr:colOff>114300</xdr:colOff>
      <xdr:row>96</xdr:row>
      <xdr:rowOff>59998</xdr:rowOff>
    </xdr:to>
    <xdr:cxnSp macro="">
      <xdr:nvCxnSpPr>
        <xdr:cNvPr id="456" name="直線コネクタ 455"/>
        <xdr:cNvCxnSpPr/>
      </xdr:nvCxnSpPr>
      <xdr:spPr>
        <a:xfrm flipV="1">
          <a:off x="8750300" y="16455865"/>
          <a:ext cx="889000" cy="6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127355</xdr:rowOff>
    </xdr:from>
    <xdr:to>
      <xdr:col>45</xdr:col>
      <xdr:colOff>177800</xdr:colOff>
      <xdr:row>96</xdr:row>
      <xdr:rowOff>59998</xdr:rowOff>
    </xdr:to>
    <xdr:cxnSp macro="">
      <xdr:nvCxnSpPr>
        <xdr:cNvPr id="459" name="直線コネクタ 458"/>
        <xdr:cNvCxnSpPr/>
      </xdr:nvCxnSpPr>
      <xdr:spPr>
        <a:xfrm>
          <a:off x="7861300" y="16243655"/>
          <a:ext cx="889000" cy="27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127355</xdr:rowOff>
    </xdr:from>
    <xdr:to>
      <xdr:col>41</xdr:col>
      <xdr:colOff>50800</xdr:colOff>
      <xdr:row>96</xdr:row>
      <xdr:rowOff>31859</xdr:rowOff>
    </xdr:to>
    <xdr:cxnSp macro="">
      <xdr:nvCxnSpPr>
        <xdr:cNvPr id="462" name="直線コネクタ 461"/>
        <xdr:cNvCxnSpPr/>
      </xdr:nvCxnSpPr>
      <xdr:spPr>
        <a:xfrm flipV="1">
          <a:off x="6972300" y="16243655"/>
          <a:ext cx="889000" cy="24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23194</xdr:rowOff>
    </xdr:from>
    <xdr:to>
      <xdr:col>55</xdr:col>
      <xdr:colOff>50800</xdr:colOff>
      <xdr:row>94</xdr:row>
      <xdr:rowOff>124794</xdr:rowOff>
    </xdr:to>
    <xdr:sp macro="" textlink="">
      <xdr:nvSpPr>
        <xdr:cNvPr id="472" name="楕円 471"/>
        <xdr:cNvSpPr/>
      </xdr:nvSpPr>
      <xdr:spPr>
        <a:xfrm>
          <a:off x="10426700" y="161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46071</xdr:rowOff>
    </xdr:from>
    <xdr:ext cx="599010" cy="259045"/>
    <xdr:sp macro="" textlink="">
      <xdr:nvSpPr>
        <xdr:cNvPr id="473" name="土木費該当値テキスト"/>
        <xdr:cNvSpPr txBox="1"/>
      </xdr:nvSpPr>
      <xdr:spPr>
        <a:xfrm>
          <a:off x="10528300" y="1599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117315</xdr:rowOff>
    </xdr:from>
    <xdr:to>
      <xdr:col>50</xdr:col>
      <xdr:colOff>165100</xdr:colOff>
      <xdr:row>96</xdr:row>
      <xdr:rowOff>47465</xdr:rowOff>
    </xdr:to>
    <xdr:sp macro="" textlink="">
      <xdr:nvSpPr>
        <xdr:cNvPr id="474" name="楕円 473"/>
        <xdr:cNvSpPr/>
      </xdr:nvSpPr>
      <xdr:spPr>
        <a:xfrm>
          <a:off x="9588500" y="164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38592</xdr:rowOff>
    </xdr:from>
    <xdr:ext cx="534377" cy="259045"/>
    <xdr:sp macro="" textlink="">
      <xdr:nvSpPr>
        <xdr:cNvPr id="475" name="テキスト ボックス 474"/>
        <xdr:cNvSpPr txBox="1"/>
      </xdr:nvSpPr>
      <xdr:spPr>
        <a:xfrm>
          <a:off x="9372111" y="1649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9198</xdr:rowOff>
    </xdr:from>
    <xdr:to>
      <xdr:col>46</xdr:col>
      <xdr:colOff>38100</xdr:colOff>
      <xdr:row>96</xdr:row>
      <xdr:rowOff>110798</xdr:rowOff>
    </xdr:to>
    <xdr:sp macro="" textlink="">
      <xdr:nvSpPr>
        <xdr:cNvPr id="476" name="楕円 475"/>
        <xdr:cNvSpPr/>
      </xdr:nvSpPr>
      <xdr:spPr>
        <a:xfrm>
          <a:off x="8699500" y="164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101925</xdr:rowOff>
    </xdr:from>
    <xdr:ext cx="534377" cy="259045"/>
    <xdr:sp macro="" textlink="">
      <xdr:nvSpPr>
        <xdr:cNvPr id="477" name="テキスト ボックス 476"/>
        <xdr:cNvSpPr txBox="1"/>
      </xdr:nvSpPr>
      <xdr:spPr>
        <a:xfrm>
          <a:off x="8483111" y="165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76555</xdr:rowOff>
    </xdr:from>
    <xdr:to>
      <xdr:col>41</xdr:col>
      <xdr:colOff>101600</xdr:colOff>
      <xdr:row>95</xdr:row>
      <xdr:rowOff>6705</xdr:rowOff>
    </xdr:to>
    <xdr:sp macro="" textlink="">
      <xdr:nvSpPr>
        <xdr:cNvPr id="478" name="楕円 477"/>
        <xdr:cNvSpPr/>
      </xdr:nvSpPr>
      <xdr:spPr>
        <a:xfrm>
          <a:off x="7810500" y="161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23232</xdr:rowOff>
    </xdr:from>
    <xdr:ext cx="599010" cy="259045"/>
    <xdr:sp macro="" textlink="">
      <xdr:nvSpPr>
        <xdr:cNvPr id="479" name="テキスト ボックス 478"/>
        <xdr:cNvSpPr txBox="1"/>
      </xdr:nvSpPr>
      <xdr:spPr>
        <a:xfrm>
          <a:off x="7561795" y="1596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152509</xdr:rowOff>
    </xdr:from>
    <xdr:to>
      <xdr:col>36</xdr:col>
      <xdr:colOff>165100</xdr:colOff>
      <xdr:row>96</xdr:row>
      <xdr:rowOff>82659</xdr:rowOff>
    </xdr:to>
    <xdr:sp macro="" textlink="">
      <xdr:nvSpPr>
        <xdr:cNvPr id="480" name="楕円 479"/>
        <xdr:cNvSpPr/>
      </xdr:nvSpPr>
      <xdr:spPr>
        <a:xfrm>
          <a:off x="6921500" y="164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73786</xdr:rowOff>
    </xdr:from>
    <xdr:ext cx="534377" cy="259045"/>
    <xdr:sp macro="" textlink="">
      <xdr:nvSpPr>
        <xdr:cNvPr id="481" name="テキスト ボックス 480"/>
        <xdr:cNvSpPr txBox="1"/>
      </xdr:nvSpPr>
      <xdr:spPr>
        <a:xfrm>
          <a:off x="6705111" y="165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119061</xdr:rowOff>
    </xdr:from>
    <xdr:to>
      <xdr:col>85</xdr:col>
      <xdr:colOff>126364</xdr:colOff>
      <xdr:row>38</xdr:row>
      <xdr:rowOff>61040</xdr:rowOff>
    </xdr:to>
    <xdr:cxnSp macro="">
      <xdr:nvCxnSpPr>
        <xdr:cNvPr id="507" name="直線コネクタ 506"/>
        <xdr:cNvCxnSpPr/>
      </xdr:nvCxnSpPr>
      <xdr:spPr>
        <a:xfrm flipV="1">
          <a:off x="16317595" y="5605461"/>
          <a:ext cx="1269" cy="970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64867</xdr:rowOff>
    </xdr:from>
    <xdr:ext cx="534377" cy="259045"/>
    <xdr:sp macro="" textlink="">
      <xdr:nvSpPr>
        <xdr:cNvPr id="508" name="消防費最小値テキスト"/>
        <xdr:cNvSpPr txBox="1"/>
      </xdr:nvSpPr>
      <xdr:spPr>
        <a:xfrm>
          <a:off x="16370300" y="657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61040</xdr:rowOff>
    </xdr:from>
    <xdr:to>
      <xdr:col>86</xdr:col>
      <xdr:colOff>25400</xdr:colOff>
      <xdr:row>38</xdr:row>
      <xdr:rowOff>61040</xdr:rowOff>
    </xdr:to>
    <xdr:cxnSp macro="">
      <xdr:nvCxnSpPr>
        <xdr:cNvPr id="509" name="直線コネクタ 508"/>
        <xdr:cNvCxnSpPr/>
      </xdr:nvCxnSpPr>
      <xdr:spPr>
        <a:xfrm>
          <a:off x="16230600" y="657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65738</xdr:rowOff>
    </xdr:from>
    <xdr:ext cx="599010" cy="259045"/>
    <xdr:sp macro="" textlink="">
      <xdr:nvSpPr>
        <xdr:cNvPr id="510" name="消防費最大値テキスト"/>
        <xdr:cNvSpPr txBox="1"/>
      </xdr:nvSpPr>
      <xdr:spPr>
        <a:xfrm>
          <a:off x="16370300" y="53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119061</xdr:rowOff>
    </xdr:from>
    <xdr:to>
      <xdr:col>86</xdr:col>
      <xdr:colOff>25400</xdr:colOff>
      <xdr:row>32</xdr:row>
      <xdr:rowOff>119061</xdr:rowOff>
    </xdr:to>
    <xdr:cxnSp macro="">
      <xdr:nvCxnSpPr>
        <xdr:cNvPr id="511" name="直線コネクタ 510"/>
        <xdr:cNvCxnSpPr/>
      </xdr:nvCxnSpPr>
      <xdr:spPr>
        <a:xfrm>
          <a:off x="16230600" y="56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119061</xdr:rowOff>
    </xdr:from>
    <xdr:to>
      <xdr:col>85</xdr:col>
      <xdr:colOff>127000</xdr:colOff>
      <xdr:row>34</xdr:row>
      <xdr:rowOff>73079</xdr:rowOff>
    </xdr:to>
    <xdr:cxnSp macro="">
      <xdr:nvCxnSpPr>
        <xdr:cNvPr id="512" name="直線コネクタ 511"/>
        <xdr:cNvCxnSpPr/>
      </xdr:nvCxnSpPr>
      <xdr:spPr>
        <a:xfrm flipV="1">
          <a:off x="15481300" y="5605461"/>
          <a:ext cx="838200" cy="2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88032</xdr:rowOff>
    </xdr:from>
    <xdr:ext cx="534377" cy="259045"/>
    <xdr:sp macro="" textlink="">
      <xdr:nvSpPr>
        <xdr:cNvPr id="513" name="消防費平均値テキスト"/>
        <xdr:cNvSpPr txBox="1"/>
      </xdr:nvSpPr>
      <xdr:spPr>
        <a:xfrm>
          <a:off x="16370300" y="626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109605</xdr:rowOff>
    </xdr:from>
    <xdr:to>
      <xdr:col>85</xdr:col>
      <xdr:colOff>177800</xdr:colOff>
      <xdr:row>37</xdr:row>
      <xdr:rowOff>39755</xdr:rowOff>
    </xdr:to>
    <xdr:sp macro="" textlink="">
      <xdr:nvSpPr>
        <xdr:cNvPr id="514" name="フローチャート: 判断 513"/>
        <xdr:cNvSpPr/>
      </xdr:nvSpPr>
      <xdr:spPr>
        <a:xfrm>
          <a:off x="162687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73079</xdr:rowOff>
    </xdr:from>
    <xdr:to>
      <xdr:col>81</xdr:col>
      <xdr:colOff>50800</xdr:colOff>
      <xdr:row>34</xdr:row>
      <xdr:rowOff>115686</xdr:rowOff>
    </xdr:to>
    <xdr:cxnSp macro="">
      <xdr:nvCxnSpPr>
        <xdr:cNvPr id="515" name="直線コネクタ 514"/>
        <xdr:cNvCxnSpPr/>
      </xdr:nvCxnSpPr>
      <xdr:spPr>
        <a:xfrm flipV="1">
          <a:off x="14592300" y="5902379"/>
          <a:ext cx="8890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115243</xdr:rowOff>
    </xdr:from>
    <xdr:to>
      <xdr:col>81</xdr:col>
      <xdr:colOff>101600</xdr:colOff>
      <xdr:row>37</xdr:row>
      <xdr:rowOff>45393</xdr:rowOff>
    </xdr:to>
    <xdr:sp macro="" textlink="">
      <xdr:nvSpPr>
        <xdr:cNvPr id="516" name="フローチャート: 判断 515"/>
        <xdr:cNvSpPr/>
      </xdr:nvSpPr>
      <xdr:spPr>
        <a:xfrm>
          <a:off x="15430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36520</xdr:rowOff>
    </xdr:from>
    <xdr:ext cx="534377" cy="259045"/>
    <xdr:sp macro="" textlink="">
      <xdr:nvSpPr>
        <xdr:cNvPr id="517" name="テキスト ボックス 516"/>
        <xdr:cNvSpPr txBox="1"/>
      </xdr:nvSpPr>
      <xdr:spPr>
        <a:xfrm>
          <a:off x="15214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17900</xdr:rowOff>
    </xdr:from>
    <xdr:to>
      <xdr:col>76</xdr:col>
      <xdr:colOff>114300</xdr:colOff>
      <xdr:row>34</xdr:row>
      <xdr:rowOff>115686</xdr:rowOff>
    </xdr:to>
    <xdr:cxnSp macro="">
      <xdr:nvCxnSpPr>
        <xdr:cNvPr id="518" name="直線コネクタ 517"/>
        <xdr:cNvCxnSpPr/>
      </xdr:nvCxnSpPr>
      <xdr:spPr>
        <a:xfrm>
          <a:off x="13703300" y="5847200"/>
          <a:ext cx="889000" cy="9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89499</xdr:rowOff>
    </xdr:from>
    <xdr:to>
      <xdr:col>76</xdr:col>
      <xdr:colOff>165100</xdr:colOff>
      <xdr:row>37</xdr:row>
      <xdr:rowOff>19649</xdr:rowOff>
    </xdr:to>
    <xdr:sp macro="" textlink="">
      <xdr:nvSpPr>
        <xdr:cNvPr id="519" name="フローチャート: 判断 518"/>
        <xdr:cNvSpPr/>
      </xdr:nvSpPr>
      <xdr:spPr>
        <a:xfrm>
          <a:off x="14541500" y="62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10776</xdr:rowOff>
    </xdr:from>
    <xdr:ext cx="534377" cy="259045"/>
    <xdr:sp macro="" textlink="">
      <xdr:nvSpPr>
        <xdr:cNvPr id="520" name="テキスト ボックス 519"/>
        <xdr:cNvSpPr txBox="1"/>
      </xdr:nvSpPr>
      <xdr:spPr>
        <a:xfrm>
          <a:off x="14325111" y="63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152567</xdr:rowOff>
    </xdr:from>
    <xdr:to>
      <xdr:col>71</xdr:col>
      <xdr:colOff>177800</xdr:colOff>
      <xdr:row>34</xdr:row>
      <xdr:rowOff>17900</xdr:rowOff>
    </xdr:to>
    <xdr:cxnSp macro="">
      <xdr:nvCxnSpPr>
        <xdr:cNvPr id="521" name="直線コネクタ 520"/>
        <xdr:cNvCxnSpPr/>
      </xdr:nvCxnSpPr>
      <xdr:spPr>
        <a:xfrm>
          <a:off x="12814300" y="5296067"/>
          <a:ext cx="889000" cy="55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62905</xdr:rowOff>
    </xdr:from>
    <xdr:to>
      <xdr:col>72</xdr:col>
      <xdr:colOff>38100</xdr:colOff>
      <xdr:row>36</xdr:row>
      <xdr:rowOff>164505</xdr:rowOff>
    </xdr:to>
    <xdr:sp macro="" textlink="">
      <xdr:nvSpPr>
        <xdr:cNvPr id="522" name="フローチャート: 判断 521"/>
        <xdr:cNvSpPr/>
      </xdr:nvSpPr>
      <xdr:spPr>
        <a:xfrm>
          <a:off x="13652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155632</xdr:rowOff>
    </xdr:from>
    <xdr:ext cx="534377" cy="259045"/>
    <xdr:sp macro="" textlink="">
      <xdr:nvSpPr>
        <xdr:cNvPr id="523" name="テキスト ボックス 522"/>
        <xdr:cNvSpPr txBox="1"/>
      </xdr:nvSpPr>
      <xdr:spPr>
        <a:xfrm>
          <a:off x="13436111" y="63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45793</xdr:rowOff>
    </xdr:from>
    <xdr:to>
      <xdr:col>67</xdr:col>
      <xdr:colOff>101600</xdr:colOff>
      <xdr:row>36</xdr:row>
      <xdr:rowOff>147393</xdr:rowOff>
    </xdr:to>
    <xdr:sp macro="" textlink="">
      <xdr:nvSpPr>
        <xdr:cNvPr id="524" name="フローチャート: 判断 523"/>
        <xdr:cNvSpPr/>
      </xdr:nvSpPr>
      <xdr:spPr>
        <a:xfrm>
          <a:off x="12763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138520</xdr:rowOff>
    </xdr:from>
    <xdr:ext cx="534377" cy="259045"/>
    <xdr:sp macro="" textlink="">
      <xdr:nvSpPr>
        <xdr:cNvPr id="525" name="テキスト ボックス 524"/>
        <xdr:cNvSpPr txBox="1"/>
      </xdr:nvSpPr>
      <xdr:spPr>
        <a:xfrm>
          <a:off x="12547111"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68261</xdr:rowOff>
    </xdr:from>
    <xdr:to>
      <xdr:col>85</xdr:col>
      <xdr:colOff>177800</xdr:colOff>
      <xdr:row>32</xdr:row>
      <xdr:rowOff>169861</xdr:rowOff>
    </xdr:to>
    <xdr:sp macro="" textlink="">
      <xdr:nvSpPr>
        <xdr:cNvPr id="531" name="楕円 530"/>
        <xdr:cNvSpPr/>
      </xdr:nvSpPr>
      <xdr:spPr>
        <a:xfrm>
          <a:off x="16268700" y="55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21288</xdr:rowOff>
    </xdr:from>
    <xdr:ext cx="599010" cy="259045"/>
    <xdr:sp macro="" textlink="">
      <xdr:nvSpPr>
        <xdr:cNvPr id="532" name="消防費該当値テキスト"/>
        <xdr:cNvSpPr txBox="1"/>
      </xdr:nvSpPr>
      <xdr:spPr>
        <a:xfrm>
          <a:off x="16370300" y="550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22279</xdr:rowOff>
    </xdr:from>
    <xdr:to>
      <xdr:col>81</xdr:col>
      <xdr:colOff>101600</xdr:colOff>
      <xdr:row>34</xdr:row>
      <xdr:rowOff>123879</xdr:rowOff>
    </xdr:to>
    <xdr:sp macro="" textlink="">
      <xdr:nvSpPr>
        <xdr:cNvPr id="533" name="楕円 532"/>
        <xdr:cNvSpPr/>
      </xdr:nvSpPr>
      <xdr:spPr>
        <a:xfrm>
          <a:off x="15430500" y="5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140406</xdr:rowOff>
    </xdr:from>
    <xdr:ext cx="534377" cy="259045"/>
    <xdr:sp macro="" textlink="">
      <xdr:nvSpPr>
        <xdr:cNvPr id="534" name="テキスト ボックス 533"/>
        <xdr:cNvSpPr txBox="1"/>
      </xdr:nvSpPr>
      <xdr:spPr>
        <a:xfrm>
          <a:off x="15214111" y="5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64886</xdr:rowOff>
    </xdr:from>
    <xdr:to>
      <xdr:col>76</xdr:col>
      <xdr:colOff>165100</xdr:colOff>
      <xdr:row>34</xdr:row>
      <xdr:rowOff>166486</xdr:rowOff>
    </xdr:to>
    <xdr:sp macro="" textlink="">
      <xdr:nvSpPr>
        <xdr:cNvPr id="535" name="楕円 534"/>
        <xdr:cNvSpPr/>
      </xdr:nvSpPr>
      <xdr:spPr>
        <a:xfrm>
          <a:off x="14541500" y="58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11563</xdr:rowOff>
    </xdr:from>
    <xdr:ext cx="534377" cy="259045"/>
    <xdr:sp macro="" textlink="">
      <xdr:nvSpPr>
        <xdr:cNvPr id="536" name="テキスト ボックス 535"/>
        <xdr:cNvSpPr txBox="1"/>
      </xdr:nvSpPr>
      <xdr:spPr>
        <a:xfrm>
          <a:off x="14325111" y="56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138550</xdr:rowOff>
    </xdr:from>
    <xdr:to>
      <xdr:col>72</xdr:col>
      <xdr:colOff>38100</xdr:colOff>
      <xdr:row>34</xdr:row>
      <xdr:rowOff>68700</xdr:rowOff>
    </xdr:to>
    <xdr:sp macro="" textlink="">
      <xdr:nvSpPr>
        <xdr:cNvPr id="537" name="楕円 536"/>
        <xdr:cNvSpPr/>
      </xdr:nvSpPr>
      <xdr:spPr>
        <a:xfrm>
          <a:off x="13652500" y="57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85227</xdr:rowOff>
    </xdr:from>
    <xdr:ext cx="534377" cy="259045"/>
    <xdr:sp macro="" textlink="">
      <xdr:nvSpPr>
        <xdr:cNvPr id="538" name="テキスト ボックス 537"/>
        <xdr:cNvSpPr txBox="1"/>
      </xdr:nvSpPr>
      <xdr:spPr>
        <a:xfrm>
          <a:off x="13436111" y="55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101767</xdr:rowOff>
    </xdr:from>
    <xdr:to>
      <xdr:col>67</xdr:col>
      <xdr:colOff>101600</xdr:colOff>
      <xdr:row>31</xdr:row>
      <xdr:rowOff>31917</xdr:rowOff>
    </xdr:to>
    <xdr:sp macro="" textlink="">
      <xdr:nvSpPr>
        <xdr:cNvPr id="539" name="楕円 538"/>
        <xdr:cNvSpPr/>
      </xdr:nvSpPr>
      <xdr:spPr>
        <a:xfrm>
          <a:off x="12763500" y="52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48444</xdr:rowOff>
    </xdr:from>
    <xdr:ext cx="599010" cy="259045"/>
    <xdr:sp macro="" textlink="">
      <xdr:nvSpPr>
        <xdr:cNvPr id="540" name="テキスト ボックス 539"/>
        <xdr:cNvSpPr txBox="1"/>
      </xdr:nvSpPr>
      <xdr:spPr>
        <a:xfrm>
          <a:off x="12514795" y="502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4" name="直線コネクタ 563"/>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5"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6" name="直線コネクタ 565"/>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7"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8" name="直線コネクタ 567"/>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15582</xdr:rowOff>
    </xdr:from>
    <xdr:to>
      <xdr:col>85</xdr:col>
      <xdr:colOff>127000</xdr:colOff>
      <xdr:row>56</xdr:row>
      <xdr:rowOff>162134</xdr:rowOff>
    </xdr:to>
    <xdr:cxnSp macro="">
      <xdr:nvCxnSpPr>
        <xdr:cNvPr id="569" name="直線コネクタ 568"/>
        <xdr:cNvCxnSpPr/>
      </xdr:nvCxnSpPr>
      <xdr:spPr>
        <a:xfrm>
          <a:off x="15481300" y="9616782"/>
          <a:ext cx="838200" cy="1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0"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1" name="フローチャート: 判断 570"/>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15582</xdr:rowOff>
    </xdr:from>
    <xdr:to>
      <xdr:col>81</xdr:col>
      <xdr:colOff>50800</xdr:colOff>
      <xdr:row>56</xdr:row>
      <xdr:rowOff>112858</xdr:rowOff>
    </xdr:to>
    <xdr:cxnSp macro="">
      <xdr:nvCxnSpPr>
        <xdr:cNvPr id="572" name="直線コネクタ 571"/>
        <xdr:cNvCxnSpPr/>
      </xdr:nvCxnSpPr>
      <xdr:spPr>
        <a:xfrm flipV="1">
          <a:off x="14592300" y="9616782"/>
          <a:ext cx="889000" cy="9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3" name="フローチャート: 判断 572"/>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4" name="テキスト ボックス 573"/>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112858</xdr:rowOff>
    </xdr:from>
    <xdr:to>
      <xdr:col>76</xdr:col>
      <xdr:colOff>114300</xdr:colOff>
      <xdr:row>56</xdr:row>
      <xdr:rowOff>141224</xdr:rowOff>
    </xdr:to>
    <xdr:cxnSp macro="">
      <xdr:nvCxnSpPr>
        <xdr:cNvPr id="575" name="直線コネクタ 574"/>
        <xdr:cNvCxnSpPr/>
      </xdr:nvCxnSpPr>
      <xdr:spPr>
        <a:xfrm flipV="1">
          <a:off x="13703300" y="9714058"/>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6" name="フローチャート: 判断 575"/>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7" name="テキスト ボックス 576"/>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141224</xdr:rowOff>
    </xdr:from>
    <xdr:to>
      <xdr:col>71</xdr:col>
      <xdr:colOff>177800</xdr:colOff>
      <xdr:row>57</xdr:row>
      <xdr:rowOff>68472</xdr:rowOff>
    </xdr:to>
    <xdr:cxnSp macro="">
      <xdr:nvCxnSpPr>
        <xdr:cNvPr id="578" name="直線コネクタ 577"/>
        <xdr:cNvCxnSpPr/>
      </xdr:nvCxnSpPr>
      <xdr:spPr>
        <a:xfrm flipV="1">
          <a:off x="12814300" y="9742424"/>
          <a:ext cx="889000" cy="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79" name="フローチャート: 判断 578"/>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0" name="テキスト ボックス 579"/>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1" name="フローチャート: 判断 580"/>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2" name="テキスト ボックス 581"/>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111334</xdr:rowOff>
    </xdr:from>
    <xdr:to>
      <xdr:col>85</xdr:col>
      <xdr:colOff>177800</xdr:colOff>
      <xdr:row>57</xdr:row>
      <xdr:rowOff>41484</xdr:rowOff>
    </xdr:to>
    <xdr:sp macro="" textlink="">
      <xdr:nvSpPr>
        <xdr:cNvPr id="588" name="楕円 587"/>
        <xdr:cNvSpPr/>
      </xdr:nvSpPr>
      <xdr:spPr>
        <a:xfrm>
          <a:off x="16268700" y="97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134211</xdr:rowOff>
    </xdr:from>
    <xdr:ext cx="599010" cy="259045"/>
    <xdr:sp macro="" textlink="">
      <xdr:nvSpPr>
        <xdr:cNvPr id="589" name="教育費該当値テキスト"/>
        <xdr:cNvSpPr txBox="1"/>
      </xdr:nvSpPr>
      <xdr:spPr>
        <a:xfrm>
          <a:off x="16370300" y="956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136232</xdr:rowOff>
    </xdr:from>
    <xdr:to>
      <xdr:col>81</xdr:col>
      <xdr:colOff>101600</xdr:colOff>
      <xdr:row>56</xdr:row>
      <xdr:rowOff>66382</xdr:rowOff>
    </xdr:to>
    <xdr:sp macro="" textlink="">
      <xdr:nvSpPr>
        <xdr:cNvPr id="590" name="楕円 589"/>
        <xdr:cNvSpPr/>
      </xdr:nvSpPr>
      <xdr:spPr>
        <a:xfrm>
          <a:off x="15430500" y="95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82909</xdr:rowOff>
    </xdr:from>
    <xdr:ext cx="599010" cy="259045"/>
    <xdr:sp macro="" textlink="">
      <xdr:nvSpPr>
        <xdr:cNvPr id="591" name="テキスト ボックス 590"/>
        <xdr:cNvSpPr txBox="1"/>
      </xdr:nvSpPr>
      <xdr:spPr>
        <a:xfrm>
          <a:off x="15181795" y="934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62058</xdr:rowOff>
    </xdr:from>
    <xdr:to>
      <xdr:col>76</xdr:col>
      <xdr:colOff>165100</xdr:colOff>
      <xdr:row>56</xdr:row>
      <xdr:rowOff>163658</xdr:rowOff>
    </xdr:to>
    <xdr:sp macro="" textlink="">
      <xdr:nvSpPr>
        <xdr:cNvPr id="592" name="楕円 591"/>
        <xdr:cNvSpPr/>
      </xdr:nvSpPr>
      <xdr:spPr>
        <a:xfrm>
          <a:off x="14541500" y="96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8735</xdr:rowOff>
    </xdr:from>
    <xdr:ext cx="599010" cy="259045"/>
    <xdr:sp macro="" textlink="">
      <xdr:nvSpPr>
        <xdr:cNvPr id="593" name="テキスト ボックス 592"/>
        <xdr:cNvSpPr txBox="1"/>
      </xdr:nvSpPr>
      <xdr:spPr>
        <a:xfrm>
          <a:off x="14292795" y="943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90424</xdr:rowOff>
    </xdr:from>
    <xdr:to>
      <xdr:col>72</xdr:col>
      <xdr:colOff>38100</xdr:colOff>
      <xdr:row>57</xdr:row>
      <xdr:rowOff>20574</xdr:rowOff>
    </xdr:to>
    <xdr:sp macro="" textlink="">
      <xdr:nvSpPr>
        <xdr:cNvPr id="594" name="楕円 593"/>
        <xdr:cNvSpPr/>
      </xdr:nvSpPr>
      <xdr:spPr>
        <a:xfrm>
          <a:off x="13652500" y="96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37101</xdr:rowOff>
    </xdr:from>
    <xdr:ext cx="599010" cy="259045"/>
    <xdr:sp macro="" textlink="">
      <xdr:nvSpPr>
        <xdr:cNvPr id="595" name="テキスト ボックス 594"/>
        <xdr:cNvSpPr txBox="1"/>
      </xdr:nvSpPr>
      <xdr:spPr>
        <a:xfrm>
          <a:off x="13403795" y="946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17672</xdr:rowOff>
    </xdr:from>
    <xdr:to>
      <xdr:col>67</xdr:col>
      <xdr:colOff>101600</xdr:colOff>
      <xdr:row>57</xdr:row>
      <xdr:rowOff>119272</xdr:rowOff>
    </xdr:to>
    <xdr:sp macro="" textlink="">
      <xdr:nvSpPr>
        <xdr:cNvPr id="596" name="楕円 595"/>
        <xdr:cNvSpPr/>
      </xdr:nvSpPr>
      <xdr:spPr>
        <a:xfrm>
          <a:off x="12763500" y="97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110399</xdr:rowOff>
    </xdr:from>
    <xdr:ext cx="534377" cy="259045"/>
    <xdr:sp macro="" textlink="">
      <xdr:nvSpPr>
        <xdr:cNvPr id="597" name="テキスト ボックス 596"/>
        <xdr:cNvSpPr txBox="1"/>
      </xdr:nvSpPr>
      <xdr:spPr>
        <a:xfrm>
          <a:off x="12547111" y="98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19" name="直線コネクタ 618"/>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0"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2"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3" name="直線コネクタ 622"/>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138241</xdr:rowOff>
    </xdr:from>
    <xdr:to>
      <xdr:col>85</xdr:col>
      <xdr:colOff>127000</xdr:colOff>
      <xdr:row>78</xdr:row>
      <xdr:rowOff>138981</xdr:rowOff>
    </xdr:to>
    <xdr:cxnSp macro="">
      <xdr:nvCxnSpPr>
        <xdr:cNvPr id="624" name="直線コネクタ 623"/>
        <xdr:cNvCxnSpPr/>
      </xdr:nvCxnSpPr>
      <xdr:spPr>
        <a:xfrm>
          <a:off x="15481300" y="13511341"/>
          <a:ext cx="8382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5"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6" name="フローチャート: 判断 625"/>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136810</xdr:rowOff>
    </xdr:from>
    <xdr:to>
      <xdr:col>81</xdr:col>
      <xdr:colOff>50800</xdr:colOff>
      <xdr:row>78</xdr:row>
      <xdr:rowOff>138241</xdr:rowOff>
    </xdr:to>
    <xdr:cxnSp macro="">
      <xdr:nvCxnSpPr>
        <xdr:cNvPr id="627" name="直線コネクタ 626"/>
        <xdr:cNvCxnSpPr/>
      </xdr:nvCxnSpPr>
      <xdr:spPr>
        <a:xfrm>
          <a:off x="14592300" y="13509910"/>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8" name="フローチャート: 判断 627"/>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29" name="テキスト ボックス 628"/>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136810</xdr:rowOff>
    </xdr:from>
    <xdr:to>
      <xdr:col>76</xdr:col>
      <xdr:colOff>114300</xdr:colOff>
      <xdr:row>78</xdr:row>
      <xdr:rowOff>139700</xdr:rowOff>
    </xdr:to>
    <xdr:cxnSp macro="">
      <xdr:nvCxnSpPr>
        <xdr:cNvPr id="630" name="直線コネクタ 629"/>
        <xdr:cNvCxnSpPr/>
      </xdr:nvCxnSpPr>
      <xdr:spPr>
        <a:xfrm flipV="1">
          <a:off x="13703300" y="13509910"/>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1" name="フローチャート: 判断 630"/>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2" name="テキスト ボックス 631"/>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128471</xdr:rowOff>
    </xdr:from>
    <xdr:to>
      <xdr:col>71</xdr:col>
      <xdr:colOff>177800</xdr:colOff>
      <xdr:row>78</xdr:row>
      <xdr:rowOff>139700</xdr:rowOff>
    </xdr:to>
    <xdr:cxnSp macro="">
      <xdr:nvCxnSpPr>
        <xdr:cNvPr id="633" name="直線コネクタ 632"/>
        <xdr:cNvCxnSpPr/>
      </xdr:nvCxnSpPr>
      <xdr:spPr>
        <a:xfrm>
          <a:off x="12814300" y="13501571"/>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4" name="フローチャート: 判断 633"/>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5" name="テキスト ボックス 634"/>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6" name="フローチャート: 判断 635"/>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7" name="テキスト ボックス 636"/>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88181</xdr:rowOff>
    </xdr:from>
    <xdr:to>
      <xdr:col>85</xdr:col>
      <xdr:colOff>177800</xdr:colOff>
      <xdr:row>79</xdr:row>
      <xdr:rowOff>18331</xdr:rowOff>
    </xdr:to>
    <xdr:sp macro="" textlink="">
      <xdr:nvSpPr>
        <xdr:cNvPr id="643" name="楕円 642"/>
        <xdr:cNvSpPr/>
      </xdr:nvSpPr>
      <xdr:spPr>
        <a:xfrm>
          <a:off x="16268700" y="134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378565" cy="259045"/>
    <xdr:sp macro="" textlink="">
      <xdr:nvSpPr>
        <xdr:cNvPr id="644" name="災害復旧費該当値テキスト"/>
        <xdr:cNvSpPr txBox="1"/>
      </xdr:nvSpPr>
      <xdr:spPr>
        <a:xfrm>
          <a:off x="16370300" y="1340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87441</xdr:rowOff>
    </xdr:from>
    <xdr:to>
      <xdr:col>81</xdr:col>
      <xdr:colOff>101600</xdr:colOff>
      <xdr:row>79</xdr:row>
      <xdr:rowOff>17591</xdr:rowOff>
    </xdr:to>
    <xdr:sp macro="" textlink="">
      <xdr:nvSpPr>
        <xdr:cNvPr id="645" name="楕円 644"/>
        <xdr:cNvSpPr/>
      </xdr:nvSpPr>
      <xdr:spPr>
        <a:xfrm>
          <a:off x="15430500" y="134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8718</xdr:rowOff>
    </xdr:from>
    <xdr:ext cx="378565" cy="259045"/>
    <xdr:sp macro="" textlink="">
      <xdr:nvSpPr>
        <xdr:cNvPr id="646" name="テキスト ボックス 645"/>
        <xdr:cNvSpPr txBox="1"/>
      </xdr:nvSpPr>
      <xdr:spPr>
        <a:xfrm>
          <a:off x="15292017" y="135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86010</xdr:rowOff>
    </xdr:from>
    <xdr:to>
      <xdr:col>76</xdr:col>
      <xdr:colOff>165100</xdr:colOff>
      <xdr:row>79</xdr:row>
      <xdr:rowOff>16160</xdr:rowOff>
    </xdr:to>
    <xdr:sp macro="" textlink="">
      <xdr:nvSpPr>
        <xdr:cNvPr id="647" name="楕円 646"/>
        <xdr:cNvSpPr/>
      </xdr:nvSpPr>
      <xdr:spPr>
        <a:xfrm>
          <a:off x="14541500" y="134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7287</xdr:rowOff>
    </xdr:from>
    <xdr:ext cx="469744" cy="259045"/>
    <xdr:sp macro="" textlink="">
      <xdr:nvSpPr>
        <xdr:cNvPr id="648" name="テキスト ボックス 647"/>
        <xdr:cNvSpPr txBox="1"/>
      </xdr:nvSpPr>
      <xdr:spPr>
        <a:xfrm>
          <a:off x="14357428" y="135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9" name="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0" name="テキスト ボックス 64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77671</xdr:rowOff>
    </xdr:from>
    <xdr:to>
      <xdr:col>67</xdr:col>
      <xdr:colOff>101600</xdr:colOff>
      <xdr:row>79</xdr:row>
      <xdr:rowOff>7821</xdr:rowOff>
    </xdr:to>
    <xdr:sp macro="" textlink="">
      <xdr:nvSpPr>
        <xdr:cNvPr id="651" name="楕円 650"/>
        <xdr:cNvSpPr/>
      </xdr:nvSpPr>
      <xdr:spPr>
        <a:xfrm>
          <a:off x="12763500" y="1345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170398</xdr:rowOff>
    </xdr:from>
    <xdr:ext cx="469744" cy="259045"/>
    <xdr:sp macro="" textlink="">
      <xdr:nvSpPr>
        <xdr:cNvPr id="652" name="テキスト ボックス 651"/>
        <xdr:cNvSpPr txBox="1"/>
      </xdr:nvSpPr>
      <xdr:spPr>
        <a:xfrm>
          <a:off x="12579428" y="135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4" name="直線コネクタ 673"/>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5"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6" name="直線コネクタ 675"/>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7"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8" name="直線コネクタ 677"/>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41233</xdr:rowOff>
    </xdr:from>
    <xdr:to>
      <xdr:col>85</xdr:col>
      <xdr:colOff>127000</xdr:colOff>
      <xdr:row>95</xdr:row>
      <xdr:rowOff>67238</xdr:rowOff>
    </xdr:to>
    <xdr:cxnSp macro="">
      <xdr:nvCxnSpPr>
        <xdr:cNvPr id="679" name="直線コネクタ 678"/>
        <xdr:cNvCxnSpPr/>
      </xdr:nvCxnSpPr>
      <xdr:spPr>
        <a:xfrm>
          <a:off x="15481300" y="16328983"/>
          <a:ext cx="8382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0"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1" name="フローチャート: 判断 680"/>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34379</xdr:rowOff>
    </xdr:from>
    <xdr:to>
      <xdr:col>81</xdr:col>
      <xdr:colOff>50800</xdr:colOff>
      <xdr:row>95</xdr:row>
      <xdr:rowOff>41233</xdr:rowOff>
    </xdr:to>
    <xdr:cxnSp macro="">
      <xdr:nvCxnSpPr>
        <xdr:cNvPr id="682" name="直線コネクタ 681"/>
        <xdr:cNvCxnSpPr/>
      </xdr:nvCxnSpPr>
      <xdr:spPr>
        <a:xfrm>
          <a:off x="14592300" y="16322129"/>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3" name="フローチャート: 判断 682"/>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4" name="テキスト ボックス 683"/>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34379</xdr:rowOff>
    </xdr:from>
    <xdr:to>
      <xdr:col>76</xdr:col>
      <xdr:colOff>114300</xdr:colOff>
      <xdr:row>95</xdr:row>
      <xdr:rowOff>57482</xdr:rowOff>
    </xdr:to>
    <xdr:cxnSp macro="">
      <xdr:nvCxnSpPr>
        <xdr:cNvPr id="685" name="直線コネクタ 684"/>
        <xdr:cNvCxnSpPr/>
      </xdr:nvCxnSpPr>
      <xdr:spPr>
        <a:xfrm flipV="1">
          <a:off x="13703300" y="16322129"/>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6" name="フローチャート: 判断 685"/>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7" name="テキスト ボックス 686"/>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55141</xdr:rowOff>
    </xdr:from>
    <xdr:to>
      <xdr:col>71</xdr:col>
      <xdr:colOff>177800</xdr:colOff>
      <xdr:row>95</xdr:row>
      <xdr:rowOff>57482</xdr:rowOff>
    </xdr:to>
    <xdr:cxnSp macro="">
      <xdr:nvCxnSpPr>
        <xdr:cNvPr id="688" name="直線コネクタ 687"/>
        <xdr:cNvCxnSpPr/>
      </xdr:nvCxnSpPr>
      <xdr:spPr>
        <a:xfrm>
          <a:off x="12814300" y="16342891"/>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89" name="フローチャート: 判断 688"/>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0" name="テキスト ボックス 689"/>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1" name="フローチャート: 判断 690"/>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2" name="テキスト ボックス 691"/>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16438</xdr:rowOff>
    </xdr:from>
    <xdr:to>
      <xdr:col>85</xdr:col>
      <xdr:colOff>177800</xdr:colOff>
      <xdr:row>95</xdr:row>
      <xdr:rowOff>118038</xdr:rowOff>
    </xdr:to>
    <xdr:sp macro="" textlink="">
      <xdr:nvSpPr>
        <xdr:cNvPr id="698" name="楕円 697"/>
        <xdr:cNvSpPr/>
      </xdr:nvSpPr>
      <xdr:spPr>
        <a:xfrm>
          <a:off x="16268700" y="163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39315</xdr:rowOff>
    </xdr:from>
    <xdr:ext cx="599010" cy="259045"/>
    <xdr:sp macro="" textlink="">
      <xdr:nvSpPr>
        <xdr:cNvPr id="699" name="公債費該当値テキスト"/>
        <xdr:cNvSpPr txBox="1"/>
      </xdr:nvSpPr>
      <xdr:spPr>
        <a:xfrm>
          <a:off x="16370300" y="1615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161883</xdr:rowOff>
    </xdr:from>
    <xdr:to>
      <xdr:col>81</xdr:col>
      <xdr:colOff>101600</xdr:colOff>
      <xdr:row>95</xdr:row>
      <xdr:rowOff>92033</xdr:rowOff>
    </xdr:to>
    <xdr:sp macro="" textlink="">
      <xdr:nvSpPr>
        <xdr:cNvPr id="700" name="楕円 699"/>
        <xdr:cNvSpPr/>
      </xdr:nvSpPr>
      <xdr:spPr>
        <a:xfrm>
          <a:off x="15430500" y="162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108560</xdr:rowOff>
    </xdr:from>
    <xdr:ext cx="599010" cy="259045"/>
    <xdr:sp macro="" textlink="">
      <xdr:nvSpPr>
        <xdr:cNvPr id="701" name="テキスト ボックス 700"/>
        <xdr:cNvSpPr txBox="1"/>
      </xdr:nvSpPr>
      <xdr:spPr>
        <a:xfrm>
          <a:off x="15181795" y="160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155029</xdr:rowOff>
    </xdr:from>
    <xdr:to>
      <xdr:col>76</xdr:col>
      <xdr:colOff>165100</xdr:colOff>
      <xdr:row>95</xdr:row>
      <xdr:rowOff>85179</xdr:rowOff>
    </xdr:to>
    <xdr:sp macro="" textlink="">
      <xdr:nvSpPr>
        <xdr:cNvPr id="702" name="楕円 701"/>
        <xdr:cNvSpPr/>
      </xdr:nvSpPr>
      <xdr:spPr>
        <a:xfrm>
          <a:off x="14541500" y="162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101706</xdr:rowOff>
    </xdr:from>
    <xdr:ext cx="599010" cy="259045"/>
    <xdr:sp macro="" textlink="">
      <xdr:nvSpPr>
        <xdr:cNvPr id="703" name="テキスト ボックス 702"/>
        <xdr:cNvSpPr txBox="1"/>
      </xdr:nvSpPr>
      <xdr:spPr>
        <a:xfrm>
          <a:off x="14292795" y="1604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6682</xdr:rowOff>
    </xdr:from>
    <xdr:to>
      <xdr:col>72</xdr:col>
      <xdr:colOff>38100</xdr:colOff>
      <xdr:row>95</xdr:row>
      <xdr:rowOff>108282</xdr:rowOff>
    </xdr:to>
    <xdr:sp macro="" textlink="">
      <xdr:nvSpPr>
        <xdr:cNvPr id="704" name="楕円 703"/>
        <xdr:cNvSpPr/>
      </xdr:nvSpPr>
      <xdr:spPr>
        <a:xfrm>
          <a:off x="13652500" y="162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124809</xdr:rowOff>
    </xdr:from>
    <xdr:ext cx="599010" cy="259045"/>
    <xdr:sp macro="" textlink="">
      <xdr:nvSpPr>
        <xdr:cNvPr id="705" name="テキスト ボックス 704"/>
        <xdr:cNvSpPr txBox="1"/>
      </xdr:nvSpPr>
      <xdr:spPr>
        <a:xfrm>
          <a:off x="13403795" y="160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4341</xdr:rowOff>
    </xdr:from>
    <xdr:to>
      <xdr:col>67</xdr:col>
      <xdr:colOff>101600</xdr:colOff>
      <xdr:row>95</xdr:row>
      <xdr:rowOff>105941</xdr:rowOff>
    </xdr:to>
    <xdr:sp macro="" textlink="">
      <xdr:nvSpPr>
        <xdr:cNvPr id="706" name="楕円 705"/>
        <xdr:cNvSpPr/>
      </xdr:nvSpPr>
      <xdr:spPr>
        <a:xfrm>
          <a:off x="12763500" y="162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122468</xdr:rowOff>
    </xdr:from>
    <xdr:ext cx="599010" cy="259045"/>
    <xdr:sp macro="" textlink="">
      <xdr:nvSpPr>
        <xdr:cNvPr id="707" name="テキスト ボックス 706"/>
        <xdr:cNvSpPr txBox="1"/>
      </xdr:nvSpPr>
      <xdr:spPr>
        <a:xfrm>
          <a:off x="12514795" y="1606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3" name="直線コネクタ 732"/>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4"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6"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7" name="直線コネクタ 736"/>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39"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0" name="フローチャート: 判断 739"/>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2" name="フローチャート: 判断 741"/>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3" name="テキスト ボックス 742"/>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5" name="フローチャート: 判断 744"/>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6" name="テキスト ボックス 745"/>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8" name="フローチャート: 判断 747"/>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49" name="テキスト ボックス 748"/>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0" name="フローチャート: 判断 749"/>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1" name="テキスト ボックス 750"/>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8"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議員１４名、事務局職員２名の人件費、旅費等が大半を占めており、類似団体より議員定数が多いことが推測される。総務費は電源立地地域対策交付金等を原資とした基金への積立で増となったもの。民生費は地域密着型特別養護老人ホーム開設準備経費補助金により増加した。衛生費は共同事業である塵芥処理事業及びし尿処理、診療所運営費等恒常的に経費がかかるため類似団体より高くなっているものの、塵芥処理事業負担金等の減により前年度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９漁協・７漁港ある水産業への事業充当が多いことやあわび種苗センター改修事業の実施により数値が高くなっている。商工費は大規模な観光施策等の展開がないことにより低い傾向にある。土木費は除雪費の影響により毎年変動している。消防費は広域行政負担金が高止まりしている状況により類似団体より数値が高くなっているほか、平成３０年度においてはオフサイトセンターにおける災害対策本部室等の放射線防護対策事業によりさら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公債費は減少傾向にあるものの依然として類似団体よりも高い傾向にあることから、引き続き新規発行の抑制等に努めたい。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普通交付税交付団体になった平成２２年度以降、年々減少する一般財源総額や平成２３年度の東日本大震災への対応などにより、財政調整基金取崩が顕著となり、基金残高が危機的な状況にある。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電源立地地域対策交付金等の活用により経常収支比率は低くなっているものの、財政調整基金不足により財政運営の柔軟性が低い構造となっている。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平成３０年度においてはふるさと納税等の増収により財政調整基金の増額が図られたが、標準材規模の５％を確保できるよう引き続き残高確保に努めていく。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すべての会計で赤字や資金不足はない。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特別会計については、年度支出を適正に見極め、過分な繰出が無いよう精査の上執行しているため、過大な剰余金が発生していないことから比率は低めである。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特に後期高齢者及び下水道事業については実質収支が百万円未満となるよう決算処理している。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7914322</v>
      </c>
      <c r="BO4" s="430"/>
      <c r="BP4" s="430"/>
      <c r="BQ4" s="430"/>
      <c r="BR4" s="430"/>
      <c r="BS4" s="430"/>
      <c r="BT4" s="430"/>
      <c r="BU4" s="431"/>
      <c r="BV4" s="429">
        <v>7984038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4.2</v>
      </c>
      <c r="CU4" s="436"/>
      <c r="CV4" s="436"/>
      <c r="CW4" s="436"/>
      <c r="CX4" s="436"/>
      <c r="CY4" s="436"/>
      <c r="CZ4" s="436"/>
      <c r="DA4" s="437"/>
      <c r="DB4" s="435">
        <v>2.2999999999999998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7761513</v>
      </c>
      <c r="BO5" s="467"/>
      <c r="BP5" s="467"/>
      <c r="BQ5" s="467"/>
      <c r="BR5" s="467"/>
      <c r="BS5" s="467"/>
      <c r="BT5" s="467"/>
      <c r="BU5" s="468"/>
      <c r="BV5" s="466">
        <v>7897832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81.5</v>
      </c>
      <c r="CU5" s="464"/>
      <c r="CV5" s="464"/>
      <c r="CW5" s="464"/>
      <c r="CX5" s="464"/>
      <c r="CY5" s="464"/>
      <c r="CZ5" s="464"/>
      <c r="DA5" s="465"/>
      <c r="DB5" s="463">
        <v>82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152809</v>
      </c>
      <c r="BO6" s="467"/>
      <c r="BP6" s="467"/>
      <c r="BQ6" s="467"/>
      <c r="BR6" s="467"/>
      <c r="BS6" s="467"/>
      <c r="BT6" s="467"/>
      <c r="BU6" s="468"/>
      <c r="BV6" s="466">
        <v>86206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91.1</v>
      </c>
      <c r="CU6" s="504"/>
      <c r="CV6" s="504"/>
      <c r="CW6" s="504"/>
      <c r="CX6" s="504"/>
      <c r="CY6" s="504"/>
      <c r="CZ6" s="504"/>
      <c r="DA6" s="505"/>
      <c r="DB6" s="503">
        <v>93.1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4233</v>
      </c>
      <c r="BO7" s="467"/>
      <c r="BP7" s="467"/>
      <c r="BQ7" s="467"/>
      <c r="BR7" s="467"/>
      <c r="BS7" s="467"/>
      <c r="BT7" s="467"/>
      <c r="BU7" s="468"/>
      <c r="BV7" s="466">
        <v>1404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3561547</v>
      </c>
      <c r="CU7" s="467"/>
      <c r="CV7" s="467"/>
      <c r="CW7" s="467"/>
      <c r="CX7" s="467"/>
      <c r="CY7" s="467"/>
      <c r="CZ7" s="467"/>
      <c r="DA7" s="468"/>
      <c r="DB7" s="466">
        <v>3658013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148576</v>
      </c>
      <c r="BO8" s="467"/>
      <c r="BP8" s="467"/>
      <c r="BQ8" s="467"/>
      <c r="BR8" s="467"/>
      <c r="BS8" s="467"/>
      <c r="BT8" s="467"/>
      <c r="BU8" s="468"/>
      <c r="BV8" s="466">
        <v>84802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0.78</v>
      </c>
      <c r="CU8" s="507"/>
      <c r="CV8" s="507"/>
      <c r="CW8" s="507"/>
      <c r="CX8" s="507"/>
      <c r="CY8" s="507"/>
      <c r="CZ8" s="507"/>
      <c r="DA8" s="508"/>
      <c r="DB8" s="506">
        <v>0.82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6607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63774</v>
      </c>
      <c r="BO9" s="467"/>
      <c r="BP9" s="467"/>
      <c r="BQ9" s="467"/>
      <c r="BR9" s="467"/>
      <c r="BS9" s="467"/>
      <c r="BT9" s="467"/>
      <c r="BU9" s="468"/>
      <c r="BV9" s="466">
        <v>-14844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16.2</v>
      </c>
      <c r="CU9" s="464"/>
      <c r="CV9" s="464"/>
      <c r="CW9" s="464"/>
      <c r="CX9" s="464"/>
      <c r="CY9" s="464"/>
      <c r="CZ9" s="464"/>
      <c r="DA9" s="465"/>
      <c r="DB9" s="463">
        <v>18.100000000000001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7252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171</v>
      </c>
      <c r="BO10" s="467"/>
      <c r="BP10" s="467"/>
      <c r="BQ10" s="467"/>
      <c r="BR10" s="467"/>
      <c r="BS10" s="467"/>
      <c r="BT10" s="467"/>
      <c r="BU10" s="468"/>
      <c r="BV10" s="466">
        <v>168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6482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109</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1514</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6474</v>
      </c>
      <c r="S13" s="548"/>
      <c r="T13" s="548"/>
      <c r="U13" s="548"/>
      <c r="V13" s="549"/>
      <c r="W13" s="482" t="s">
        <v>139</v>
      </c>
      <c r="X13" s="483"/>
      <c r="Y13" s="483"/>
      <c r="Z13" s="483"/>
      <c r="AA13" s="483"/>
      <c r="AB13" s="473"/>
      <c r="AC13" s="517">
        <v>960</v>
      </c>
      <c r="AD13" s="518"/>
      <c r="AE13" s="518"/>
      <c r="AF13" s="518"/>
      <c r="AG13" s="557"/>
      <c r="AH13" s="517">
        <v>956</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63945</v>
      </c>
      <c r="BO13" s="467"/>
      <c r="BP13" s="467"/>
      <c r="BQ13" s="467"/>
      <c r="BR13" s="467"/>
      <c r="BS13" s="467"/>
      <c r="BT13" s="467"/>
      <c r="BU13" s="468"/>
      <c r="BV13" s="466">
        <v>-16190</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20.3</v>
      </c>
      <c r="CU13" s="464"/>
      <c r="CV13" s="464"/>
      <c r="CW13" s="464"/>
      <c r="CX13" s="464"/>
      <c r="CY13" s="464"/>
      <c r="CZ13" s="464"/>
      <c r="DA13" s="465"/>
      <c r="DB13" s="463">
        <v>21.8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6601</v>
      </c>
      <c r="S14" s="548"/>
      <c r="T14" s="548"/>
      <c r="U14" s="548"/>
      <c r="V14" s="549"/>
      <c r="W14" s="456"/>
      <c r="X14" s="457"/>
      <c r="Y14" s="457"/>
      <c r="Z14" s="457"/>
      <c r="AA14" s="457"/>
      <c r="AB14" s="446"/>
      <c r="AC14" s="550">
        <v>27.7</v>
      </c>
      <c r="AD14" s="551"/>
      <c r="AE14" s="551"/>
      <c r="AF14" s="551"/>
      <c r="AG14" s="552"/>
      <c r="AH14" s="550">
        <v>26.6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6594</v>
      </c>
      <c r="S15" s="548"/>
      <c r="T15" s="548"/>
      <c r="U15" s="548"/>
      <c r="V15" s="549"/>
      <c r="W15" s="482" t="s">
        <v>147</v>
      </c>
      <c r="X15" s="483"/>
      <c r="Y15" s="483"/>
      <c r="Z15" s="483"/>
      <c r="AA15" s="483"/>
      <c r="AB15" s="473"/>
      <c r="AC15" s="517">
        <v>854</v>
      </c>
      <c r="AD15" s="518"/>
      <c r="AE15" s="518"/>
      <c r="AF15" s="518"/>
      <c r="AG15" s="557"/>
      <c r="AH15" s="517">
        <v>1043</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1920127</v>
      </c>
      <c r="BO15" s="430"/>
      <c r="BP15" s="430"/>
      <c r="BQ15" s="430"/>
      <c r="BR15" s="430"/>
      <c r="BS15" s="430"/>
      <c r="BT15" s="430"/>
      <c r="BU15" s="431"/>
      <c r="BV15" s="429">
        <v>2032022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24.7</v>
      </c>
      <c r="AD16" s="551"/>
      <c r="AE16" s="551"/>
      <c r="AF16" s="551"/>
      <c r="AG16" s="552"/>
      <c r="AH16" s="550">
        <v>29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2592213</v>
      </c>
      <c r="BO16" s="467"/>
      <c r="BP16" s="467"/>
      <c r="BQ16" s="467"/>
      <c r="BR16" s="467"/>
      <c r="BS16" s="467"/>
      <c r="BT16" s="467"/>
      <c r="BU16" s="468"/>
      <c r="BV16" s="466">
        <v>2613797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1650</v>
      </c>
      <c r="AD17" s="518"/>
      <c r="AE17" s="518"/>
      <c r="AF17" s="518"/>
      <c r="AG17" s="557"/>
      <c r="AH17" s="517">
        <v>1600</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2509462</v>
      </c>
      <c r="BO17" s="467"/>
      <c r="BP17" s="467"/>
      <c r="BQ17" s="467"/>
      <c r="BR17" s="467"/>
      <c r="BS17" s="467"/>
      <c r="BT17" s="467"/>
      <c r="BU17" s="468"/>
      <c r="BV17" s="466">
        <v>2665083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295.27</v>
      </c>
      <c r="M18" s="579"/>
      <c r="N18" s="579"/>
      <c r="O18" s="579"/>
      <c r="P18" s="579"/>
      <c r="Q18" s="579"/>
      <c r="R18" s="580"/>
      <c r="S18" s="580"/>
      <c r="T18" s="580"/>
      <c r="U18" s="580"/>
      <c r="V18" s="581"/>
      <c r="W18" s="484"/>
      <c r="X18" s="485"/>
      <c r="Y18" s="485"/>
      <c r="Z18" s="485"/>
      <c r="AA18" s="485"/>
      <c r="AB18" s="476"/>
      <c r="AC18" s="582">
        <v>47.6</v>
      </c>
      <c r="AD18" s="583"/>
      <c r="AE18" s="583"/>
      <c r="AF18" s="583"/>
      <c r="AG18" s="584"/>
      <c r="AH18" s="582">
        <v>44.5</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2950217</v>
      </c>
      <c r="BO18" s="467"/>
      <c r="BP18" s="467"/>
      <c r="BQ18" s="467"/>
      <c r="BR18" s="467"/>
      <c r="BS18" s="467"/>
      <c r="BT18" s="467"/>
      <c r="BU18" s="468"/>
      <c r="BV18" s="466">
        <v>2988473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5010330</v>
      </c>
      <c r="BO19" s="467"/>
      <c r="BP19" s="467"/>
      <c r="BQ19" s="467"/>
      <c r="BR19" s="467"/>
      <c r="BS19" s="467"/>
      <c r="BT19" s="467"/>
      <c r="BU19" s="468"/>
      <c r="BV19" s="466">
        <v>4794862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2578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7242197</v>
      </c>
      <c r="BO23" s="467"/>
      <c r="BP23" s="467"/>
      <c r="BQ23" s="467"/>
      <c r="BR23" s="467"/>
      <c r="BS23" s="467"/>
      <c r="BT23" s="467"/>
      <c r="BU23" s="468"/>
      <c r="BV23" s="466">
        <v>7508661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7650</v>
      </c>
      <c r="R24" s="518"/>
      <c r="S24" s="518"/>
      <c r="T24" s="518"/>
      <c r="U24" s="518"/>
      <c r="V24" s="557"/>
      <c r="W24" s="616"/>
      <c r="X24" s="604"/>
      <c r="Y24" s="605"/>
      <c r="Z24" s="516" t="s">
        <v>171</v>
      </c>
      <c r="AA24" s="496"/>
      <c r="AB24" s="496"/>
      <c r="AC24" s="496"/>
      <c r="AD24" s="496"/>
      <c r="AE24" s="496"/>
      <c r="AF24" s="496"/>
      <c r="AG24" s="497"/>
      <c r="AH24" s="517">
        <v>86</v>
      </c>
      <c r="AI24" s="518"/>
      <c r="AJ24" s="518"/>
      <c r="AK24" s="518"/>
      <c r="AL24" s="557"/>
      <c r="AM24" s="517">
        <v>269782</v>
      </c>
      <c r="AN24" s="518"/>
      <c r="AO24" s="518"/>
      <c r="AP24" s="518"/>
      <c r="AQ24" s="518"/>
      <c r="AR24" s="557"/>
      <c r="AS24" s="517">
        <v>3137</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6872058</v>
      </c>
      <c r="BO24" s="467"/>
      <c r="BP24" s="467"/>
      <c r="BQ24" s="467"/>
      <c r="BR24" s="467"/>
      <c r="BS24" s="467"/>
      <c r="BT24" s="467"/>
      <c r="BU24" s="468"/>
      <c r="BV24" s="466">
        <v>7040021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6250</v>
      </c>
      <c r="R25" s="518"/>
      <c r="S25" s="518"/>
      <c r="T25" s="518"/>
      <c r="U25" s="518"/>
      <c r="V25" s="557"/>
      <c r="W25" s="616"/>
      <c r="X25" s="604"/>
      <c r="Y25" s="605"/>
      <c r="Z25" s="516" t="s">
        <v>174</v>
      </c>
      <c r="AA25" s="496"/>
      <c r="AB25" s="496"/>
      <c r="AC25" s="496"/>
      <c r="AD25" s="496"/>
      <c r="AE25" s="496"/>
      <c r="AF25" s="496"/>
      <c r="AG25" s="497"/>
      <c r="AH25" s="517" t="s">
        <v>137</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384000</v>
      </c>
      <c r="BO25" s="430"/>
      <c r="BP25" s="430"/>
      <c r="BQ25" s="430"/>
      <c r="BR25" s="430"/>
      <c r="BS25" s="430"/>
      <c r="BT25" s="430"/>
      <c r="BU25" s="431"/>
      <c r="BV25" s="429">
        <v>415680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5750</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2700</v>
      </c>
      <c r="R27" s="518"/>
      <c r="S27" s="518"/>
      <c r="T27" s="518"/>
      <c r="U27" s="518"/>
      <c r="V27" s="557"/>
      <c r="W27" s="616"/>
      <c r="X27" s="604"/>
      <c r="Y27" s="605"/>
      <c r="Z27" s="516" t="s">
        <v>183</v>
      </c>
      <c r="AA27" s="496"/>
      <c r="AB27" s="496"/>
      <c r="AC27" s="496"/>
      <c r="AD27" s="496"/>
      <c r="AE27" s="496"/>
      <c r="AF27" s="496"/>
      <c r="AG27" s="497"/>
      <c r="AH27" s="517">
        <v>5</v>
      </c>
      <c r="AI27" s="518"/>
      <c r="AJ27" s="518"/>
      <c r="AK27" s="518"/>
      <c r="AL27" s="557"/>
      <c r="AM27" s="517">
        <v>17450</v>
      </c>
      <c r="AN27" s="518"/>
      <c r="AO27" s="518"/>
      <c r="AP27" s="518"/>
      <c r="AQ27" s="518"/>
      <c r="AR27" s="557"/>
      <c r="AS27" s="517">
        <v>3490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91046</v>
      </c>
      <c r="BO27" s="640"/>
      <c r="BP27" s="640"/>
      <c r="BQ27" s="640"/>
      <c r="BR27" s="640"/>
      <c r="BS27" s="640"/>
      <c r="BT27" s="640"/>
      <c r="BU27" s="641"/>
      <c r="BV27" s="639">
        <v>91046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2400</v>
      </c>
      <c r="R28" s="518"/>
      <c r="S28" s="518"/>
      <c r="T28" s="518"/>
      <c r="U28" s="518"/>
      <c r="V28" s="557"/>
      <c r="W28" s="616"/>
      <c r="X28" s="604"/>
      <c r="Y28" s="605"/>
      <c r="Z28" s="516" t="s">
        <v>186</v>
      </c>
      <c r="AA28" s="496"/>
      <c r="AB28" s="496"/>
      <c r="AC28" s="496"/>
      <c r="AD28" s="496"/>
      <c r="AE28" s="496"/>
      <c r="AF28" s="496"/>
      <c r="AG28" s="497"/>
      <c r="AH28" s="517" t="s">
        <v>129</v>
      </c>
      <c r="AI28" s="518"/>
      <c r="AJ28" s="518"/>
      <c r="AK28" s="518"/>
      <c r="AL28" s="557"/>
      <c r="AM28" s="517" t="s">
        <v>137</v>
      </c>
      <c r="AN28" s="518"/>
      <c r="AO28" s="518"/>
      <c r="AP28" s="518"/>
      <c r="AQ28" s="518"/>
      <c r="AR28" s="557"/>
      <c r="AS28" s="517" t="s">
        <v>137</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131889</v>
      </c>
      <c r="BO28" s="430"/>
      <c r="BP28" s="430"/>
      <c r="BQ28" s="430"/>
      <c r="BR28" s="430"/>
      <c r="BS28" s="430"/>
      <c r="BT28" s="430"/>
      <c r="BU28" s="431"/>
      <c r="BV28" s="429">
        <v>56916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12</v>
      </c>
      <c r="M29" s="518"/>
      <c r="N29" s="518"/>
      <c r="O29" s="518"/>
      <c r="P29" s="557"/>
      <c r="Q29" s="517">
        <v>2300</v>
      </c>
      <c r="R29" s="518"/>
      <c r="S29" s="518"/>
      <c r="T29" s="518"/>
      <c r="U29" s="518"/>
      <c r="V29" s="557"/>
      <c r="W29" s="617"/>
      <c r="X29" s="618"/>
      <c r="Y29" s="619"/>
      <c r="Z29" s="516" t="s">
        <v>189</v>
      </c>
      <c r="AA29" s="496"/>
      <c r="AB29" s="496"/>
      <c r="AC29" s="496"/>
      <c r="AD29" s="496"/>
      <c r="AE29" s="496"/>
      <c r="AF29" s="496"/>
      <c r="AG29" s="497"/>
      <c r="AH29" s="517">
        <v>91</v>
      </c>
      <c r="AI29" s="518"/>
      <c r="AJ29" s="518"/>
      <c r="AK29" s="518"/>
      <c r="AL29" s="557"/>
      <c r="AM29" s="517">
        <v>287232</v>
      </c>
      <c r="AN29" s="518"/>
      <c r="AO29" s="518"/>
      <c r="AP29" s="518"/>
      <c r="AQ29" s="518"/>
      <c r="AR29" s="557"/>
      <c r="AS29" s="517">
        <v>3156</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2627</v>
      </c>
      <c r="BO29" s="467"/>
      <c r="BP29" s="467"/>
      <c r="BQ29" s="467"/>
      <c r="BR29" s="467"/>
      <c r="BS29" s="467"/>
      <c r="BT29" s="467"/>
      <c r="BU29" s="468"/>
      <c r="BV29" s="466">
        <v>2627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94.7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7052678</v>
      </c>
      <c r="BO30" s="640"/>
      <c r="BP30" s="640"/>
      <c r="BQ30" s="640"/>
      <c r="BR30" s="640"/>
      <c r="BS30" s="640"/>
      <c r="BT30" s="640"/>
      <c r="BU30" s="641"/>
      <c r="BV30" s="639">
        <v>6954930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200</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201</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一部事務組合下北医療センター</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東通村産業振興公社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下北地域広域行政事務組合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青森県後期高齢者広域連合（一般会計）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青森県後期高齢者広域連合（特別会計）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青森県市町村職員退職手当組合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青森県市町村総合事務組合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青森県交通災害共済組合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EEdA86Y198Y4eNx6dGFdnKoLuMWLdlI3PR9TI2ZhGbveySw1hrOoqexrkN9JVqppG7TKjLlQJoLILPETDJ4uQ==" saltValue="beE9qy8ifZ2J0nWHho/M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559</v>
      </c>
      <c r="D34" s="1250"/>
      <c r="E34" s="1251"/>
      <c r="F34" s="32">
        <v>0.89</v>
      </c>
      <c r="G34" s="33">
        <v>3.13</v>
      </c>
      <c r="H34" s="33">
        <v>2.65</v>
      </c>
      <c r="I34" s="33">
        <v>2.31</v>
      </c>
      <c r="J34" s="34">
        <v>4.17</v>
      </c>
      <c r="K34" s="22"/>
      <c r="L34" s="22"/>
      <c r="M34" s="22"/>
      <c r="N34" s="22"/>
      <c r="O34" s="22"/>
      <c r="P34" s="22"/>
    </row>
    <row r="35" spans="1:16" ht="39" customHeight="1" x14ac:dyDescent="0.15">
      <c r="A35" s="22"/>
      <c r="B35" s="35"/>
      <c r="C35" s="1244" t="s">
        <v>560</v>
      </c>
      <c r="D35" s="1245"/>
      <c r="E35" s="1246"/>
      <c r="F35" s="36">
        <v>1.92</v>
      </c>
      <c r="G35" s="37">
        <v>2.41</v>
      </c>
      <c r="H35" s="37">
        <v>3.12</v>
      </c>
      <c r="I35" s="37">
        <v>2.4900000000000002</v>
      </c>
      <c r="J35" s="38">
        <v>2.99</v>
      </c>
      <c r="K35" s="22"/>
      <c r="L35" s="22"/>
      <c r="M35" s="22"/>
      <c r="N35" s="22"/>
      <c r="O35" s="22"/>
      <c r="P35" s="22"/>
    </row>
    <row r="36" spans="1:16" ht="39" customHeight="1" x14ac:dyDescent="0.15">
      <c r="A36" s="22"/>
      <c r="B36" s="35"/>
      <c r="C36" s="1244" t="s">
        <v>561</v>
      </c>
      <c r="D36" s="1245"/>
      <c r="E36" s="1246"/>
      <c r="F36" s="36">
        <v>0.03</v>
      </c>
      <c r="G36" s="37">
        <v>0.16</v>
      </c>
      <c r="H36" s="37">
        <v>0.65</v>
      </c>
      <c r="I36" s="37">
        <v>1.43</v>
      </c>
      <c r="J36" s="38">
        <v>1.67</v>
      </c>
      <c r="K36" s="22"/>
      <c r="L36" s="22"/>
      <c r="M36" s="22"/>
      <c r="N36" s="22"/>
      <c r="O36" s="22"/>
      <c r="P36" s="22"/>
    </row>
    <row r="37" spans="1:16" ht="39" customHeight="1" x14ac:dyDescent="0.15">
      <c r="A37" s="22"/>
      <c r="B37" s="35"/>
      <c r="C37" s="1244" t="s">
        <v>562</v>
      </c>
      <c r="D37" s="1245"/>
      <c r="E37" s="1246"/>
      <c r="F37" s="36">
        <v>0.01</v>
      </c>
      <c r="G37" s="37">
        <v>0.28999999999999998</v>
      </c>
      <c r="H37" s="37">
        <v>0.1</v>
      </c>
      <c r="I37" s="37">
        <v>0.81</v>
      </c>
      <c r="J37" s="38">
        <v>0.15</v>
      </c>
      <c r="K37" s="22"/>
      <c r="L37" s="22"/>
      <c r="M37" s="22"/>
      <c r="N37" s="22"/>
      <c r="O37" s="22"/>
      <c r="P37" s="22"/>
    </row>
    <row r="38" spans="1:16" ht="39" customHeight="1" x14ac:dyDescent="0.15">
      <c r="A38" s="22"/>
      <c r="B38" s="35"/>
      <c r="C38" s="1244" t="s">
        <v>563</v>
      </c>
      <c r="D38" s="1245"/>
      <c r="E38" s="1246"/>
      <c r="F38" s="36">
        <v>0.02</v>
      </c>
      <c r="G38" s="37">
        <v>0.01</v>
      </c>
      <c r="H38" s="37">
        <v>0.01</v>
      </c>
      <c r="I38" s="37">
        <v>0.01</v>
      </c>
      <c r="J38" s="38">
        <v>0</v>
      </c>
      <c r="K38" s="22"/>
      <c r="L38" s="22"/>
      <c r="M38" s="22"/>
      <c r="N38" s="22"/>
      <c r="O38" s="22"/>
      <c r="P38" s="22"/>
    </row>
    <row r="39" spans="1:16" ht="39" customHeight="1" x14ac:dyDescent="0.15">
      <c r="A39" s="22"/>
      <c r="B39" s="35"/>
      <c r="C39" s="1244" t="s">
        <v>564</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566</v>
      </c>
      <c r="D43" s="1248"/>
      <c r="E43" s="1249"/>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KHI5Z1IKWizMyrJzwzRsC25rRtoM48Q3dYsviX3wvfMqh2lDLIdZp552hIXNi6mH28qydMPoEtdCiuYR3vSXA==" saltValue="ByOcY6UIUkN1CiKy6C9S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910</v>
      </c>
      <c r="L45" s="60">
        <v>896</v>
      </c>
      <c r="M45" s="60">
        <v>914</v>
      </c>
      <c r="N45" s="60">
        <v>883</v>
      </c>
      <c r="O45" s="61">
        <v>831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54"/>
      <c r="C48" s="1255"/>
      <c r="D48" s="62"/>
      <c r="E48" s="1260" t="s">
        <v>15</v>
      </c>
      <c r="F48" s="1260"/>
      <c r="G48" s="1260"/>
      <c r="H48" s="1260"/>
      <c r="I48" s="1260"/>
      <c r="J48" s="1261"/>
      <c r="K48" s="63">
        <v>347</v>
      </c>
      <c r="L48" s="64">
        <v>320</v>
      </c>
      <c r="M48" s="64">
        <v>319</v>
      </c>
      <c r="N48" s="64">
        <v>313</v>
      </c>
      <c r="O48" s="65">
        <v>294</v>
      </c>
      <c r="P48" s="48"/>
      <c r="Q48" s="48"/>
      <c r="R48" s="48"/>
      <c r="S48" s="48"/>
      <c r="T48" s="48"/>
      <c r="U48" s="48"/>
    </row>
    <row r="49" spans="1:21" ht="30.75" customHeight="1" x14ac:dyDescent="0.15">
      <c r="A49" s="48"/>
      <c r="B49" s="1254"/>
      <c r="C49" s="1255"/>
      <c r="D49" s="62"/>
      <c r="E49" s="1260" t="s">
        <v>16</v>
      </c>
      <c r="F49" s="1260"/>
      <c r="G49" s="1260"/>
      <c r="H49" s="1260"/>
      <c r="I49" s="1260"/>
      <c r="J49" s="1261"/>
      <c r="K49" s="63">
        <v>65</v>
      </c>
      <c r="L49" s="64">
        <v>78</v>
      </c>
      <c r="M49" s="64">
        <v>76</v>
      </c>
      <c r="N49" s="64">
        <v>80</v>
      </c>
      <c r="O49" s="65">
        <v>51</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65</v>
      </c>
      <c r="M50" s="64">
        <v>65</v>
      </c>
      <c r="N50" s="64">
        <v>20</v>
      </c>
      <c r="O50" s="65" t="s">
        <v>509</v>
      </c>
      <c r="P50" s="48"/>
      <c r="Q50" s="48"/>
      <c r="R50" s="48"/>
      <c r="S50" s="48"/>
      <c r="T50" s="48"/>
      <c r="U50" s="48"/>
    </row>
    <row r="51" spans="1:21" ht="30.75" customHeight="1" x14ac:dyDescent="0.15">
      <c r="A51" s="48"/>
      <c r="B51" s="1256"/>
      <c r="C51" s="1257"/>
      <c r="D51" s="66"/>
      <c r="E51" s="1260" t="s">
        <v>18</v>
      </c>
      <c r="F51" s="1260"/>
      <c r="G51" s="1260"/>
      <c r="H51" s="1260"/>
      <c r="I51" s="1260"/>
      <c r="J51" s="1261"/>
      <c r="K51" s="63">
        <v>4</v>
      </c>
      <c r="L51" s="64">
        <v>3</v>
      </c>
      <c r="M51" s="64">
        <v>1</v>
      </c>
      <c r="N51" s="64">
        <v>1</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648</v>
      </c>
      <c r="L52" s="64">
        <v>655</v>
      </c>
      <c r="M52" s="64">
        <v>684</v>
      </c>
      <c r="N52" s="64">
        <v>671</v>
      </c>
      <c r="O52" s="65">
        <v>656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679</v>
      </c>
      <c r="L53" s="69">
        <v>707</v>
      </c>
      <c r="M53" s="69">
        <v>691</v>
      </c>
      <c r="N53" s="69">
        <v>626</v>
      </c>
      <c r="O53" s="70">
        <v>521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8" t="s">
        <v>25</v>
      </c>
      <c r="C57" s="1269"/>
      <c r="D57" s="1272" t="s">
        <v>26</v>
      </c>
      <c r="E57" s="1273"/>
      <c r="F57" s="1273"/>
      <c r="G57" s="1273"/>
      <c r="H57" s="1273"/>
      <c r="I57" s="1273"/>
      <c r="J57" s="1274"/>
      <c r="K57" s="82"/>
      <c r="L57" s="83"/>
      <c r="M57" s="83"/>
      <c r="N57" s="83"/>
      <c r="O57" s="84"/>
    </row>
    <row r="58" spans="1:21" ht="31.5" customHeight="1" thickBot="1" x14ac:dyDescent="0.2">
      <c r="B58" s="1270"/>
      <c r="C58" s="1271"/>
      <c r="D58" s="1275" t="s">
        <v>27</v>
      </c>
      <c r="E58" s="1276"/>
      <c r="F58" s="1276"/>
      <c r="G58" s="1276"/>
      <c r="H58" s="1276"/>
      <c r="I58" s="1276"/>
      <c r="J58" s="1277"/>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MTtYOhH72a1w0Gm8vr90rF0T+eawrf5UC4p2DoFC7bbLjQP3TOp4agouKCI4uj8Ekev17SSUY93XRSPn4pSg==" saltValue="P9/619f8XWNPpsu17EAY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8" t="s">
        <v>30</v>
      </c>
      <c r="C41" s="1279"/>
      <c r="D41" s="101"/>
      <c r="E41" s="1284" t="s">
        <v>31</v>
      </c>
      <c r="F41" s="1284"/>
      <c r="G41" s="1284"/>
      <c r="H41" s="1285"/>
      <c r="I41" s="102">
        <v>8105</v>
      </c>
      <c r="J41" s="103">
        <v>7963</v>
      </c>
      <c r="K41" s="103">
        <v>7740</v>
      </c>
      <c r="L41" s="103">
        <v>7509</v>
      </c>
      <c r="M41" s="104">
        <v>7242</v>
      </c>
    </row>
    <row r="42" spans="2:13" ht="27.75" customHeight="1" x14ac:dyDescent="0.15">
      <c r="B42" s="1280"/>
      <c r="C42" s="1281"/>
      <c r="D42" s="105"/>
      <c r="E42" s="1286" t="s">
        <v>32</v>
      </c>
      <c r="F42" s="1286"/>
      <c r="G42" s="1286"/>
      <c r="H42" s="1287"/>
      <c r="I42" s="106">
        <v>1174</v>
      </c>
      <c r="J42" s="107">
        <v>709</v>
      </c>
      <c r="K42" s="107">
        <v>562</v>
      </c>
      <c r="L42" s="107">
        <v>416</v>
      </c>
      <c r="M42" s="108">
        <v>384</v>
      </c>
    </row>
    <row r="43" spans="2:13" ht="27.75" customHeight="1" x14ac:dyDescent="0.15">
      <c r="B43" s="1280"/>
      <c r="C43" s="1281"/>
      <c r="D43" s="105"/>
      <c r="E43" s="1286" t="s">
        <v>33</v>
      </c>
      <c r="F43" s="1286"/>
      <c r="G43" s="1286"/>
      <c r="H43" s="1287"/>
      <c r="I43" s="106">
        <v>4125</v>
      </c>
      <c r="J43" s="107">
        <v>3839</v>
      </c>
      <c r="K43" s="107">
        <v>3594</v>
      </c>
      <c r="L43" s="107">
        <v>3331</v>
      </c>
      <c r="M43" s="108">
        <v>3185</v>
      </c>
    </row>
    <row r="44" spans="2:13" ht="27.75" customHeight="1" x14ac:dyDescent="0.15">
      <c r="B44" s="1280"/>
      <c r="C44" s="1281"/>
      <c r="D44" s="105"/>
      <c r="E44" s="1286" t="s">
        <v>34</v>
      </c>
      <c r="F44" s="1286"/>
      <c r="G44" s="1286"/>
      <c r="H44" s="1287"/>
      <c r="I44" s="106">
        <v>501</v>
      </c>
      <c r="J44" s="107">
        <v>444</v>
      </c>
      <c r="K44" s="107">
        <v>369</v>
      </c>
      <c r="L44" s="107">
        <v>311</v>
      </c>
      <c r="M44" s="108">
        <v>262</v>
      </c>
    </row>
    <row r="45" spans="2:13" ht="27.75" customHeight="1" x14ac:dyDescent="0.15">
      <c r="B45" s="1280"/>
      <c r="C45" s="1281"/>
      <c r="D45" s="105"/>
      <c r="E45" s="1286" t="s">
        <v>35</v>
      </c>
      <c r="F45" s="1286"/>
      <c r="G45" s="1286"/>
      <c r="H45" s="1287"/>
      <c r="I45" s="106">
        <v>596</v>
      </c>
      <c r="J45" s="107">
        <v>914</v>
      </c>
      <c r="K45" s="107">
        <v>903</v>
      </c>
      <c r="L45" s="107">
        <v>847</v>
      </c>
      <c r="M45" s="108">
        <v>787</v>
      </c>
    </row>
    <row r="46" spans="2:13" ht="27.75" customHeight="1" x14ac:dyDescent="0.15">
      <c r="B46" s="1280"/>
      <c r="C46" s="1281"/>
      <c r="D46" s="109"/>
      <c r="E46" s="1286" t="s">
        <v>36</v>
      </c>
      <c r="F46" s="1286"/>
      <c r="G46" s="1286"/>
      <c r="H46" s="1287"/>
      <c r="I46" s="106" t="s">
        <v>509</v>
      </c>
      <c r="J46" s="107" t="s">
        <v>509</v>
      </c>
      <c r="K46" s="107" t="s">
        <v>509</v>
      </c>
      <c r="L46" s="107" t="s">
        <v>509</v>
      </c>
      <c r="M46" s="108" t="s">
        <v>509</v>
      </c>
    </row>
    <row r="47" spans="2:13" ht="27.75" customHeight="1" x14ac:dyDescent="0.15">
      <c r="B47" s="1280"/>
      <c r="C47" s="1281"/>
      <c r="D47" s="110"/>
      <c r="E47" s="1288" t="s">
        <v>37</v>
      </c>
      <c r="F47" s="1289"/>
      <c r="G47" s="1289"/>
      <c r="H47" s="1290"/>
      <c r="I47" s="106" t="s">
        <v>509</v>
      </c>
      <c r="J47" s="107" t="s">
        <v>509</v>
      </c>
      <c r="K47" s="107" t="s">
        <v>509</v>
      </c>
      <c r="L47" s="107" t="s">
        <v>509</v>
      </c>
      <c r="M47" s="108" t="s">
        <v>509</v>
      </c>
    </row>
    <row r="48" spans="2:13" ht="27.75" customHeight="1" x14ac:dyDescent="0.15">
      <c r="B48" s="1280"/>
      <c r="C48" s="1281"/>
      <c r="D48" s="105"/>
      <c r="E48" s="1286" t="s">
        <v>38</v>
      </c>
      <c r="F48" s="1286"/>
      <c r="G48" s="1286"/>
      <c r="H48" s="1287"/>
      <c r="I48" s="106" t="s">
        <v>509</v>
      </c>
      <c r="J48" s="107" t="s">
        <v>509</v>
      </c>
      <c r="K48" s="107" t="s">
        <v>509</v>
      </c>
      <c r="L48" s="107" t="s">
        <v>509</v>
      </c>
      <c r="M48" s="108" t="s">
        <v>509</v>
      </c>
    </row>
    <row r="49" spans="2:13" ht="27.75" customHeight="1" x14ac:dyDescent="0.15">
      <c r="B49" s="1282"/>
      <c r="C49" s="1283"/>
      <c r="D49" s="105"/>
      <c r="E49" s="1286" t="s">
        <v>39</v>
      </c>
      <c r="F49" s="1286"/>
      <c r="G49" s="1286"/>
      <c r="H49" s="1287"/>
      <c r="I49" s="106" t="s">
        <v>509</v>
      </c>
      <c r="J49" s="107" t="s">
        <v>509</v>
      </c>
      <c r="K49" s="107" t="s">
        <v>509</v>
      </c>
      <c r="L49" s="107" t="s">
        <v>509</v>
      </c>
      <c r="M49" s="108" t="s">
        <v>509</v>
      </c>
    </row>
    <row r="50" spans="2:13" ht="27.75" customHeight="1" x14ac:dyDescent="0.15">
      <c r="B50" s="1291" t="s">
        <v>40</v>
      </c>
      <c r="C50" s="1292"/>
      <c r="D50" s="111"/>
      <c r="E50" s="1286" t="s">
        <v>41</v>
      </c>
      <c r="F50" s="1286"/>
      <c r="G50" s="1286"/>
      <c r="H50" s="1287"/>
      <c r="I50" s="106">
        <v>6112</v>
      </c>
      <c r="J50" s="107">
        <v>6118</v>
      </c>
      <c r="K50" s="107">
        <v>6085</v>
      </c>
      <c r="L50" s="107">
        <v>6079</v>
      </c>
      <c r="M50" s="108">
        <v>6531</v>
      </c>
    </row>
    <row r="51" spans="2:13" ht="27.75" customHeight="1" x14ac:dyDescent="0.15">
      <c r="B51" s="1280"/>
      <c r="C51" s="1281"/>
      <c r="D51" s="105"/>
      <c r="E51" s="1286" t="s">
        <v>42</v>
      </c>
      <c r="F51" s="1286"/>
      <c r="G51" s="1286"/>
      <c r="H51" s="1287"/>
      <c r="I51" s="106">
        <v>451</v>
      </c>
      <c r="J51" s="107">
        <v>107</v>
      </c>
      <c r="K51" s="107">
        <v>82</v>
      </c>
      <c r="L51" s="107">
        <v>56</v>
      </c>
      <c r="M51" s="108">
        <v>208</v>
      </c>
    </row>
    <row r="52" spans="2:13" ht="27.75" customHeight="1" x14ac:dyDescent="0.15">
      <c r="B52" s="1282"/>
      <c r="C52" s="1283"/>
      <c r="D52" s="105"/>
      <c r="E52" s="1286" t="s">
        <v>43</v>
      </c>
      <c r="F52" s="1286"/>
      <c r="G52" s="1286"/>
      <c r="H52" s="1287"/>
      <c r="I52" s="106">
        <v>6921</v>
      </c>
      <c r="J52" s="107">
        <v>6868</v>
      </c>
      <c r="K52" s="107">
        <v>6795</v>
      </c>
      <c r="L52" s="107">
        <v>6715</v>
      </c>
      <c r="M52" s="108">
        <v>6598</v>
      </c>
    </row>
    <row r="53" spans="2:13" ht="27.75" customHeight="1" thickBot="1" x14ac:dyDescent="0.2">
      <c r="B53" s="1293" t="s">
        <v>44</v>
      </c>
      <c r="C53" s="1294"/>
      <c r="D53" s="112"/>
      <c r="E53" s="1295" t="s">
        <v>45</v>
      </c>
      <c r="F53" s="1295"/>
      <c r="G53" s="1295"/>
      <c r="H53" s="1296"/>
      <c r="I53" s="113">
        <v>1018</v>
      </c>
      <c r="J53" s="114">
        <v>775</v>
      </c>
      <c r="K53" s="114">
        <v>207</v>
      </c>
      <c r="L53" s="114">
        <v>-436</v>
      </c>
      <c r="M53" s="115">
        <v>-1478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5vx9p4vCfDjHhBoNcGHul6FUXukLt1kfg1JJNzBuvfVgw092L6js5YoggAG+546i94qN0x3725ZX3O5RRV0Yg==" saltValue="5y7S7BvinrP+jGvGbhSB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305" t="s">
        <v>48</v>
      </c>
      <c r="D55" s="1305"/>
      <c r="E55" s="1306"/>
      <c r="F55" s="127">
        <v>13</v>
      </c>
      <c r="G55" s="127">
        <v>57</v>
      </c>
      <c r="H55" s="128">
        <v>132</v>
      </c>
    </row>
    <row r="56" spans="2:8" ht="52.5" customHeight="1" x14ac:dyDescent="0.15">
      <c r="B56" s="129"/>
      <c r="C56" s="1307" t="s">
        <v>49</v>
      </c>
      <c r="D56" s="1307"/>
      <c r="E56" s="1308"/>
      <c r="F56" s="130">
        <v>3</v>
      </c>
      <c r="G56" s="130">
        <v>3</v>
      </c>
      <c r="H56" s="131">
        <v>3</v>
      </c>
    </row>
    <row r="57" spans="2:8" ht="53.25" customHeight="1" x14ac:dyDescent="0.15">
      <c r="B57" s="129"/>
      <c r="C57" s="1309" t="s">
        <v>50</v>
      </c>
      <c r="D57" s="1309"/>
      <c r="E57" s="1310"/>
      <c r="F57" s="132">
        <v>7098</v>
      </c>
      <c r="G57" s="132">
        <v>6955</v>
      </c>
      <c r="H57" s="133">
        <v>7053</v>
      </c>
    </row>
    <row r="58" spans="2:8" ht="45.75" customHeight="1" x14ac:dyDescent="0.15">
      <c r="B58" s="134"/>
      <c r="C58" s="1297" t="s">
        <v>583</v>
      </c>
      <c r="D58" s="1298"/>
      <c r="E58" s="1299"/>
      <c r="F58" s="135">
        <v>4128</v>
      </c>
      <c r="G58" s="135">
        <v>4121</v>
      </c>
      <c r="H58" s="136">
        <v>4124</v>
      </c>
    </row>
    <row r="59" spans="2:8" ht="45.75" customHeight="1" x14ac:dyDescent="0.15">
      <c r="B59" s="134"/>
      <c r="C59" s="1297" t="s">
        <v>584</v>
      </c>
      <c r="D59" s="1298"/>
      <c r="E59" s="1299"/>
      <c r="F59" s="135">
        <v>1389</v>
      </c>
      <c r="G59" s="135">
        <v>1392</v>
      </c>
      <c r="H59" s="136">
        <v>1395</v>
      </c>
    </row>
    <row r="60" spans="2:8" ht="45.75" customHeight="1" x14ac:dyDescent="0.15">
      <c r="B60" s="134"/>
      <c r="C60" s="1297" t="s">
        <v>585</v>
      </c>
      <c r="D60" s="1298"/>
      <c r="E60" s="1299"/>
      <c r="F60" s="135">
        <v>893</v>
      </c>
      <c r="G60" s="135">
        <v>718</v>
      </c>
      <c r="H60" s="136">
        <v>687</v>
      </c>
    </row>
    <row r="61" spans="2:8" ht="45.75" customHeight="1" x14ac:dyDescent="0.15">
      <c r="B61" s="134"/>
      <c r="C61" s="1297" t="s">
        <v>586</v>
      </c>
      <c r="D61" s="1298"/>
      <c r="E61" s="1299"/>
      <c r="F61" s="135">
        <v>489</v>
      </c>
      <c r="G61" s="135">
        <v>479</v>
      </c>
      <c r="H61" s="136">
        <v>448</v>
      </c>
    </row>
    <row r="62" spans="2:8" ht="45.75" customHeight="1" thickBot="1" x14ac:dyDescent="0.2">
      <c r="B62" s="137"/>
      <c r="C62" s="1300" t="s">
        <v>587</v>
      </c>
      <c r="D62" s="1301"/>
      <c r="E62" s="1302"/>
      <c r="F62" s="138">
        <v>0</v>
      </c>
      <c r="G62" s="138">
        <v>0</v>
      </c>
      <c r="H62" s="139">
        <v>194</v>
      </c>
    </row>
    <row r="63" spans="2:8" ht="52.5" customHeight="1" thickBot="1" x14ac:dyDescent="0.2">
      <c r="B63" s="140"/>
      <c r="C63" s="1303" t="s">
        <v>51</v>
      </c>
      <c r="D63" s="1303"/>
      <c r="E63" s="1304"/>
      <c r="F63" s="141">
        <v>7114</v>
      </c>
      <c r="G63" s="141">
        <v>7014</v>
      </c>
      <c r="H63" s="142">
        <v>7187</v>
      </c>
    </row>
    <row r="64" spans="2:8" ht="15" customHeight="1" x14ac:dyDescent="0.15"/>
    <row r="65" ht="0" hidden="1" customHeight="1" x14ac:dyDescent="0.15"/>
    <row r="66" ht="0" hidden="1" customHeight="1" x14ac:dyDescent="0.15"/>
  </sheetData>
  <sheetProtection algorithmName="SHA-512" hashValue="JqJrzHD6ECvVG9BDevObhnYrl/zY8yxrcD5MG4Eyb9iVpXtWE/ZVyw/w08jn68yaSI70zWVwoeRRR+u4xqsu+A==" saltValue="jvTzSHTS7lRcgmofivXR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4" t="s">
        <v>591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4"/>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4"/>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4"/>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4"/>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17"/>
      <c r="H50" s="1317"/>
      <c r="I50" s="1317"/>
      <c r="J50" s="1317"/>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551</v>
      </c>
      <c r="BQ50" s="1316"/>
      <c r="BR50" s="1316"/>
      <c r="BS50" s="1316"/>
      <c r="BT50" s="1316"/>
      <c r="BU50" s="1316"/>
      <c r="BV50" s="1316"/>
      <c r="BW50" s="1316"/>
      <c r="BX50" s="1316" t="s">
        <v>552</v>
      </c>
      <c r="BY50" s="1316"/>
      <c r="BZ50" s="1316"/>
      <c r="CA50" s="1316"/>
      <c r="CB50" s="1316"/>
      <c r="CC50" s="1316"/>
      <c r="CD50" s="1316"/>
      <c r="CE50" s="1316"/>
      <c r="CF50" s="1316" t="s">
        <v>553</v>
      </c>
      <c r="CG50" s="1316"/>
      <c r="CH50" s="1316"/>
      <c r="CI50" s="1316"/>
      <c r="CJ50" s="1316"/>
      <c r="CK50" s="1316"/>
      <c r="CL50" s="1316"/>
      <c r="CM50" s="1316"/>
      <c r="CN50" s="1316" t="s">
        <v>554</v>
      </c>
      <c r="CO50" s="1316"/>
      <c r="CP50" s="1316"/>
      <c r="CQ50" s="1316"/>
      <c r="CR50" s="1316"/>
      <c r="CS50" s="1316"/>
      <c r="CT50" s="1316"/>
      <c r="CU50" s="1316"/>
      <c r="CV50" s="1316" t="s">
        <v>555</v>
      </c>
      <c r="CW50" s="1316"/>
      <c r="CX50" s="1316"/>
      <c r="CY50" s="1316"/>
      <c r="CZ50" s="1316"/>
      <c r="DA50" s="1316"/>
      <c r="DB50" s="1316"/>
      <c r="DC50" s="1316"/>
    </row>
    <row r="51" spans="1:109" ht="13.5" customHeight="1" x14ac:dyDescent="0.15">
      <c r="B51" s="394"/>
      <c r="G51" s="1319"/>
      <c r="H51" s="1319"/>
      <c r="I51" s="1333"/>
      <c r="J51" s="1333"/>
      <c r="K51" s="1318"/>
      <c r="L51" s="1318"/>
      <c r="M51" s="1318"/>
      <c r="N51" s="1318"/>
      <c r="AM51" s="403"/>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24.5</v>
      </c>
      <c r="BY51" s="1311"/>
      <c r="BZ51" s="1311"/>
      <c r="CA51" s="1311"/>
      <c r="CB51" s="1311"/>
      <c r="CC51" s="1311"/>
      <c r="CD51" s="1311"/>
      <c r="CE51" s="1311"/>
      <c r="CF51" s="1311">
        <v>6.7</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4"/>
      <c r="G52" s="1319"/>
      <c r="H52" s="1319"/>
      <c r="I52" s="1333"/>
      <c r="J52" s="1333"/>
      <c r="K52" s="1318"/>
      <c r="L52" s="1318"/>
      <c r="M52" s="1318"/>
      <c r="N52" s="1318"/>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19"/>
      <c r="H53" s="1319"/>
      <c r="I53" s="1317"/>
      <c r="J53" s="1317"/>
      <c r="K53" s="1318"/>
      <c r="L53" s="1318"/>
      <c r="M53" s="1318"/>
      <c r="N53" s="1318"/>
      <c r="AM53" s="403"/>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41</v>
      </c>
      <c r="BY53" s="1311"/>
      <c r="BZ53" s="1311"/>
      <c r="CA53" s="1311"/>
      <c r="CB53" s="1311"/>
      <c r="CC53" s="1311"/>
      <c r="CD53" s="1311"/>
      <c r="CE53" s="1311"/>
      <c r="CF53" s="1311">
        <v>43</v>
      </c>
      <c r="CG53" s="1311"/>
      <c r="CH53" s="1311"/>
      <c r="CI53" s="1311"/>
      <c r="CJ53" s="1311"/>
      <c r="CK53" s="1311"/>
      <c r="CL53" s="1311"/>
      <c r="CM53" s="1311"/>
      <c r="CN53" s="1311">
        <v>44.1</v>
      </c>
      <c r="CO53" s="1311"/>
      <c r="CP53" s="1311"/>
      <c r="CQ53" s="1311"/>
      <c r="CR53" s="1311"/>
      <c r="CS53" s="1311"/>
      <c r="CT53" s="1311"/>
      <c r="CU53" s="1311"/>
      <c r="CV53" s="1311">
        <v>45.8</v>
      </c>
      <c r="CW53" s="1311"/>
      <c r="CX53" s="1311"/>
      <c r="CY53" s="1311"/>
      <c r="CZ53" s="1311"/>
      <c r="DA53" s="1311"/>
      <c r="DB53" s="1311"/>
      <c r="DC53" s="1311"/>
    </row>
    <row r="54" spans="1:109" x14ac:dyDescent="0.15">
      <c r="A54" s="402"/>
      <c r="B54" s="394"/>
      <c r="G54" s="1319"/>
      <c r="H54" s="1319"/>
      <c r="I54" s="1317"/>
      <c r="J54" s="1317"/>
      <c r="K54" s="1318"/>
      <c r="L54" s="1318"/>
      <c r="M54" s="1318"/>
      <c r="N54" s="1318"/>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17"/>
      <c r="H55" s="1317"/>
      <c r="I55" s="1317"/>
      <c r="J55" s="1317"/>
      <c r="K55" s="1318"/>
      <c r="L55" s="1318"/>
      <c r="M55" s="1318"/>
      <c r="N55" s="1318"/>
      <c r="AN55" s="1316" t="s">
        <v>596</v>
      </c>
      <c r="AO55" s="1316"/>
      <c r="AP55" s="1316"/>
      <c r="AQ55" s="1316"/>
      <c r="AR55" s="1316"/>
      <c r="AS55" s="1316"/>
      <c r="AT55" s="1316"/>
      <c r="AU55" s="1316"/>
      <c r="AV55" s="1316"/>
      <c r="AW55" s="1316"/>
      <c r="AX55" s="1316"/>
      <c r="AY55" s="1316"/>
      <c r="AZ55" s="1316"/>
      <c r="BA55" s="1316"/>
      <c r="BB55" s="1314" t="s">
        <v>597</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2"/>
      <c r="B56" s="394"/>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17"/>
      <c r="H57" s="1317"/>
      <c r="I57" s="1312"/>
      <c r="J57" s="1312"/>
      <c r="K57" s="1318"/>
      <c r="L57" s="1318"/>
      <c r="M57" s="1318"/>
      <c r="N57" s="1318"/>
      <c r="AM57" s="387"/>
      <c r="AN57" s="1316"/>
      <c r="AO57" s="1316"/>
      <c r="AP57" s="1316"/>
      <c r="AQ57" s="1316"/>
      <c r="AR57" s="1316"/>
      <c r="AS57" s="1316"/>
      <c r="AT57" s="1316"/>
      <c r="AU57" s="1316"/>
      <c r="AV57" s="1316"/>
      <c r="AW57" s="1316"/>
      <c r="AX57" s="1316"/>
      <c r="AY57" s="1316"/>
      <c r="AZ57" s="1316"/>
      <c r="BA57" s="1316"/>
      <c r="BB57" s="1314" t="s">
        <v>595</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55.3</v>
      </c>
      <c r="BY57" s="1311"/>
      <c r="BZ57" s="1311"/>
      <c r="CA57" s="1311"/>
      <c r="CB57" s="1311"/>
      <c r="CC57" s="1311"/>
      <c r="CD57" s="1311"/>
      <c r="CE57" s="1311"/>
      <c r="CF57" s="1311">
        <v>56.3</v>
      </c>
      <c r="CG57" s="1311"/>
      <c r="CH57" s="1311"/>
      <c r="CI57" s="1311"/>
      <c r="CJ57" s="1311"/>
      <c r="CK57" s="1311"/>
      <c r="CL57" s="1311"/>
      <c r="CM57" s="1311"/>
      <c r="CN57" s="1311">
        <v>58.3</v>
      </c>
      <c r="CO57" s="1311"/>
      <c r="CP57" s="1311"/>
      <c r="CQ57" s="1311"/>
      <c r="CR57" s="1311"/>
      <c r="CS57" s="1311"/>
      <c r="CT57" s="1311"/>
      <c r="CU57" s="1311"/>
      <c r="CV57" s="1311">
        <v>59</v>
      </c>
      <c r="CW57" s="1311"/>
      <c r="CX57" s="1311"/>
      <c r="CY57" s="1311"/>
      <c r="CZ57" s="1311"/>
      <c r="DA57" s="1311"/>
      <c r="DB57" s="1311"/>
      <c r="DC57" s="1311"/>
      <c r="DD57" s="407"/>
      <c r="DE57" s="406"/>
    </row>
    <row r="58" spans="1:109" s="402" customFormat="1" x14ac:dyDescent="0.15">
      <c r="A58" s="387"/>
      <c r="B58" s="406"/>
      <c r="G58" s="1317"/>
      <c r="H58" s="1317"/>
      <c r="I58" s="1312"/>
      <c r="J58" s="1312"/>
      <c r="K58" s="1318"/>
      <c r="L58" s="1318"/>
      <c r="M58" s="1318"/>
      <c r="N58" s="1318"/>
      <c r="AM58" s="387"/>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4" t="s">
        <v>599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4"/>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4"/>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4"/>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4"/>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17"/>
      <c r="H72" s="1317"/>
      <c r="I72" s="1317"/>
      <c r="J72" s="1317"/>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551</v>
      </c>
      <c r="BQ72" s="1316"/>
      <c r="BR72" s="1316"/>
      <c r="BS72" s="1316"/>
      <c r="BT72" s="1316"/>
      <c r="BU72" s="1316"/>
      <c r="BV72" s="1316"/>
      <c r="BW72" s="1316"/>
      <c r="BX72" s="1316" t="s">
        <v>552</v>
      </c>
      <c r="BY72" s="1316"/>
      <c r="BZ72" s="1316"/>
      <c r="CA72" s="1316"/>
      <c r="CB72" s="1316"/>
      <c r="CC72" s="1316"/>
      <c r="CD72" s="1316"/>
      <c r="CE72" s="1316"/>
      <c r="CF72" s="1316" t="s">
        <v>553</v>
      </c>
      <c r="CG72" s="1316"/>
      <c r="CH72" s="1316"/>
      <c r="CI72" s="1316"/>
      <c r="CJ72" s="1316"/>
      <c r="CK72" s="1316"/>
      <c r="CL72" s="1316"/>
      <c r="CM72" s="1316"/>
      <c r="CN72" s="1316" t="s">
        <v>554</v>
      </c>
      <c r="CO72" s="1316"/>
      <c r="CP72" s="1316"/>
      <c r="CQ72" s="1316"/>
      <c r="CR72" s="1316"/>
      <c r="CS72" s="1316"/>
      <c r="CT72" s="1316"/>
      <c r="CU72" s="1316"/>
      <c r="CV72" s="1316" t="s">
        <v>555</v>
      </c>
      <c r="CW72" s="1316"/>
      <c r="CX72" s="1316"/>
      <c r="CY72" s="1316"/>
      <c r="CZ72" s="1316"/>
      <c r="DA72" s="1316"/>
      <c r="DB72" s="1316"/>
      <c r="DC72" s="1316"/>
    </row>
    <row r="73" spans="2:107" x14ac:dyDescent="0.15">
      <c r="B73" s="394"/>
      <c r="G73" s="1319"/>
      <c r="H73" s="1319"/>
      <c r="I73" s="1319"/>
      <c r="J73" s="1319"/>
      <c r="K73" s="1315"/>
      <c r="L73" s="1315"/>
      <c r="M73" s="1315"/>
      <c r="N73" s="1315"/>
      <c r="AM73" s="403"/>
      <c r="AN73" s="1314" t="s">
        <v>593</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v>32.799999999999997</v>
      </c>
      <c r="BQ73" s="1311"/>
      <c r="BR73" s="1311"/>
      <c r="BS73" s="1311"/>
      <c r="BT73" s="1311"/>
      <c r="BU73" s="1311"/>
      <c r="BV73" s="1311"/>
      <c r="BW73" s="1311"/>
      <c r="BX73" s="1311">
        <v>24.5</v>
      </c>
      <c r="BY73" s="1311"/>
      <c r="BZ73" s="1311"/>
      <c r="CA73" s="1311"/>
      <c r="CB73" s="1311"/>
      <c r="CC73" s="1311"/>
      <c r="CD73" s="1311"/>
      <c r="CE73" s="1311"/>
      <c r="CF73" s="1311">
        <v>6.7</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4"/>
      <c r="G74" s="1319"/>
      <c r="H74" s="1319"/>
      <c r="I74" s="1319"/>
      <c r="J74" s="1319"/>
      <c r="K74" s="1315"/>
      <c r="L74" s="1315"/>
      <c r="M74" s="1315"/>
      <c r="N74" s="1315"/>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19"/>
      <c r="H75" s="1319"/>
      <c r="I75" s="1317"/>
      <c r="J75" s="1317"/>
      <c r="K75" s="1318"/>
      <c r="L75" s="1318"/>
      <c r="M75" s="1318"/>
      <c r="N75" s="1318"/>
      <c r="AM75" s="403"/>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21.3</v>
      </c>
      <c r="BQ75" s="1311"/>
      <c r="BR75" s="1311"/>
      <c r="BS75" s="1311"/>
      <c r="BT75" s="1311"/>
      <c r="BU75" s="1311"/>
      <c r="BV75" s="1311"/>
      <c r="BW75" s="1311"/>
      <c r="BX75" s="1311">
        <v>22</v>
      </c>
      <c r="BY75" s="1311"/>
      <c r="BZ75" s="1311"/>
      <c r="CA75" s="1311"/>
      <c r="CB75" s="1311"/>
      <c r="CC75" s="1311"/>
      <c r="CD75" s="1311"/>
      <c r="CE75" s="1311"/>
      <c r="CF75" s="1311">
        <v>22.2</v>
      </c>
      <c r="CG75" s="1311"/>
      <c r="CH75" s="1311"/>
      <c r="CI75" s="1311"/>
      <c r="CJ75" s="1311"/>
      <c r="CK75" s="1311"/>
      <c r="CL75" s="1311"/>
      <c r="CM75" s="1311"/>
      <c r="CN75" s="1311">
        <v>21.8</v>
      </c>
      <c r="CO75" s="1311"/>
      <c r="CP75" s="1311"/>
      <c r="CQ75" s="1311"/>
      <c r="CR75" s="1311"/>
      <c r="CS75" s="1311"/>
      <c r="CT75" s="1311"/>
      <c r="CU75" s="1311"/>
      <c r="CV75" s="1311">
        <v>20.3</v>
      </c>
      <c r="CW75" s="1311"/>
      <c r="CX75" s="1311"/>
      <c r="CY75" s="1311"/>
      <c r="CZ75" s="1311"/>
      <c r="DA75" s="1311"/>
      <c r="DB75" s="1311"/>
      <c r="DC75" s="1311"/>
    </row>
    <row r="76" spans="2:107" x14ac:dyDescent="0.15">
      <c r="B76" s="394"/>
      <c r="G76" s="1319"/>
      <c r="H76" s="1319"/>
      <c r="I76" s="1317"/>
      <c r="J76" s="1317"/>
      <c r="K76" s="1318"/>
      <c r="L76" s="1318"/>
      <c r="M76" s="1318"/>
      <c r="N76" s="1318"/>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17"/>
      <c r="H77" s="1317"/>
      <c r="I77" s="1317"/>
      <c r="J77" s="1317"/>
      <c r="K77" s="1315"/>
      <c r="L77" s="1315"/>
      <c r="M77" s="1315"/>
      <c r="N77" s="1315"/>
      <c r="AN77" s="1316" t="s">
        <v>596</v>
      </c>
      <c r="AO77" s="1316"/>
      <c r="AP77" s="1316"/>
      <c r="AQ77" s="1316"/>
      <c r="AR77" s="1316"/>
      <c r="AS77" s="1316"/>
      <c r="AT77" s="1316"/>
      <c r="AU77" s="1316"/>
      <c r="AV77" s="1316"/>
      <c r="AW77" s="1316"/>
      <c r="AX77" s="1316"/>
      <c r="AY77" s="1316"/>
      <c r="AZ77" s="1316"/>
      <c r="BA77" s="1316"/>
      <c r="BB77" s="1314" t="s">
        <v>597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4"/>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600</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8.6</v>
      </c>
      <c r="CW79" s="1311"/>
      <c r="CX79" s="1311"/>
      <c r="CY79" s="1311"/>
      <c r="CZ79" s="1311"/>
      <c r="DA79" s="1311"/>
      <c r="DB79" s="1311"/>
      <c r="DC79" s="1311"/>
    </row>
    <row r="80" spans="2:107" x14ac:dyDescent="0.15">
      <c r="B80" s="394"/>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XPV1U3Uhxi/CIOK6FOKqNrFL1tP6CbcV9fgWeZRjYT6UPBhePIrAjaqQKdYeAtw1VspNrMautv6A3NxmZdHpA==" saltValue="ctztbo2l/zGWOLsb9BV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ZzLptYzw/sCP5pM0vdL4jePX3c4gIW1dTAFHiT+jICOWuWGarPmh8bFvl44XCHYaOQ+tZ+uNqjjKgAZiTV4Bg==" saltValue="eiN6ZQOt/l48pwchJru+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wYQ7nWDuNMrDcMUHUH03a3jXJ/93mOiX+CKzq9oYfBhr5+niNyNCHxOcdxsMqg5ASCG5LGAZeo7CVax/i4WOA==" saltValue="cuZPAVSCZDYMtrcPdVZH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223405</v>
      </c>
      <c r="E3" s="161"/>
      <c r="F3" s="162">
        <v>175675</v>
      </c>
      <c r="G3" s="163"/>
      <c r="H3" s="164"/>
    </row>
    <row r="4" spans="1:8" x14ac:dyDescent="0.15">
      <c r="A4" s="165"/>
      <c r="B4" s="166"/>
      <c r="C4" s="167"/>
      <c r="D4" s="168">
        <v>191264</v>
      </c>
      <c r="E4" s="169"/>
      <c r="F4" s="170">
        <v>87698</v>
      </c>
      <c r="G4" s="171"/>
      <c r="H4" s="172"/>
    </row>
    <row r="5" spans="1:8" x14ac:dyDescent="0.15">
      <c r="A5" s="153" t="s">
        <v>543</v>
      </c>
      <c r="B5" s="158"/>
      <c r="C5" s="159"/>
      <c r="D5" s="160">
        <v>181679</v>
      </c>
      <c r="E5" s="161"/>
      <c r="F5" s="162">
        <v>162193</v>
      </c>
      <c r="G5" s="163"/>
      <c r="H5" s="164"/>
    </row>
    <row r="6" spans="1:8" x14ac:dyDescent="0.15">
      <c r="A6" s="165"/>
      <c r="B6" s="166"/>
      <c r="C6" s="167"/>
      <c r="D6" s="168">
        <v>113273</v>
      </c>
      <c r="E6" s="169"/>
      <c r="F6" s="170">
        <v>79985</v>
      </c>
      <c r="G6" s="171"/>
      <c r="H6" s="172"/>
    </row>
    <row r="7" spans="1:8" x14ac:dyDescent="0.15">
      <c r="A7" s="153" t="s">
        <v>544</v>
      </c>
      <c r="B7" s="158"/>
      <c r="C7" s="159"/>
      <c r="D7" s="160">
        <v>161917</v>
      </c>
      <c r="E7" s="161"/>
      <c r="F7" s="162">
        <v>168868</v>
      </c>
      <c r="G7" s="163"/>
      <c r="H7" s="164"/>
    </row>
    <row r="8" spans="1:8" x14ac:dyDescent="0.15">
      <c r="A8" s="165"/>
      <c r="B8" s="166"/>
      <c r="C8" s="167"/>
      <c r="D8" s="168">
        <v>72991</v>
      </c>
      <c r="E8" s="169"/>
      <c r="F8" s="170">
        <v>79360</v>
      </c>
      <c r="G8" s="171"/>
      <c r="H8" s="172"/>
    </row>
    <row r="9" spans="1:8" x14ac:dyDescent="0.15">
      <c r="A9" s="153" t="s">
        <v>545</v>
      </c>
      <c r="B9" s="158"/>
      <c r="C9" s="159"/>
      <c r="D9" s="160">
        <v>278311</v>
      </c>
      <c r="E9" s="161"/>
      <c r="F9" s="162">
        <v>202870</v>
      </c>
      <c r="G9" s="163"/>
      <c r="H9" s="164"/>
    </row>
    <row r="10" spans="1:8" x14ac:dyDescent="0.15">
      <c r="A10" s="165"/>
      <c r="B10" s="166"/>
      <c r="C10" s="167"/>
      <c r="D10" s="168">
        <v>63038</v>
      </c>
      <c r="E10" s="169"/>
      <c r="F10" s="170">
        <v>79735</v>
      </c>
      <c r="G10" s="171"/>
      <c r="H10" s="172"/>
    </row>
    <row r="11" spans="1:8" x14ac:dyDescent="0.15">
      <c r="A11" s="153" t="s">
        <v>546</v>
      </c>
      <c r="B11" s="158"/>
      <c r="C11" s="159"/>
      <c r="D11" s="160">
        <v>250360</v>
      </c>
      <c r="E11" s="161"/>
      <c r="F11" s="162">
        <v>167497</v>
      </c>
      <c r="G11" s="163"/>
      <c r="H11" s="164"/>
    </row>
    <row r="12" spans="1:8" x14ac:dyDescent="0.15">
      <c r="A12" s="165"/>
      <c r="B12" s="166"/>
      <c r="C12" s="173"/>
      <c r="D12" s="168">
        <v>96226</v>
      </c>
      <c r="E12" s="169"/>
      <c r="F12" s="170">
        <v>82571</v>
      </c>
      <c r="G12" s="171"/>
      <c r="H12" s="172"/>
    </row>
    <row r="13" spans="1:8" x14ac:dyDescent="0.15">
      <c r="A13" s="153"/>
      <c r="B13" s="158"/>
      <c r="C13" s="174"/>
      <c r="D13" s="175">
        <v>219134</v>
      </c>
      <c r="E13" s="176"/>
      <c r="F13" s="177">
        <v>175421</v>
      </c>
      <c r="G13" s="178"/>
      <c r="H13" s="164"/>
    </row>
    <row r="14" spans="1:8" x14ac:dyDescent="0.15">
      <c r="A14" s="165"/>
      <c r="B14" s="166"/>
      <c r="C14" s="167"/>
      <c r="D14" s="168">
        <v>107358</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0.9</v>
      </c>
      <c r="C19" s="179">
        <f>ROUND(VALUE(SUBSTITUTE(実質収支比率等に係る経年分析!G$48,"▲","-")),2)</f>
        <v>3.14</v>
      </c>
      <c r="D19" s="179">
        <f>ROUND(VALUE(SUBSTITUTE(実質収支比率等に係る経年分析!H$48,"▲","-")),2)</f>
        <v>2.65</v>
      </c>
      <c r="E19" s="179">
        <f>ROUND(VALUE(SUBSTITUTE(実質収支比率等に係る経年分析!I$48,"▲","-")),2)</f>
        <v>2.3199999999999998</v>
      </c>
      <c r="F19" s="179">
        <f>ROUND(VALUE(SUBSTITUTE(実質収支比率等に係る経年分析!J$48,"▲","-")),2)</f>
        <v>4.17</v>
      </c>
    </row>
    <row r="20" spans="1:11" x14ac:dyDescent="0.15">
      <c r="A20" s="179" t="s">
        <v>55</v>
      </c>
      <c r="B20" s="179">
        <f>ROUND(VALUE(SUBSTITUTE(実質収支比率等に係る経年分析!F$47,"▲","-")),2)</f>
        <v>0.49</v>
      </c>
      <c r="C20" s="179">
        <f>ROUND(VALUE(SUBSTITUTE(実質収支比率等に係る経年分析!G$47,"▲","-")),2)</f>
        <v>1.24</v>
      </c>
      <c r="D20" s="179">
        <f>ROUND(VALUE(SUBSTITUTE(実質収支比率等に係る経年分析!H$47,"▲","-")),2)</f>
        <v>0.36</v>
      </c>
      <c r="E20" s="179">
        <f>ROUND(VALUE(SUBSTITUTE(実質収支比率等に係る経年分析!I$47,"▲","-")),2)</f>
        <v>1.56</v>
      </c>
      <c r="F20" s="179">
        <f>ROUND(VALUE(SUBSTITUTE(実質収支比率等に係る経年分析!J$47,"▲","-")),2)</f>
        <v>3.7</v>
      </c>
    </row>
    <row r="21" spans="1:11" x14ac:dyDescent="0.15">
      <c r="A21" s="179" t="s">
        <v>56</v>
      </c>
      <c r="B21" s="179">
        <f>IF(ISNUMBER(VALUE(SUBSTITUTE(実質収支比率等に係る経年分析!F$49,"▲","-"))),ROUND(VALUE(SUBSTITUTE(実質収支比率等に係る経年分析!F$49,"▲","-")),2),NA())</f>
        <v>-3.44</v>
      </c>
      <c r="C21" s="179">
        <f>IF(ISNUMBER(VALUE(SUBSTITUTE(実質収支比率等に係る経年分析!G$49,"▲","-"))),ROUND(VALUE(SUBSTITUTE(実質収支比率等に係る経年分析!G$49,"▲","-")),2),NA())</f>
        <v>2.25</v>
      </c>
      <c r="D21" s="179">
        <f>IF(ISNUMBER(VALUE(SUBSTITUTE(実質収支比率等に係る経年分析!H$49,"▲","-"))),ROUND(VALUE(SUBSTITUTE(実質収支比率等に係る経年分析!H$49,"▲","-")),2),NA())</f>
        <v>-4.47</v>
      </c>
      <c r="E21" s="179">
        <f>IF(ISNUMBER(VALUE(SUBSTITUTE(実質収支比率等に係る経年分析!I$49,"▲","-"))),ROUND(VALUE(SUBSTITUTE(実質収支比率等に係る経年分析!I$49,"▲","-")),2),NA())</f>
        <v>-0.44</v>
      </c>
      <c r="F21" s="179">
        <f>IF(ISNUMBER(VALUE(SUBSTITUTE(実質収支比率等に係る経年分析!J$49,"▲","-"))),ROUND(VALUE(SUBSTITUTE(実質収支比率等に係る経年分析!J$49,"▲","-")),2),NA())</f>
        <v>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2.4900000000000002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648</v>
      </c>
      <c r="E42" s="181"/>
      <c r="F42" s="181"/>
      <c r="G42" s="181">
        <f>'実質公債費比率（分子）の構造'!L$52</f>
        <v>655</v>
      </c>
      <c r="H42" s="181"/>
      <c r="I42" s="181"/>
      <c r="J42" s="181">
        <f>'実質公債費比率（分子）の構造'!M$52</f>
        <v>684</v>
      </c>
      <c r="K42" s="181"/>
      <c r="L42" s="181"/>
      <c r="M42" s="181">
        <f>'実質公債費比率（分子）の構造'!N$52</f>
        <v>671</v>
      </c>
      <c r="N42" s="181"/>
      <c r="O42" s="181"/>
      <c r="P42" s="181">
        <f>'実質公債費比率（分子）の構造'!O$52</f>
        <v>656</v>
      </c>
    </row>
    <row r="43" spans="1:16" x14ac:dyDescent="0.15">
      <c r="A43" s="181" t="s">
        <v>64</v>
      </c>
      <c r="B43" s="181">
        <f>'実質公債費比率（分子）の構造'!K$51</f>
        <v>4</v>
      </c>
      <c r="C43" s="181"/>
      <c r="D43" s="181"/>
      <c r="E43" s="181">
        <f>'実質公債費比率（分子）の構造'!L$51</f>
        <v>3</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1</v>
      </c>
      <c r="C44" s="181"/>
      <c r="D44" s="181"/>
      <c r="E44" s="181">
        <f>'実質公債費比率（分子）の構造'!L$50</f>
        <v>65</v>
      </c>
      <c r="F44" s="181"/>
      <c r="G44" s="181"/>
      <c r="H44" s="181">
        <f>'実質公債費比率（分子）の構造'!M$50</f>
        <v>65</v>
      </c>
      <c r="I44" s="181"/>
      <c r="J44" s="181"/>
      <c r="K44" s="181">
        <f>'実質公債費比率（分子）の構造'!N$50</f>
        <v>20</v>
      </c>
      <c r="L44" s="181"/>
      <c r="M44" s="181"/>
      <c r="N44" s="181" t="str">
        <f>'実質公債費比率（分子）の構造'!O$50</f>
        <v>-</v>
      </c>
      <c r="O44" s="181"/>
      <c r="P44" s="181"/>
    </row>
    <row r="45" spans="1:16" x14ac:dyDescent="0.15">
      <c r="A45" s="181" t="s">
        <v>66</v>
      </c>
      <c r="B45" s="181">
        <f>'実質公債費比率（分子）の構造'!K$49</f>
        <v>65</v>
      </c>
      <c r="C45" s="181"/>
      <c r="D45" s="181"/>
      <c r="E45" s="181">
        <f>'実質公債費比率（分子）の構造'!L$49</f>
        <v>78</v>
      </c>
      <c r="F45" s="181"/>
      <c r="G45" s="181"/>
      <c r="H45" s="181">
        <f>'実質公債費比率（分子）の構造'!M$49</f>
        <v>76</v>
      </c>
      <c r="I45" s="181"/>
      <c r="J45" s="181"/>
      <c r="K45" s="181">
        <f>'実質公債費比率（分子）の構造'!N$49</f>
        <v>80</v>
      </c>
      <c r="L45" s="181"/>
      <c r="M45" s="181"/>
      <c r="N45" s="181">
        <f>'実質公債費比率（分子）の構造'!O$49</f>
        <v>51</v>
      </c>
      <c r="O45" s="181"/>
      <c r="P45" s="181"/>
    </row>
    <row r="46" spans="1:16" x14ac:dyDescent="0.15">
      <c r="A46" s="181" t="s">
        <v>67</v>
      </c>
      <c r="B46" s="181">
        <f>'実質公債費比率（分子）の構造'!K$48</f>
        <v>347</v>
      </c>
      <c r="C46" s="181"/>
      <c r="D46" s="181"/>
      <c r="E46" s="181">
        <f>'実質公債費比率（分子）の構造'!L$48</f>
        <v>320</v>
      </c>
      <c r="F46" s="181"/>
      <c r="G46" s="181"/>
      <c r="H46" s="181">
        <f>'実質公債費比率（分子）の構造'!M$48</f>
        <v>319</v>
      </c>
      <c r="I46" s="181"/>
      <c r="J46" s="181"/>
      <c r="K46" s="181">
        <f>'実質公債費比率（分子）の構造'!N$48</f>
        <v>313</v>
      </c>
      <c r="L46" s="181"/>
      <c r="M46" s="181"/>
      <c r="N46" s="181">
        <f>'実質公債費比率（分子）の構造'!O$48</f>
        <v>294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910</v>
      </c>
      <c r="C49" s="181"/>
      <c r="D49" s="181"/>
      <c r="E49" s="181">
        <f>'実質公債費比率（分子）の構造'!L$45</f>
        <v>896</v>
      </c>
      <c r="F49" s="181"/>
      <c r="G49" s="181"/>
      <c r="H49" s="181">
        <f>'実質公債費比率（分子）の構造'!M$45</f>
        <v>914</v>
      </c>
      <c r="I49" s="181"/>
      <c r="J49" s="181"/>
      <c r="K49" s="181">
        <f>'実質公債費比率（分子）の構造'!N$45</f>
        <v>883</v>
      </c>
      <c r="L49" s="181"/>
      <c r="M49" s="181"/>
      <c r="N49" s="181">
        <f>'実質公債費比率（分子）の構造'!O$45</f>
        <v>831</v>
      </c>
      <c r="O49" s="181"/>
      <c r="P49" s="181"/>
    </row>
    <row r="50" spans="1:16" x14ac:dyDescent="0.15">
      <c r="A50" s="181" t="s">
        <v>71</v>
      </c>
      <c r="B50" s="181" t="e">
        <f>NA()</f>
        <v>#N/A</v>
      </c>
      <c r="C50" s="181">
        <f>IF(ISNUMBER('実質公債費比率（分子）の構造'!K$53),'実質公債費比率（分子）の構造'!K$53,NA())</f>
        <v>679</v>
      </c>
      <c r="D50" s="181" t="e">
        <f>NA()</f>
        <v>#N/A</v>
      </c>
      <c r="E50" s="181" t="e">
        <f>NA()</f>
        <v>#N/A</v>
      </c>
      <c r="F50" s="181">
        <f>IF(ISNUMBER('実質公債費比率（分子）の構造'!L$53),'実質公債費比率（分子）の構造'!L$53,NA())</f>
        <v>707</v>
      </c>
      <c r="G50" s="181" t="e">
        <f>NA()</f>
        <v>#N/A</v>
      </c>
      <c r="H50" s="181" t="e">
        <f>NA()</f>
        <v>#N/A</v>
      </c>
      <c r="I50" s="181">
        <f>IF(ISNUMBER('実質公債費比率（分子）の構造'!M$53),'実質公債費比率（分子）の構造'!M$53,NA())</f>
        <v>691</v>
      </c>
      <c r="J50" s="181" t="e">
        <f>NA()</f>
        <v>#N/A</v>
      </c>
      <c r="K50" s="181" t="e">
        <f>NA()</f>
        <v>#N/A</v>
      </c>
      <c r="L50" s="181">
        <f>IF(ISNUMBER('実質公債費比率（分子）の構造'!N$53),'実質公債費比率（分子）の構造'!N$53,NA())</f>
        <v>626</v>
      </c>
      <c r="M50" s="181" t="e">
        <f>NA()</f>
        <v>#N/A</v>
      </c>
      <c r="N50" s="181" t="e">
        <f>NA()</f>
        <v>#N/A</v>
      </c>
      <c r="O50" s="181">
        <f>IF(ISNUMBER('実質公債費比率（分子）の構造'!O$53),'実質公債費比率（分子）の構造'!O$53,NA())</f>
        <v>521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6921</v>
      </c>
      <c r="E56" s="180"/>
      <c r="F56" s="180"/>
      <c r="G56" s="180">
        <f>'将来負担比率（分子）の構造'!J$52</f>
        <v>6868</v>
      </c>
      <c r="H56" s="180"/>
      <c r="I56" s="180"/>
      <c r="J56" s="180">
        <f>'将来負担比率（分子）の構造'!K$52</f>
        <v>6795</v>
      </c>
      <c r="K56" s="180"/>
      <c r="L56" s="180"/>
      <c r="M56" s="180">
        <f>'将来負担比率（分子）の構造'!L$52</f>
        <v>6715</v>
      </c>
      <c r="N56" s="180"/>
      <c r="O56" s="180"/>
      <c r="P56" s="180">
        <f>'将来負担比率（分子）の構造'!M$52</f>
        <v>6598</v>
      </c>
    </row>
    <row r="57" spans="1:16" x14ac:dyDescent="0.15">
      <c r="A57" s="180" t="s">
        <v>42</v>
      </c>
      <c r="B57" s="180"/>
      <c r="C57" s="180"/>
      <c r="D57" s="180">
        <f>'将来負担比率（分子）の構造'!I$51</f>
        <v>451</v>
      </c>
      <c r="E57" s="180"/>
      <c r="F57" s="180"/>
      <c r="G57" s="180">
        <f>'将来負担比率（分子）の構造'!J$51</f>
        <v>107</v>
      </c>
      <c r="H57" s="180"/>
      <c r="I57" s="180"/>
      <c r="J57" s="180">
        <f>'将来負担比率（分子）の構造'!K$51</f>
        <v>82</v>
      </c>
      <c r="K57" s="180"/>
      <c r="L57" s="180"/>
      <c r="M57" s="180">
        <f>'将来負担比率（分子）の構造'!L$51</f>
        <v>56</v>
      </c>
      <c r="N57" s="180"/>
      <c r="O57" s="180"/>
      <c r="P57" s="180">
        <f>'将来負担比率（分子）の構造'!M$51</f>
        <v>208</v>
      </c>
    </row>
    <row r="58" spans="1:16" x14ac:dyDescent="0.15">
      <c r="A58" s="180" t="s">
        <v>41</v>
      </c>
      <c r="B58" s="180"/>
      <c r="C58" s="180"/>
      <c r="D58" s="180">
        <f>'将来負担比率（分子）の構造'!I$50</f>
        <v>6112</v>
      </c>
      <c r="E58" s="180"/>
      <c r="F58" s="180"/>
      <c r="G58" s="180">
        <f>'将来負担比率（分子）の構造'!J$50</f>
        <v>6118</v>
      </c>
      <c r="H58" s="180"/>
      <c r="I58" s="180"/>
      <c r="J58" s="180">
        <f>'将来負担比率（分子）の構造'!K$50</f>
        <v>6085</v>
      </c>
      <c r="K58" s="180"/>
      <c r="L58" s="180"/>
      <c r="M58" s="180">
        <f>'将来負担比率（分子）の構造'!L$50</f>
        <v>6079</v>
      </c>
      <c r="N58" s="180"/>
      <c r="O58" s="180"/>
      <c r="P58" s="180">
        <f>'将来負担比率（分子）の構造'!M$50</f>
        <v>6531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596</v>
      </c>
      <c r="C62" s="180"/>
      <c r="D62" s="180"/>
      <c r="E62" s="180">
        <f>'将来負担比率（分子）の構造'!J$45</f>
        <v>914</v>
      </c>
      <c r="F62" s="180"/>
      <c r="G62" s="180"/>
      <c r="H62" s="180">
        <f>'将来負担比率（分子）の構造'!K$45</f>
        <v>903</v>
      </c>
      <c r="I62" s="180"/>
      <c r="J62" s="180"/>
      <c r="K62" s="180">
        <f>'将来負担比率（分子）の構造'!L$45</f>
        <v>847</v>
      </c>
      <c r="L62" s="180"/>
      <c r="M62" s="180"/>
      <c r="N62" s="180">
        <f>'将来負担比率（分子）の構造'!M$45</f>
        <v>787</v>
      </c>
      <c r="O62" s="180"/>
      <c r="P62" s="180"/>
    </row>
    <row r="63" spans="1:16" x14ac:dyDescent="0.15">
      <c r="A63" s="180" t="s">
        <v>34</v>
      </c>
      <c r="B63" s="180">
        <f>'将来負担比率（分子）の構造'!I$44</f>
        <v>501</v>
      </c>
      <c r="C63" s="180"/>
      <c r="D63" s="180"/>
      <c r="E63" s="180">
        <f>'将来負担比率（分子）の構造'!J$44</f>
        <v>444</v>
      </c>
      <c r="F63" s="180"/>
      <c r="G63" s="180"/>
      <c r="H63" s="180">
        <f>'将来負担比率（分子）の構造'!K$44</f>
        <v>369</v>
      </c>
      <c r="I63" s="180"/>
      <c r="J63" s="180"/>
      <c r="K63" s="180">
        <f>'将来負担比率（分子）の構造'!L$44</f>
        <v>311</v>
      </c>
      <c r="L63" s="180"/>
      <c r="M63" s="180"/>
      <c r="N63" s="180">
        <f>'将来負担比率（分子）の構造'!M$44</f>
        <v>262</v>
      </c>
      <c r="O63" s="180"/>
      <c r="P63" s="180"/>
    </row>
    <row r="64" spans="1:16" x14ac:dyDescent="0.15">
      <c r="A64" s="180" t="s">
        <v>33</v>
      </c>
      <c r="B64" s="180">
        <f>'将来負担比率（分子）の構造'!I$43</f>
        <v>4125</v>
      </c>
      <c r="C64" s="180"/>
      <c r="D64" s="180"/>
      <c r="E64" s="180">
        <f>'将来負担比率（分子）の構造'!J$43</f>
        <v>3839</v>
      </c>
      <c r="F64" s="180"/>
      <c r="G64" s="180"/>
      <c r="H64" s="180">
        <f>'将来負担比率（分子）の構造'!K$43</f>
        <v>3594</v>
      </c>
      <c r="I64" s="180"/>
      <c r="J64" s="180"/>
      <c r="K64" s="180">
        <f>'将来負担比率（分子）の構造'!L$43</f>
        <v>3331</v>
      </c>
      <c r="L64" s="180"/>
      <c r="M64" s="180"/>
      <c r="N64" s="180">
        <f>'将来負担比率（分子）の構造'!M$43</f>
        <v>3185</v>
      </c>
      <c r="O64" s="180"/>
      <c r="P64" s="180"/>
    </row>
    <row r="65" spans="1:16" x14ac:dyDescent="0.15">
      <c r="A65" s="180" t="s">
        <v>32</v>
      </c>
      <c r="B65" s="180">
        <f>'将来負担比率（分子）の構造'!I$42</f>
        <v>1174</v>
      </c>
      <c r="C65" s="180"/>
      <c r="D65" s="180"/>
      <c r="E65" s="180">
        <f>'将来負担比率（分子）の構造'!J$42</f>
        <v>709</v>
      </c>
      <c r="F65" s="180"/>
      <c r="G65" s="180"/>
      <c r="H65" s="180">
        <f>'将来負担比率（分子）の構造'!K$42</f>
        <v>562</v>
      </c>
      <c r="I65" s="180"/>
      <c r="J65" s="180"/>
      <c r="K65" s="180">
        <f>'将来負担比率（分子）の構造'!L$42</f>
        <v>416</v>
      </c>
      <c r="L65" s="180"/>
      <c r="M65" s="180"/>
      <c r="N65" s="180">
        <f>'将来負担比率（分子）の構造'!M$42</f>
        <v>384</v>
      </c>
      <c r="O65" s="180"/>
      <c r="P65" s="180"/>
    </row>
    <row r="66" spans="1:16" x14ac:dyDescent="0.15">
      <c r="A66" s="180" t="s">
        <v>31</v>
      </c>
      <c r="B66" s="180">
        <f>'将来負担比率（分子）の構造'!I$41</f>
        <v>8105</v>
      </c>
      <c r="C66" s="180"/>
      <c r="D66" s="180"/>
      <c r="E66" s="180">
        <f>'将来負担比率（分子）の構造'!J$41</f>
        <v>7963</v>
      </c>
      <c r="F66" s="180"/>
      <c r="G66" s="180"/>
      <c r="H66" s="180">
        <f>'将来負担比率（分子）の構造'!K$41</f>
        <v>7740</v>
      </c>
      <c r="I66" s="180"/>
      <c r="J66" s="180"/>
      <c r="K66" s="180">
        <f>'将来負担比率（分子）の構造'!L$41</f>
        <v>7509</v>
      </c>
      <c r="L66" s="180"/>
      <c r="M66" s="180"/>
      <c r="N66" s="180">
        <f>'将来負担比率（分子）の構造'!M$41</f>
        <v>7242</v>
      </c>
      <c r="O66" s="180"/>
      <c r="P66" s="180"/>
    </row>
    <row r="67" spans="1:16" x14ac:dyDescent="0.15">
      <c r="A67" s="180" t="s">
        <v>75</v>
      </c>
      <c r="B67" s="180" t="e">
        <f>NA()</f>
        <v>#N/A</v>
      </c>
      <c r="C67" s="180">
        <f>IF(ISNUMBER('将来負担比率（分子）の構造'!I$53), IF('将来負担比率（分子）の構造'!I$53 &lt; 0, 0, '将来負担比率（分子）の構造'!I$53), NA())</f>
        <v>1018</v>
      </c>
      <c r="D67" s="180" t="e">
        <f>NA()</f>
        <v>#N/A</v>
      </c>
      <c r="E67" s="180" t="e">
        <f>NA()</f>
        <v>#N/A</v>
      </c>
      <c r="F67" s="180">
        <f>IF(ISNUMBER('将来負担比率（分子）の構造'!J$53), IF('将来負担比率（分子）の構造'!J$53 &lt; 0, 0, '将来負担比率（分子）の構造'!J$53), NA())</f>
        <v>775</v>
      </c>
      <c r="G67" s="180" t="e">
        <f>NA()</f>
        <v>#N/A</v>
      </c>
      <c r="H67" s="180" t="e">
        <f>NA()</f>
        <v>#N/A</v>
      </c>
      <c r="I67" s="180">
        <f>IF(ISNUMBER('将来負担比率（分子）の構造'!K$53), IF('将来負担比率（分子）の構造'!K$53 &lt; 0, 0, '将来負担比率（分子）の構造'!K$53), NA())</f>
        <v>207</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v>
      </c>
      <c r="C72" s="184">
        <f>基金残高に係る経年分析!G55</f>
        <v>57</v>
      </c>
      <c r="D72" s="184">
        <f>基金残高に係る経年分析!H55</f>
        <v>132</v>
      </c>
    </row>
    <row r="73" spans="1:16" x14ac:dyDescent="0.15">
      <c r="A73" s="183" t="s">
        <v>78</v>
      </c>
      <c r="B73" s="184">
        <f>基金残高に係る経年分析!F56</f>
        <v>3</v>
      </c>
      <c r="C73" s="184">
        <f>基金残高に係る経年分析!G56</f>
        <v>3</v>
      </c>
      <c r="D73" s="184">
        <f>基金残高に係る経年分析!H56</f>
        <v>3</v>
      </c>
    </row>
    <row r="74" spans="1:16" x14ac:dyDescent="0.15">
      <c r="A74" s="183" t="s">
        <v>79</v>
      </c>
      <c r="B74" s="184">
        <f>基金残高に係る経年分析!F57</f>
        <v>7098</v>
      </c>
      <c r="C74" s="184">
        <f>基金残高に係る経年分析!G57</f>
        <v>6955</v>
      </c>
      <c r="D74" s="184">
        <f>基金残高に係る経年分析!H57</f>
        <v>7053</v>
      </c>
    </row>
  </sheetData>
  <sheetProtection algorithmName="SHA-512" hashValue="rwlXpMtP3sJGMHGFn2UGDJWsv24piLSAJlZ7QZp2BoBKz4j1s58NDbC6w2SrdynPe24tqeH2HSkoNbYWc2y/og==" saltValue="LZxBgUuptzZftxvuu0NL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2378827</v>
      </c>
      <c r="S5" s="669"/>
      <c r="T5" s="669"/>
      <c r="U5" s="669"/>
      <c r="V5" s="669"/>
      <c r="W5" s="669"/>
      <c r="X5" s="669"/>
      <c r="Y5" s="670"/>
      <c r="Z5" s="671">
        <v>30.1</v>
      </c>
      <c r="AA5" s="671"/>
      <c r="AB5" s="671"/>
      <c r="AC5" s="671"/>
      <c r="AD5" s="672">
        <v>2378827</v>
      </c>
      <c r="AE5" s="672"/>
      <c r="AF5" s="672"/>
      <c r="AG5" s="672"/>
      <c r="AH5" s="672"/>
      <c r="AI5" s="672"/>
      <c r="AJ5" s="672"/>
      <c r="AK5" s="672"/>
      <c r="AL5" s="673">
        <v>73.400000000000006</v>
      </c>
      <c r="AM5" s="674"/>
      <c r="AN5" s="674"/>
      <c r="AO5" s="675"/>
      <c r="AP5" s="665" t="s">
        <v>229</v>
      </c>
      <c r="AQ5" s="666"/>
      <c r="AR5" s="666"/>
      <c r="AS5" s="666"/>
      <c r="AT5" s="666"/>
      <c r="AU5" s="666"/>
      <c r="AV5" s="666"/>
      <c r="AW5" s="666"/>
      <c r="AX5" s="666"/>
      <c r="AY5" s="666"/>
      <c r="AZ5" s="666"/>
      <c r="BA5" s="666"/>
      <c r="BB5" s="666"/>
      <c r="BC5" s="666"/>
      <c r="BD5" s="666"/>
      <c r="BE5" s="666"/>
      <c r="BF5" s="667"/>
      <c r="BG5" s="679">
        <v>2378827</v>
      </c>
      <c r="BH5" s="680"/>
      <c r="BI5" s="680"/>
      <c r="BJ5" s="680"/>
      <c r="BK5" s="680"/>
      <c r="BL5" s="680"/>
      <c r="BM5" s="680"/>
      <c r="BN5" s="681"/>
      <c r="BO5" s="682">
        <v>100</v>
      </c>
      <c r="BP5" s="682"/>
      <c r="BQ5" s="682"/>
      <c r="BR5" s="682"/>
      <c r="BS5" s="683" t="s">
        <v>137</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40584</v>
      </c>
      <c r="S6" s="680"/>
      <c r="T6" s="680"/>
      <c r="U6" s="680"/>
      <c r="V6" s="680"/>
      <c r="W6" s="680"/>
      <c r="X6" s="680"/>
      <c r="Y6" s="681"/>
      <c r="Z6" s="682">
        <v>0.5</v>
      </c>
      <c r="AA6" s="682"/>
      <c r="AB6" s="682"/>
      <c r="AC6" s="682"/>
      <c r="AD6" s="683">
        <v>40584</v>
      </c>
      <c r="AE6" s="683"/>
      <c r="AF6" s="683"/>
      <c r="AG6" s="683"/>
      <c r="AH6" s="683"/>
      <c r="AI6" s="683"/>
      <c r="AJ6" s="683"/>
      <c r="AK6" s="683"/>
      <c r="AL6" s="684">
        <v>1.3</v>
      </c>
      <c r="AM6" s="685"/>
      <c r="AN6" s="685"/>
      <c r="AO6" s="686"/>
      <c r="AP6" s="676" t="s">
        <v>234</v>
      </c>
      <c r="AQ6" s="677"/>
      <c r="AR6" s="677"/>
      <c r="AS6" s="677"/>
      <c r="AT6" s="677"/>
      <c r="AU6" s="677"/>
      <c r="AV6" s="677"/>
      <c r="AW6" s="677"/>
      <c r="AX6" s="677"/>
      <c r="AY6" s="677"/>
      <c r="AZ6" s="677"/>
      <c r="BA6" s="677"/>
      <c r="BB6" s="677"/>
      <c r="BC6" s="677"/>
      <c r="BD6" s="677"/>
      <c r="BE6" s="677"/>
      <c r="BF6" s="678"/>
      <c r="BG6" s="679">
        <v>2378827</v>
      </c>
      <c r="BH6" s="680"/>
      <c r="BI6" s="680"/>
      <c r="BJ6" s="680"/>
      <c r="BK6" s="680"/>
      <c r="BL6" s="680"/>
      <c r="BM6" s="680"/>
      <c r="BN6" s="681"/>
      <c r="BO6" s="682">
        <v>100</v>
      </c>
      <c r="BP6" s="682"/>
      <c r="BQ6" s="682"/>
      <c r="BR6" s="682"/>
      <c r="BS6" s="683" t="s">
        <v>137</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93236</v>
      </c>
      <c r="CS6" s="680"/>
      <c r="CT6" s="680"/>
      <c r="CU6" s="680"/>
      <c r="CV6" s="680"/>
      <c r="CW6" s="680"/>
      <c r="CX6" s="680"/>
      <c r="CY6" s="681"/>
      <c r="CZ6" s="673">
        <v>1.2</v>
      </c>
      <c r="DA6" s="674"/>
      <c r="DB6" s="674"/>
      <c r="DC6" s="693"/>
      <c r="DD6" s="688" t="s">
        <v>137</v>
      </c>
      <c r="DE6" s="680"/>
      <c r="DF6" s="680"/>
      <c r="DG6" s="680"/>
      <c r="DH6" s="680"/>
      <c r="DI6" s="680"/>
      <c r="DJ6" s="680"/>
      <c r="DK6" s="680"/>
      <c r="DL6" s="680"/>
      <c r="DM6" s="680"/>
      <c r="DN6" s="680"/>
      <c r="DO6" s="680"/>
      <c r="DP6" s="681"/>
      <c r="DQ6" s="688">
        <v>93236</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948</v>
      </c>
      <c r="S7" s="680"/>
      <c r="T7" s="680"/>
      <c r="U7" s="680"/>
      <c r="V7" s="680"/>
      <c r="W7" s="680"/>
      <c r="X7" s="680"/>
      <c r="Y7" s="681"/>
      <c r="Z7" s="682">
        <v>0</v>
      </c>
      <c r="AA7" s="682"/>
      <c r="AB7" s="682"/>
      <c r="AC7" s="682"/>
      <c r="AD7" s="683">
        <v>948</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397703</v>
      </c>
      <c r="BH7" s="680"/>
      <c r="BI7" s="680"/>
      <c r="BJ7" s="680"/>
      <c r="BK7" s="680"/>
      <c r="BL7" s="680"/>
      <c r="BM7" s="680"/>
      <c r="BN7" s="681"/>
      <c r="BO7" s="682">
        <v>16.7</v>
      </c>
      <c r="BP7" s="682"/>
      <c r="BQ7" s="682"/>
      <c r="BR7" s="682"/>
      <c r="BS7" s="683" t="s">
        <v>238</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1344621</v>
      </c>
      <c r="CS7" s="680"/>
      <c r="CT7" s="680"/>
      <c r="CU7" s="680"/>
      <c r="CV7" s="680"/>
      <c r="CW7" s="680"/>
      <c r="CX7" s="680"/>
      <c r="CY7" s="681"/>
      <c r="CZ7" s="682">
        <v>17.3</v>
      </c>
      <c r="DA7" s="682"/>
      <c r="DB7" s="682"/>
      <c r="DC7" s="682"/>
      <c r="DD7" s="688">
        <v>63856</v>
      </c>
      <c r="DE7" s="680"/>
      <c r="DF7" s="680"/>
      <c r="DG7" s="680"/>
      <c r="DH7" s="680"/>
      <c r="DI7" s="680"/>
      <c r="DJ7" s="680"/>
      <c r="DK7" s="680"/>
      <c r="DL7" s="680"/>
      <c r="DM7" s="680"/>
      <c r="DN7" s="680"/>
      <c r="DO7" s="680"/>
      <c r="DP7" s="681"/>
      <c r="DQ7" s="688">
        <v>1264046</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891</v>
      </c>
      <c r="S8" s="680"/>
      <c r="T8" s="680"/>
      <c r="U8" s="680"/>
      <c r="V8" s="680"/>
      <c r="W8" s="680"/>
      <c r="X8" s="680"/>
      <c r="Y8" s="681"/>
      <c r="Z8" s="682">
        <v>0</v>
      </c>
      <c r="AA8" s="682"/>
      <c r="AB8" s="682"/>
      <c r="AC8" s="682"/>
      <c r="AD8" s="683">
        <v>891</v>
      </c>
      <c r="AE8" s="683"/>
      <c r="AF8" s="683"/>
      <c r="AG8" s="683"/>
      <c r="AH8" s="683"/>
      <c r="AI8" s="683"/>
      <c r="AJ8" s="683"/>
      <c r="AK8" s="683"/>
      <c r="AL8" s="684">
        <v>0</v>
      </c>
      <c r="AM8" s="685"/>
      <c r="AN8" s="685"/>
      <c r="AO8" s="686"/>
      <c r="AP8" s="676" t="s">
        <v>241</v>
      </c>
      <c r="AQ8" s="677"/>
      <c r="AR8" s="677"/>
      <c r="AS8" s="677"/>
      <c r="AT8" s="677"/>
      <c r="AU8" s="677"/>
      <c r="AV8" s="677"/>
      <c r="AW8" s="677"/>
      <c r="AX8" s="677"/>
      <c r="AY8" s="677"/>
      <c r="AZ8" s="677"/>
      <c r="BA8" s="677"/>
      <c r="BB8" s="677"/>
      <c r="BC8" s="677"/>
      <c r="BD8" s="677"/>
      <c r="BE8" s="677"/>
      <c r="BF8" s="678"/>
      <c r="BG8" s="679">
        <v>10562</v>
      </c>
      <c r="BH8" s="680"/>
      <c r="BI8" s="680"/>
      <c r="BJ8" s="680"/>
      <c r="BK8" s="680"/>
      <c r="BL8" s="680"/>
      <c r="BM8" s="680"/>
      <c r="BN8" s="681"/>
      <c r="BO8" s="682">
        <v>0.4</v>
      </c>
      <c r="BP8" s="682"/>
      <c r="BQ8" s="682"/>
      <c r="BR8" s="682"/>
      <c r="BS8" s="688" t="s">
        <v>175</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1160681</v>
      </c>
      <c r="CS8" s="680"/>
      <c r="CT8" s="680"/>
      <c r="CU8" s="680"/>
      <c r="CV8" s="680"/>
      <c r="CW8" s="680"/>
      <c r="CX8" s="680"/>
      <c r="CY8" s="681"/>
      <c r="CZ8" s="682">
        <v>15</v>
      </c>
      <c r="DA8" s="682"/>
      <c r="DB8" s="682"/>
      <c r="DC8" s="682"/>
      <c r="DD8" s="688">
        <v>141002</v>
      </c>
      <c r="DE8" s="680"/>
      <c r="DF8" s="680"/>
      <c r="DG8" s="680"/>
      <c r="DH8" s="680"/>
      <c r="DI8" s="680"/>
      <c r="DJ8" s="680"/>
      <c r="DK8" s="680"/>
      <c r="DL8" s="680"/>
      <c r="DM8" s="680"/>
      <c r="DN8" s="680"/>
      <c r="DO8" s="680"/>
      <c r="DP8" s="681"/>
      <c r="DQ8" s="688">
        <v>618969</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712</v>
      </c>
      <c r="S9" s="680"/>
      <c r="T9" s="680"/>
      <c r="U9" s="680"/>
      <c r="V9" s="680"/>
      <c r="W9" s="680"/>
      <c r="X9" s="680"/>
      <c r="Y9" s="681"/>
      <c r="Z9" s="682">
        <v>0</v>
      </c>
      <c r="AA9" s="682"/>
      <c r="AB9" s="682"/>
      <c r="AC9" s="682"/>
      <c r="AD9" s="683">
        <v>712</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228779</v>
      </c>
      <c r="BH9" s="680"/>
      <c r="BI9" s="680"/>
      <c r="BJ9" s="680"/>
      <c r="BK9" s="680"/>
      <c r="BL9" s="680"/>
      <c r="BM9" s="680"/>
      <c r="BN9" s="681"/>
      <c r="BO9" s="682">
        <v>9.6</v>
      </c>
      <c r="BP9" s="682"/>
      <c r="BQ9" s="682"/>
      <c r="BR9" s="682"/>
      <c r="BS9" s="688" t="s">
        <v>137</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798560</v>
      </c>
      <c r="CS9" s="680"/>
      <c r="CT9" s="680"/>
      <c r="CU9" s="680"/>
      <c r="CV9" s="680"/>
      <c r="CW9" s="680"/>
      <c r="CX9" s="680"/>
      <c r="CY9" s="681"/>
      <c r="CZ9" s="682">
        <v>10.3</v>
      </c>
      <c r="DA9" s="682"/>
      <c r="DB9" s="682"/>
      <c r="DC9" s="682"/>
      <c r="DD9" s="688">
        <v>28169</v>
      </c>
      <c r="DE9" s="680"/>
      <c r="DF9" s="680"/>
      <c r="DG9" s="680"/>
      <c r="DH9" s="680"/>
      <c r="DI9" s="680"/>
      <c r="DJ9" s="680"/>
      <c r="DK9" s="680"/>
      <c r="DL9" s="680"/>
      <c r="DM9" s="680"/>
      <c r="DN9" s="680"/>
      <c r="DO9" s="680"/>
      <c r="DP9" s="681"/>
      <c r="DQ9" s="688">
        <v>629254</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175</v>
      </c>
      <c r="S10" s="680"/>
      <c r="T10" s="680"/>
      <c r="U10" s="680"/>
      <c r="V10" s="680"/>
      <c r="W10" s="680"/>
      <c r="X10" s="680"/>
      <c r="Y10" s="681"/>
      <c r="Z10" s="682" t="s">
        <v>137</v>
      </c>
      <c r="AA10" s="682"/>
      <c r="AB10" s="682"/>
      <c r="AC10" s="682"/>
      <c r="AD10" s="683" t="s">
        <v>137</v>
      </c>
      <c r="AE10" s="683"/>
      <c r="AF10" s="683"/>
      <c r="AG10" s="683"/>
      <c r="AH10" s="683"/>
      <c r="AI10" s="683"/>
      <c r="AJ10" s="683"/>
      <c r="AK10" s="683"/>
      <c r="AL10" s="684" t="s">
        <v>175</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28538</v>
      </c>
      <c r="BH10" s="680"/>
      <c r="BI10" s="680"/>
      <c r="BJ10" s="680"/>
      <c r="BK10" s="680"/>
      <c r="BL10" s="680"/>
      <c r="BM10" s="680"/>
      <c r="BN10" s="681"/>
      <c r="BO10" s="682">
        <v>1.2</v>
      </c>
      <c r="BP10" s="682"/>
      <c r="BQ10" s="682"/>
      <c r="BR10" s="682"/>
      <c r="BS10" s="688" t="s">
        <v>175</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137</v>
      </c>
      <c r="CS10" s="680"/>
      <c r="CT10" s="680"/>
      <c r="CU10" s="680"/>
      <c r="CV10" s="680"/>
      <c r="CW10" s="680"/>
      <c r="CX10" s="680"/>
      <c r="CY10" s="681"/>
      <c r="CZ10" s="682" t="s">
        <v>175</v>
      </c>
      <c r="DA10" s="682"/>
      <c r="DB10" s="682"/>
      <c r="DC10" s="682"/>
      <c r="DD10" s="688" t="s">
        <v>137</v>
      </c>
      <c r="DE10" s="680"/>
      <c r="DF10" s="680"/>
      <c r="DG10" s="680"/>
      <c r="DH10" s="680"/>
      <c r="DI10" s="680"/>
      <c r="DJ10" s="680"/>
      <c r="DK10" s="680"/>
      <c r="DL10" s="680"/>
      <c r="DM10" s="680"/>
      <c r="DN10" s="680"/>
      <c r="DO10" s="680"/>
      <c r="DP10" s="681"/>
      <c r="DQ10" s="688" t="s">
        <v>137</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175</v>
      </c>
      <c r="S11" s="680"/>
      <c r="T11" s="680"/>
      <c r="U11" s="680"/>
      <c r="V11" s="680"/>
      <c r="W11" s="680"/>
      <c r="X11" s="680"/>
      <c r="Y11" s="681"/>
      <c r="Z11" s="682" t="s">
        <v>238</v>
      </c>
      <c r="AA11" s="682"/>
      <c r="AB11" s="682"/>
      <c r="AC11" s="682"/>
      <c r="AD11" s="683" t="s">
        <v>137</v>
      </c>
      <c r="AE11" s="683"/>
      <c r="AF11" s="683"/>
      <c r="AG11" s="683"/>
      <c r="AH11" s="683"/>
      <c r="AI11" s="683"/>
      <c r="AJ11" s="683"/>
      <c r="AK11" s="683"/>
      <c r="AL11" s="684" t="s">
        <v>137</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129824</v>
      </c>
      <c r="BH11" s="680"/>
      <c r="BI11" s="680"/>
      <c r="BJ11" s="680"/>
      <c r="BK11" s="680"/>
      <c r="BL11" s="680"/>
      <c r="BM11" s="680"/>
      <c r="BN11" s="681"/>
      <c r="BO11" s="682">
        <v>5.5</v>
      </c>
      <c r="BP11" s="682"/>
      <c r="BQ11" s="682"/>
      <c r="BR11" s="682"/>
      <c r="BS11" s="688" t="s">
        <v>175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1362603</v>
      </c>
      <c r="CS11" s="680"/>
      <c r="CT11" s="680"/>
      <c r="CU11" s="680"/>
      <c r="CV11" s="680"/>
      <c r="CW11" s="680"/>
      <c r="CX11" s="680"/>
      <c r="CY11" s="681"/>
      <c r="CZ11" s="682">
        <v>17.600000000000001</v>
      </c>
      <c r="DA11" s="682"/>
      <c r="DB11" s="682"/>
      <c r="DC11" s="682"/>
      <c r="DD11" s="688">
        <v>987855</v>
      </c>
      <c r="DE11" s="680"/>
      <c r="DF11" s="680"/>
      <c r="DG11" s="680"/>
      <c r="DH11" s="680"/>
      <c r="DI11" s="680"/>
      <c r="DJ11" s="680"/>
      <c r="DK11" s="680"/>
      <c r="DL11" s="680"/>
      <c r="DM11" s="680"/>
      <c r="DN11" s="680"/>
      <c r="DO11" s="680"/>
      <c r="DP11" s="681"/>
      <c r="DQ11" s="688">
        <v>420212</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118419</v>
      </c>
      <c r="S12" s="680"/>
      <c r="T12" s="680"/>
      <c r="U12" s="680"/>
      <c r="V12" s="680"/>
      <c r="W12" s="680"/>
      <c r="X12" s="680"/>
      <c r="Y12" s="681"/>
      <c r="Z12" s="682">
        <v>1.5</v>
      </c>
      <c r="AA12" s="682"/>
      <c r="AB12" s="682"/>
      <c r="AC12" s="682"/>
      <c r="AD12" s="683">
        <v>118419</v>
      </c>
      <c r="AE12" s="683"/>
      <c r="AF12" s="683"/>
      <c r="AG12" s="683"/>
      <c r="AH12" s="683"/>
      <c r="AI12" s="683"/>
      <c r="AJ12" s="683"/>
      <c r="AK12" s="683"/>
      <c r="AL12" s="684">
        <v>3.7</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1926943</v>
      </c>
      <c r="BH12" s="680"/>
      <c r="BI12" s="680"/>
      <c r="BJ12" s="680"/>
      <c r="BK12" s="680"/>
      <c r="BL12" s="680"/>
      <c r="BM12" s="680"/>
      <c r="BN12" s="681"/>
      <c r="BO12" s="682">
        <v>81</v>
      </c>
      <c r="BP12" s="682"/>
      <c r="BQ12" s="682"/>
      <c r="BR12" s="682"/>
      <c r="BS12" s="688" t="s">
        <v>137</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67609</v>
      </c>
      <c r="CS12" s="680"/>
      <c r="CT12" s="680"/>
      <c r="CU12" s="680"/>
      <c r="CV12" s="680"/>
      <c r="CW12" s="680"/>
      <c r="CX12" s="680"/>
      <c r="CY12" s="681"/>
      <c r="CZ12" s="682">
        <v>0.9</v>
      </c>
      <c r="DA12" s="682"/>
      <c r="DB12" s="682"/>
      <c r="DC12" s="682"/>
      <c r="DD12" s="688">
        <v>1026</v>
      </c>
      <c r="DE12" s="680"/>
      <c r="DF12" s="680"/>
      <c r="DG12" s="680"/>
      <c r="DH12" s="680"/>
      <c r="DI12" s="680"/>
      <c r="DJ12" s="680"/>
      <c r="DK12" s="680"/>
      <c r="DL12" s="680"/>
      <c r="DM12" s="680"/>
      <c r="DN12" s="680"/>
      <c r="DO12" s="680"/>
      <c r="DP12" s="681"/>
      <c r="DQ12" s="688">
        <v>51572</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137</v>
      </c>
      <c r="S13" s="680"/>
      <c r="T13" s="680"/>
      <c r="U13" s="680"/>
      <c r="V13" s="680"/>
      <c r="W13" s="680"/>
      <c r="X13" s="680"/>
      <c r="Y13" s="681"/>
      <c r="Z13" s="682" t="s">
        <v>137</v>
      </c>
      <c r="AA13" s="682"/>
      <c r="AB13" s="682"/>
      <c r="AC13" s="682"/>
      <c r="AD13" s="683" t="s">
        <v>137</v>
      </c>
      <c r="AE13" s="683"/>
      <c r="AF13" s="683"/>
      <c r="AG13" s="683"/>
      <c r="AH13" s="683"/>
      <c r="AI13" s="683"/>
      <c r="AJ13" s="683"/>
      <c r="AK13" s="683"/>
      <c r="AL13" s="684" t="s">
        <v>238</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1917579</v>
      </c>
      <c r="BH13" s="680"/>
      <c r="BI13" s="680"/>
      <c r="BJ13" s="680"/>
      <c r="BK13" s="680"/>
      <c r="BL13" s="680"/>
      <c r="BM13" s="680"/>
      <c r="BN13" s="681"/>
      <c r="BO13" s="682">
        <v>80.599999999999994</v>
      </c>
      <c r="BP13" s="682"/>
      <c r="BQ13" s="682"/>
      <c r="BR13" s="682"/>
      <c r="BS13" s="688" t="s">
        <v>175</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722725</v>
      </c>
      <c r="CS13" s="680"/>
      <c r="CT13" s="680"/>
      <c r="CU13" s="680"/>
      <c r="CV13" s="680"/>
      <c r="CW13" s="680"/>
      <c r="CX13" s="680"/>
      <c r="CY13" s="681"/>
      <c r="CZ13" s="682">
        <v>9.3000000000000007</v>
      </c>
      <c r="DA13" s="682"/>
      <c r="DB13" s="682"/>
      <c r="DC13" s="682"/>
      <c r="DD13" s="688">
        <v>134883</v>
      </c>
      <c r="DE13" s="680"/>
      <c r="DF13" s="680"/>
      <c r="DG13" s="680"/>
      <c r="DH13" s="680"/>
      <c r="DI13" s="680"/>
      <c r="DJ13" s="680"/>
      <c r="DK13" s="680"/>
      <c r="DL13" s="680"/>
      <c r="DM13" s="680"/>
      <c r="DN13" s="680"/>
      <c r="DO13" s="680"/>
      <c r="DP13" s="681"/>
      <c r="DQ13" s="688">
        <v>409224</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137</v>
      </c>
      <c r="AA14" s="682"/>
      <c r="AB14" s="682"/>
      <c r="AC14" s="682"/>
      <c r="AD14" s="683" t="s">
        <v>238</v>
      </c>
      <c r="AE14" s="683"/>
      <c r="AF14" s="683"/>
      <c r="AG14" s="683"/>
      <c r="AH14" s="683"/>
      <c r="AI14" s="683"/>
      <c r="AJ14" s="683"/>
      <c r="AK14" s="683"/>
      <c r="AL14" s="684" t="s">
        <v>137</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17906</v>
      </c>
      <c r="BH14" s="680"/>
      <c r="BI14" s="680"/>
      <c r="BJ14" s="680"/>
      <c r="BK14" s="680"/>
      <c r="BL14" s="680"/>
      <c r="BM14" s="680"/>
      <c r="BN14" s="681"/>
      <c r="BO14" s="682">
        <v>0.8</v>
      </c>
      <c r="BP14" s="682"/>
      <c r="BQ14" s="682"/>
      <c r="BR14" s="682"/>
      <c r="BS14" s="688" t="s">
        <v>175</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702626</v>
      </c>
      <c r="CS14" s="680"/>
      <c r="CT14" s="680"/>
      <c r="CU14" s="680"/>
      <c r="CV14" s="680"/>
      <c r="CW14" s="680"/>
      <c r="CX14" s="680"/>
      <c r="CY14" s="681"/>
      <c r="CZ14" s="682">
        <v>9.1</v>
      </c>
      <c r="DA14" s="682"/>
      <c r="DB14" s="682"/>
      <c r="DC14" s="682"/>
      <c r="DD14" s="688">
        <v>213060</v>
      </c>
      <c r="DE14" s="680"/>
      <c r="DF14" s="680"/>
      <c r="DG14" s="680"/>
      <c r="DH14" s="680"/>
      <c r="DI14" s="680"/>
      <c r="DJ14" s="680"/>
      <c r="DK14" s="680"/>
      <c r="DL14" s="680"/>
      <c r="DM14" s="680"/>
      <c r="DN14" s="680"/>
      <c r="DO14" s="680"/>
      <c r="DP14" s="681"/>
      <c r="DQ14" s="688">
        <v>232416</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10070</v>
      </c>
      <c r="S15" s="680"/>
      <c r="T15" s="680"/>
      <c r="U15" s="680"/>
      <c r="V15" s="680"/>
      <c r="W15" s="680"/>
      <c r="X15" s="680"/>
      <c r="Y15" s="681"/>
      <c r="Z15" s="682">
        <v>0.1</v>
      </c>
      <c r="AA15" s="682"/>
      <c r="AB15" s="682"/>
      <c r="AC15" s="682"/>
      <c r="AD15" s="683">
        <v>10070</v>
      </c>
      <c r="AE15" s="683"/>
      <c r="AF15" s="683"/>
      <c r="AG15" s="683"/>
      <c r="AH15" s="683"/>
      <c r="AI15" s="683"/>
      <c r="AJ15" s="683"/>
      <c r="AK15" s="683"/>
      <c r="AL15" s="684">
        <v>0.3</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29719</v>
      </c>
      <c r="BH15" s="680"/>
      <c r="BI15" s="680"/>
      <c r="BJ15" s="680"/>
      <c r="BK15" s="680"/>
      <c r="BL15" s="680"/>
      <c r="BM15" s="680"/>
      <c r="BN15" s="681"/>
      <c r="BO15" s="682">
        <v>1.2</v>
      </c>
      <c r="BP15" s="682"/>
      <c r="BQ15" s="682"/>
      <c r="BR15" s="682"/>
      <c r="BS15" s="688" t="s">
        <v>137</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674853</v>
      </c>
      <c r="CS15" s="680"/>
      <c r="CT15" s="680"/>
      <c r="CU15" s="680"/>
      <c r="CV15" s="680"/>
      <c r="CW15" s="680"/>
      <c r="CX15" s="680"/>
      <c r="CY15" s="681"/>
      <c r="CZ15" s="682">
        <v>8.6999999999999993</v>
      </c>
      <c r="DA15" s="682"/>
      <c r="DB15" s="682"/>
      <c r="DC15" s="682"/>
      <c r="DD15" s="688">
        <v>52985</v>
      </c>
      <c r="DE15" s="680"/>
      <c r="DF15" s="680"/>
      <c r="DG15" s="680"/>
      <c r="DH15" s="680"/>
      <c r="DI15" s="680"/>
      <c r="DJ15" s="680"/>
      <c r="DK15" s="680"/>
      <c r="DL15" s="680"/>
      <c r="DM15" s="680"/>
      <c r="DN15" s="680"/>
      <c r="DO15" s="680"/>
      <c r="DP15" s="681"/>
      <c r="DQ15" s="688">
        <v>327211</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137</v>
      </c>
      <c r="AA16" s="682"/>
      <c r="AB16" s="682"/>
      <c r="AC16" s="682"/>
      <c r="AD16" s="683" t="s">
        <v>137</v>
      </c>
      <c r="AE16" s="683"/>
      <c r="AF16" s="683"/>
      <c r="AG16" s="683"/>
      <c r="AH16" s="683"/>
      <c r="AI16" s="683"/>
      <c r="AJ16" s="683"/>
      <c r="AK16" s="683"/>
      <c r="AL16" s="684" t="s">
        <v>175</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6556</v>
      </c>
      <c r="BH16" s="680"/>
      <c r="BI16" s="680"/>
      <c r="BJ16" s="680"/>
      <c r="BK16" s="680"/>
      <c r="BL16" s="680"/>
      <c r="BM16" s="680"/>
      <c r="BN16" s="681"/>
      <c r="BO16" s="682">
        <v>0.3</v>
      </c>
      <c r="BP16" s="682"/>
      <c r="BQ16" s="682"/>
      <c r="BR16" s="682"/>
      <c r="BS16" s="688" t="s">
        <v>238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2043</v>
      </c>
      <c r="CS16" s="680"/>
      <c r="CT16" s="680"/>
      <c r="CU16" s="680"/>
      <c r="CV16" s="680"/>
      <c r="CW16" s="680"/>
      <c r="CX16" s="680"/>
      <c r="CY16" s="681"/>
      <c r="CZ16" s="682">
        <v>0</v>
      </c>
      <c r="DA16" s="682"/>
      <c r="DB16" s="682"/>
      <c r="DC16" s="682"/>
      <c r="DD16" s="688" t="s">
        <v>238</v>
      </c>
      <c r="DE16" s="680"/>
      <c r="DF16" s="680"/>
      <c r="DG16" s="680"/>
      <c r="DH16" s="680"/>
      <c r="DI16" s="680"/>
      <c r="DJ16" s="680"/>
      <c r="DK16" s="680"/>
      <c r="DL16" s="680"/>
      <c r="DM16" s="680"/>
      <c r="DN16" s="680"/>
      <c r="DO16" s="680"/>
      <c r="DP16" s="681"/>
      <c r="DQ16" s="688">
        <v>2043</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1287</v>
      </c>
      <c r="S17" s="680"/>
      <c r="T17" s="680"/>
      <c r="U17" s="680"/>
      <c r="V17" s="680"/>
      <c r="W17" s="680"/>
      <c r="X17" s="680"/>
      <c r="Y17" s="681"/>
      <c r="Z17" s="682">
        <v>0</v>
      </c>
      <c r="AA17" s="682"/>
      <c r="AB17" s="682"/>
      <c r="AC17" s="682"/>
      <c r="AD17" s="683">
        <v>1287</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175</v>
      </c>
      <c r="BH17" s="680"/>
      <c r="BI17" s="680"/>
      <c r="BJ17" s="680"/>
      <c r="BK17" s="680"/>
      <c r="BL17" s="680"/>
      <c r="BM17" s="680"/>
      <c r="BN17" s="681"/>
      <c r="BO17" s="682" t="s">
        <v>238</v>
      </c>
      <c r="BP17" s="682"/>
      <c r="BQ17" s="682"/>
      <c r="BR17" s="682"/>
      <c r="BS17" s="688" t="s">
        <v>137</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831956</v>
      </c>
      <c r="CS17" s="680"/>
      <c r="CT17" s="680"/>
      <c r="CU17" s="680"/>
      <c r="CV17" s="680"/>
      <c r="CW17" s="680"/>
      <c r="CX17" s="680"/>
      <c r="CY17" s="681"/>
      <c r="CZ17" s="682">
        <v>10.7</v>
      </c>
      <c r="DA17" s="682"/>
      <c r="DB17" s="682"/>
      <c r="DC17" s="682"/>
      <c r="DD17" s="688" t="s">
        <v>238</v>
      </c>
      <c r="DE17" s="680"/>
      <c r="DF17" s="680"/>
      <c r="DG17" s="680"/>
      <c r="DH17" s="680"/>
      <c r="DI17" s="680"/>
      <c r="DJ17" s="680"/>
      <c r="DK17" s="680"/>
      <c r="DL17" s="680"/>
      <c r="DM17" s="680"/>
      <c r="DN17" s="680"/>
      <c r="DO17" s="680"/>
      <c r="DP17" s="681"/>
      <c r="DQ17" s="688">
        <v>809338</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883572</v>
      </c>
      <c r="S18" s="680"/>
      <c r="T18" s="680"/>
      <c r="U18" s="680"/>
      <c r="V18" s="680"/>
      <c r="W18" s="680"/>
      <c r="X18" s="680"/>
      <c r="Y18" s="681"/>
      <c r="Z18" s="682">
        <v>11.2</v>
      </c>
      <c r="AA18" s="682"/>
      <c r="AB18" s="682"/>
      <c r="AC18" s="682"/>
      <c r="AD18" s="683">
        <v>672086</v>
      </c>
      <c r="AE18" s="683"/>
      <c r="AF18" s="683"/>
      <c r="AG18" s="683"/>
      <c r="AH18" s="683"/>
      <c r="AI18" s="683"/>
      <c r="AJ18" s="683"/>
      <c r="AK18" s="683"/>
      <c r="AL18" s="684">
        <v>20.7</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175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137</v>
      </c>
      <c r="DA18" s="682"/>
      <c r="DB18" s="682"/>
      <c r="DC18" s="682"/>
      <c r="DD18" s="688" t="s">
        <v>175</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672086</v>
      </c>
      <c r="S19" s="680"/>
      <c r="T19" s="680"/>
      <c r="U19" s="680"/>
      <c r="V19" s="680"/>
      <c r="W19" s="680"/>
      <c r="X19" s="680"/>
      <c r="Y19" s="681"/>
      <c r="Z19" s="682">
        <v>8.5</v>
      </c>
      <c r="AA19" s="682"/>
      <c r="AB19" s="682"/>
      <c r="AC19" s="682"/>
      <c r="AD19" s="683">
        <v>672086</v>
      </c>
      <c r="AE19" s="683"/>
      <c r="AF19" s="683"/>
      <c r="AG19" s="683"/>
      <c r="AH19" s="683"/>
      <c r="AI19" s="683"/>
      <c r="AJ19" s="683"/>
      <c r="AK19" s="683"/>
      <c r="AL19" s="684">
        <v>20.7</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175</v>
      </c>
      <c r="BH19" s="680"/>
      <c r="BI19" s="680"/>
      <c r="BJ19" s="680"/>
      <c r="BK19" s="680"/>
      <c r="BL19" s="680"/>
      <c r="BM19" s="680"/>
      <c r="BN19" s="681"/>
      <c r="BO19" s="682" t="s">
        <v>175</v>
      </c>
      <c r="BP19" s="682"/>
      <c r="BQ19" s="682"/>
      <c r="BR19" s="682"/>
      <c r="BS19" s="688" t="s">
        <v>137</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175</v>
      </c>
      <c r="DA19" s="682"/>
      <c r="DB19" s="682"/>
      <c r="DC19" s="682"/>
      <c r="DD19" s="688" t="s">
        <v>137</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211486</v>
      </c>
      <c r="S20" s="680"/>
      <c r="T20" s="680"/>
      <c r="U20" s="680"/>
      <c r="V20" s="680"/>
      <c r="W20" s="680"/>
      <c r="X20" s="680"/>
      <c r="Y20" s="681"/>
      <c r="Z20" s="682">
        <v>2.7</v>
      </c>
      <c r="AA20" s="682"/>
      <c r="AB20" s="682"/>
      <c r="AC20" s="682"/>
      <c r="AD20" s="683" t="s">
        <v>137</v>
      </c>
      <c r="AE20" s="683"/>
      <c r="AF20" s="683"/>
      <c r="AG20" s="683"/>
      <c r="AH20" s="683"/>
      <c r="AI20" s="683"/>
      <c r="AJ20" s="683"/>
      <c r="AK20" s="683"/>
      <c r="AL20" s="684" t="s">
        <v>175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137</v>
      </c>
      <c r="BH20" s="680"/>
      <c r="BI20" s="680"/>
      <c r="BJ20" s="680"/>
      <c r="BK20" s="680"/>
      <c r="BL20" s="680"/>
      <c r="BM20" s="680"/>
      <c r="BN20" s="681"/>
      <c r="BO20" s="682" t="s">
        <v>137</v>
      </c>
      <c r="BP20" s="682"/>
      <c r="BQ20" s="682"/>
      <c r="BR20" s="682"/>
      <c r="BS20" s="688" t="s">
        <v>175</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7761513</v>
      </c>
      <c r="CS20" s="680"/>
      <c r="CT20" s="680"/>
      <c r="CU20" s="680"/>
      <c r="CV20" s="680"/>
      <c r="CW20" s="680"/>
      <c r="CX20" s="680"/>
      <c r="CY20" s="681"/>
      <c r="CZ20" s="682">
        <v>100</v>
      </c>
      <c r="DA20" s="682"/>
      <c r="DB20" s="682"/>
      <c r="DC20" s="682"/>
      <c r="DD20" s="688">
        <v>1622836</v>
      </c>
      <c r="DE20" s="680"/>
      <c r="DF20" s="680"/>
      <c r="DG20" s="680"/>
      <c r="DH20" s="680"/>
      <c r="DI20" s="680"/>
      <c r="DJ20" s="680"/>
      <c r="DK20" s="680"/>
      <c r="DL20" s="680"/>
      <c r="DM20" s="680"/>
      <c r="DN20" s="680"/>
      <c r="DO20" s="680"/>
      <c r="DP20" s="681"/>
      <c r="DQ20" s="688">
        <v>4857521</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238</v>
      </c>
      <c r="S21" s="680"/>
      <c r="T21" s="680"/>
      <c r="U21" s="680"/>
      <c r="V21" s="680"/>
      <c r="W21" s="680"/>
      <c r="X21" s="680"/>
      <c r="Y21" s="681"/>
      <c r="Z21" s="682" t="s">
        <v>238</v>
      </c>
      <c r="AA21" s="682"/>
      <c r="AB21" s="682"/>
      <c r="AC21" s="682"/>
      <c r="AD21" s="683" t="s">
        <v>175</v>
      </c>
      <c r="AE21" s="683"/>
      <c r="AF21" s="683"/>
      <c r="AG21" s="683"/>
      <c r="AH21" s="683"/>
      <c r="AI21" s="683"/>
      <c r="AJ21" s="683"/>
      <c r="AK21" s="683"/>
      <c r="AL21" s="684" t="s">
        <v>137</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137</v>
      </c>
      <c r="BH21" s="680"/>
      <c r="BI21" s="680"/>
      <c r="BJ21" s="680"/>
      <c r="BK21" s="680"/>
      <c r="BL21" s="680"/>
      <c r="BM21" s="680"/>
      <c r="BN21" s="681"/>
      <c r="BO21" s="682" t="s">
        <v>238</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3435310</v>
      </c>
      <c r="S22" s="680"/>
      <c r="T22" s="680"/>
      <c r="U22" s="680"/>
      <c r="V22" s="680"/>
      <c r="W22" s="680"/>
      <c r="X22" s="680"/>
      <c r="Y22" s="681"/>
      <c r="Z22" s="682">
        <v>43.4</v>
      </c>
      <c r="AA22" s="682"/>
      <c r="AB22" s="682"/>
      <c r="AC22" s="682"/>
      <c r="AD22" s="683">
        <v>3223824</v>
      </c>
      <c r="AE22" s="683"/>
      <c r="AF22" s="683"/>
      <c r="AG22" s="683"/>
      <c r="AH22" s="683"/>
      <c r="AI22" s="683"/>
      <c r="AJ22" s="683"/>
      <c r="AK22" s="683"/>
      <c r="AL22" s="684">
        <v>99.5</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238</v>
      </c>
      <c r="BH22" s="680"/>
      <c r="BI22" s="680"/>
      <c r="BJ22" s="680"/>
      <c r="BK22" s="680"/>
      <c r="BL22" s="680"/>
      <c r="BM22" s="680"/>
      <c r="BN22" s="681"/>
      <c r="BO22" s="682" t="s">
        <v>238</v>
      </c>
      <c r="BP22" s="682"/>
      <c r="BQ22" s="682"/>
      <c r="BR22" s="682"/>
      <c r="BS22" s="688" t="s">
        <v>238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500</v>
      </c>
      <c r="S23" s="680"/>
      <c r="T23" s="680"/>
      <c r="U23" s="680"/>
      <c r="V23" s="680"/>
      <c r="W23" s="680"/>
      <c r="X23" s="680"/>
      <c r="Y23" s="681"/>
      <c r="Z23" s="682">
        <v>0</v>
      </c>
      <c r="AA23" s="682"/>
      <c r="AB23" s="682"/>
      <c r="AC23" s="682"/>
      <c r="AD23" s="683">
        <v>500</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175</v>
      </c>
      <c r="BH23" s="680"/>
      <c r="BI23" s="680"/>
      <c r="BJ23" s="680"/>
      <c r="BK23" s="680"/>
      <c r="BL23" s="680"/>
      <c r="BM23" s="680"/>
      <c r="BN23" s="681"/>
      <c r="BO23" s="682" t="s">
        <v>238</v>
      </c>
      <c r="BP23" s="682"/>
      <c r="BQ23" s="682"/>
      <c r="BR23" s="682"/>
      <c r="BS23" s="688" t="s">
        <v>137</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2089</v>
      </c>
      <c r="S24" s="680"/>
      <c r="T24" s="680"/>
      <c r="U24" s="680"/>
      <c r="V24" s="680"/>
      <c r="W24" s="680"/>
      <c r="X24" s="680"/>
      <c r="Y24" s="681"/>
      <c r="Z24" s="682">
        <v>0</v>
      </c>
      <c r="AA24" s="682"/>
      <c r="AB24" s="682"/>
      <c r="AC24" s="682"/>
      <c r="AD24" s="683" t="s">
        <v>137</v>
      </c>
      <c r="AE24" s="683"/>
      <c r="AF24" s="683"/>
      <c r="AG24" s="683"/>
      <c r="AH24" s="683"/>
      <c r="AI24" s="683"/>
      <c r="AJ24" s="683"/>
      <c r="AK24" s="683"/>
      <c r="AL24" s="684" t="s">
        <v>175</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175</v>
      </c>
      <c r="BH24" s="680"/>
      <c r="BI24" s="680"/>
      <c r="BJ24" s="680"/>
      <c r="BK24" s="680"/>
      <c r="BL24" s="680"/>
      <c r="BM24" s="680"/>
      <c r="BN24" s="681"/>
      <c r="BO24" s="682" t="s">
        <v>175</v>
      </c>
      <c r="BP24" s="682"/>
      <c r="BQ24" s="682"/>
      <c r="BR24" s="682"/>
      <c r="BS24" s="688" t="s">
        <v>137</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2113107</v>
      </c>
      <c r="CS24" s="669"/>
      <c r="CT24" s="669"/>
      <c r="CU24" s="669"/>
      <c r="CV24" s="669"/>
      <c r="CW24" s="669"/>
      <c r="CX24" s="669"/>
      <c r="CY24" s="670"/>
      <c r="CZ24" s="673">
        <v>27.2</v>
      </c>
      <c r="DA24" s="674"/>
      <c r="DB24" s="674"/>
      <c r="DC24" s="693"/>
      <c r="DD24" s="712">
        <v>1677552</v>
      </c>
      <c r="DE24" s="669"/>
      <c r="DF24" s="669"/>
      <c r="DG24" s="669"/>
      <c r="DH24" s="669"/>
      <c r="DI24" s="669"/>
      <c r="DJ24" s="669"/>
      <c r="DK24" s="670"/>
      <c r="DL24" s="712">
        <v>1596504</v>
      </c>
      <c r="DM24" s="669"/>
      <c r="DN24" s="669"/>
      <c r="DO24" s="669"/>
      <c r="DP24" s="669"/>
      <c r="DQ24" s="669"/>
      <c r="DR24" s="669"/>
      <c r="DS24" s="669"/>
      <c r="DT24" s="669"/>
      <c r="DU24" s="669"/>
      <c r="DV24" s="670"/>
      <c r="DW24" s="673">
        <v>44.1</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51508</v>
      </c>
      <c r="S25" s="680"/>
      <c r="T25" s="680"/>
      <c r="U25" s="680"/>
      <c r="V25" s="680"/>
      <c r="W25" s="680"/>
      <c r="X25" s="680"/>
      <c r="Y25" s="681"/>
      <c r="Z25" s="682">
        <v>0.7</v>
      </c>
      <c r="AA25" s="682"/>
      <c r="AB25" s="682"/>
      <c r="AC25" s="682"/>
      <c r="AD25" s="683" t="s">
        <v>137</v>
      </c>
      <c r="AE25" s="683"/>
      <c r="AF25" s="683"/>
      <c r="AG25" s="683"/>
      <c r="AH25" s="683"/>
      <c r="AI25" s="683"/>
      <c r="AJ25" s="683"/>
      <c r="AK25" s="683"/>
      <c r="AL25" s="684" t="s">
        <v>175</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238</v>
      </c>
      <c r="BH25" s="680"/>
      <c r="BI25" s="680"/>
      <c r="BJ25" s="680"/>
      <c r="BK25" s="680"/>
      <c r="BL25" s="680"/>
      <c r="BM25" s="680"/>
      <c r="BN25" s="681"/>
      <c r="BO25" s="682" t="s">
        <v>137</v>
      </c>
      <c r="BP25" s="682"/>
      <c r="BQ25" s="682"/>
      <c r="BR25" s="682"/>
      <c r="BS25" s="688" t="s">
        <v>137</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833321</v>
      </c>
      <c r="CS25" s="715"/>
      <c r="CT25" s="715"/>
      <c r="CU25" s="715"/>
      <c r="CV25" s="715"/>
      <c r="CW25" s="715"/>
      <c r="CX25" s="715"/>
      <c r="CY25" s="716"/>
      <c r="CZ25" s="684">
        <v>10.7</v>
      </c>
      <c r="DA25" s="713"/>
      <c r="DB25" s="713"/>
      <c r="DC25" s="717"/>
      <c r="DD25" s="688">
        <v>742755</v>
      </c>
      <c r="DE25" s="715"/>
      <c r="DF25" s="715"/>
      <c r="DG25" s="715"/>
      <c r="DH25" s="715"/>
      <c r="DI25" s="715"/>
      <c r="DJ25" s="715"/>
      <c r="DK25" s="716"/>
      <c r="DL25" s="688">
        <v>682642</v>
      </c>
      <c r="DM25" s="715"/>
      <c r="DN25" s="715"/>
      <c r="DO25" s="715"/>
      <c r="DP25" s="715"/>
      <c r="DQ25" s="715"/>
      <c r="DR25" s="715"/>
      <c r="DS25" s="715"/>
      <c r="DT25" s="715"/>
      <c r="DU25" s="715"/>
      <c r="DV25" s="716"/>
      <c r="DW25" s="684">
        <v>18.899999999999999</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12211</v>
      </c>
      <c r="S26" s="680"/>
      <c r="T26" s="680"/>
      <c r="U26" s="680"/>
      <c r="V26" s="680"/>
      <c r="W26" s="680"/>
      <c r="X26" s="680"/>
      <c r="Y26" s="681"/>
      <c r="Z26" s="682">
        <v>0.2</v>
      </c>
      <c r="AA26" s="682"/>
      <c r="AB26" s="682"/>
      <c r="AC26" s="682"/>
      <c r="AD26" s="683" t="s">
        <v>137</v>
      </c>
      <c r="AE26" s="683"/>
      <c r="AF26" s="683"/>
      <c r="AG26" s="683"/>
      <c r="AH26" s="683"/>
      <c r="AI26" s="683"/>
      <c r="AJ26" s="683"/>
      <c r="AK26" s="683"/>
      <c r="AL26" s="684" t="s">
        <v>238</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175</v>
      </c>
      <c r="BH26" s="680"/>
      <c r="BI26" s="680"/>
      <c r="BJ26" s="680"/>
      <c r="BK26" s="680"/>
      <c r="BL26" s="680"/>
      <c r="BM26" s="680"/>
      <c r="BN26" s="681"/>
      <c r="BO26" s="682" t="s">
        <v>238</v>
      </c>
      <c r="BP26" s="682"/>
      <c r="BQ26" s="682"/>
      <c r="BR26" s="682"/>
      <c r="BS26" s="688" t="s">
        <v>175</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527042</v>
      </c>
      <c r="CS26" s="680"/>
      <c r="CT26" s="680"/>
      <c r="CU26" s="680"/>
      <c r="CV26" s="680"/>
      <c r="CW26" s="680"/>
      <c r="CX26" s="680"/>
      <c r="CY26" s="681"/>
      <c r="CZ26" s="684">
        <v>6.8</v>
      </c>
      <c r="DA26" s="713"/>
      <c r="DB26" s="713"/>
      <c r="DC26" s="717"/>
      <c r="DD26" s="688">
        <v>445072</v>
      </c>
      <c r="DE26" s="680"/>
      <c r="DF26" s="680"/>
      <c r="DG26" s="680"/>
      <c r="DH26" s="680"/>
      <c r="DI26" s="680"/>
      <c r="DJ26" s="680"/>
      <c r="DK26" s="681"/>
      <c r="DL26" s="688" t="s">
        <v>137</v>
      </c>
      <c r="DM26" s="680"/>
      <c r="DN26" s="680"/>
      <c r="DO26" s="680"/>
      <c r="DP26" s="680"/>
      <c r="DQ26" s="680"/>
      <c r="DR26" s="680"/>
      <c r="DS26" s="680"/>
      <c r="DT26" s="680"/>
      <c r="DU26" s="680"/>
      <c r="DV26" s="681"/>
      <c r="DW26" s="684" t="s">
        <v>175</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1141439</v>
      </c>
      <c r="S27" s="680"/>
      <c r="T27" s="680"/>
      <c r="U27" s="680"/>
      <c r="V27" s="680"/>
      <c r="W27" s="680"/>
      <c r="X27" s="680"/>
      <c r="Y27" s="681"/>
      <c r="Z27" s="682">
        <v>14.4</v>
      </c>
      <c r="AA27" s="682"/>
      <c r="AB27" s="682"/>
      <c r="AC27" s="682"/>
      <c r="AD27" s="683" t="s">
        <v>137</v>
      </c>
      <c r="AE27" s="683"/>
      <c r="AF27" s="683"/>
      <c r="AG27" s="683"/>
      <c r="AH27" s="683"/>
      <c r="AI27" s="683"/>
      <c r="AJ27" s="683"/>
      <c r="AK27" s="683"/>
      <c r="AL27" s="684" t="s">
        <v>137</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2378827</v>
      </c>
      <c r="BH27" s="680"/>
      <c r="BI27" s="680"/>
      <c r="BJ27" s="680"/>
      <c r="BK27" s="680"/>
      <c r="BL27" s="680"/>
      <c r="BM27" s="680"/>
      <c r="BN27" s="681"/>
      <c r="BO27" s="682">
        <v>100</v>
      </c>
      <c r="BP27" s="682"/>
      <c r="BQ27" s="682"/>
      <c r="BR27" s="682"/>
      <c r="BS27" s="688" t="s">
        <v>137</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447830</v>
      </c>
      <c r="CS27" s="715"/>
      <c r="CT27" s="715"/>
      <c r="CU27" s="715"/>
      <c r="CV27" s="715"/>
      <c r="CW27" s="715"/>
      <c r="CX27" s="715"/>
      <c r="CY27" s="716"/>
      <c r="CZ27" s="684">
        <v>5.8</v>
      </c>
      <c r="DA27" s="713"/>
      <c r="DB27" s="713"/>
      <c r="DC27" s="717"/>
      <c r="DD27" s="688">
        <v>125459</v>
      </c>
      <c r="DE27" s="715"/>
      <c r="DF27" s="715"/>
      <c r="DG27" s="715"/>
      <c r="DH27" s="715"/>
      <c r="DI27" s="715"/>
      <c r="DJ27" s="715"/>
      <c r="DK27" s="716"/>
      <c r="DL27" s="688">
        <v>104524</v>
      </c>
      <c r="DM27" s="715"/>
      <c r="DN27" s="715"/>
      <c r="DO27" s="715"/>
      <c r="DP27" s="715"/>
      <c r="DQ27" s="715"/>
      <c r="DR27" s="715"/>
      <c r="DS27" s="715"/>
      <c r="DT27" s="715"/>
      <c r="DU27" s="715"/>
      <c r="DV27" s="716"/>
      <c r="DW27" s="684">
        <v>2.9</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v>14924</v>
      </c>
      <c r="S28" s="680"/>
      <c r="T28" s="680"/>
      <c r="U28" s="680"/>
      <c r="V28" s="680"/>
      <c r="W28" s="680"/>
      <c r="X28" s="680"/>
      <c r="Y28" s="681"/>
      <c r="Z28" s="682">
        <v>0.2</v>
      </c>
      <c r="AA28" s="682"/>
      <c r="AB28" s="682"/>
      <c r="AC28" s="682"/>
      <c r="AD28" s="683">
        <v>14924</v>
      </c>
      <c r="AE28" s="683"/>
      <c r="AF28" s="683"/>
      <c r="AG28" s="683"/>
      <c r="AH28" s="683"/>
      <c r="AI28" s="683"/>
      <c r="AJ28" s="683"/>
      <c r="AK28" s="683"/>
      <c r="AL28" s="684">
        <v>0.5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831956</v>
      </c>
      <c r="CS28" s="680"/>
      <c r="CT28" s="680"/>
      <c r="CU28" s="680"/>
      <c r="CV28" s="680"/>
      <c r="CW28" s="680"/>
      <c r="CX28" s="680"/>
      <c r="CY28" s="681"/>
      <c r="CZ28" s="684">
        <v>10.7</v>
      </c>
      <c r="DA28" s="713"/>
      <c r="DB28" s="713"/>
      <c r="DC28" s="717"/>
      <c r="DD28" s="688">
        <v>809338</v>
      </c>
      <c r="DE28" s="680"/>
      <c r="DF28" s="680"/>
      <c r="DG28" s="680"/>
      <c r="DH28" s="680"/>
      <c r="DI28" s="680"/>
      <c r="DJ28" s="680"/>
      <c r="DK28" s="681"/>
      <c r="DL28" s="688">
        <v>809338</v>
      </c>
      <c r="DM28" s="680"/>
      <c r="DN28" s="680"/>
      <c r="DO28" s="680"/>
      <c r="DP28" s="680"/>
      <c r="DQ28" s="680"/>
      <c r="DR28" s="680"/>
      <c r="DS28" s="680"/>
      <c r="DT28" s="680"/>
      <c r="DU28" s="680"/>
      <c r="DV28" s="681"/>
      <c r="DW28" s="684">
        <v>22.4</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1159537</v>
      </c>
      <c r="S29" s="680"/>
      <c r="T29" s="680"/>
      <c r="U29" s="680"/>
      <c r="V29" s="680"/>
      <c r="W29" s="680"/>
      <c r="X29" s="680"/>
      <c r="Y29" s="681"/>
      <c r="Z29" s="682">
        <v>14.7</v>
      </c>
      <c r="AA29" s="682"/>
      <c r="AB29" s="682"/>
      <c r="AC29" s="682"/>
      <c r="AD29" s="683" t="s">
        <v>175</v>
      </c>
      <c r="AE29" s="683"/>
      <c r="AF29" s="683"/>
      <c r="AG29" s="683"/>
      <c r="AH29" s="683"/>
      <c r="AI29" s="683"/>
      <c r="AJ29" s="683"/>
      <c r="AK29" s="683"/>
      <c r="AL29" s="684" t="s">
        <v>137</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830739</v>
      </c>
      <c r="CS29" s="715"/>
      <c r="CT29" s="715"/>
      <c r="CU29" s="715"/>
      <c r="CV29" s="715"/>
      <c r="CW29" s="715"/>
      <c r="CX29" s="715"/>
      <c r="CY29" s="716"/>
      <c r="CZ29" s="684">
        <v>10.7</v>
      </c>
      <c r="DA29" s="713"/>
      <c r="DB29" s="713"/>
      <c r="DC29" s="717"/>
      <c r="DD29" s="688">
        <v>808121</v>
      </c>
      <c r="DE29" s="715"/>
      <c r="DF29" s="715"/>
      <c r="DG29" s="715"/>
      <c r="DH29" s="715"/>
      <c r="DI29" s="715"/>
      <c r="DJ29" s="715"/>
      <c r="DK29" s="716"/>
      <c r="DL29" s="688">
        <v>808121</v>
      </c>
      <c r="DM29" s="715"/>
      <c r="DN29" s="715"/>
      <c r="DO29" s="715"/>
      <c r="DP29" s="715"/>
      <c r="DQ29" s="715"/>
      <c r="DR29" s="715"/>
      <c r="DS29" s="715"/>
      <c r="DT29" s="715"/>
      <c r="DU29" s="715"/>
      <c r="DV29" s="716"/>
      <c r="DW29" s="684">
        <v>22.3</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84497</v>
      </c>
      <c r="S30" s="680"/>
      <c r="T30" s="680"/>
      <c r="U30" s="680"/>
      <c r="V30" s="680"/>
      <c r="W30" s="680"/>
      <c r="X30" s="680"/>
      <c r="Y30" s="681"/>
      <c r="Z30" s="682">
        <v>1.1000000000000001</v>
      </c>
      <c r="AA30" s="682"/>
      <c r="AB30" s="682"/>
      <c r="AC30" s="682"/>
      <c r="AD30" s="683" t="s">
        <v>137</v>
      </c>
      <c r="AE30" s="683"/>
      <c r="AF30" s="683"/>
      <c r="AG30" s="683"/>
      <c r="AH30" s="683"/>
      <c r="AI30" s="683"/>
      <c r="AJ30" s="683"/>
      <c r="AK30" s="683"/>
      <c r="AL30" s="684" t="s">
        <v>137</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99.7</v>
      </c>
      <c r="BH30" s="740"/>
      <c r="BI30" s="740"/>
      <c r="BJ30" s="740"/>
      <c r="BK30" s="740"/>
      <c r="BL30" s="740"/>
      <c r="BM30" s="674">
        <v>98.3</v>
      </c>
      <c r="BN30" s="740"/>
      <c r="BO30" s="740"/>
      <c r="BP30" s="740"/>
      <c r="BQ30" s="741"/>
      <c r="BR30" s="739">
        <v>99.7</v>
      </c>
      <c r="BS30" s="740"/>
      <c r="BT30" s="740"/>
      <c r="BU30" s="740"/>
      <c r="BV30" s="740"/>
      <c r="BW30" s="740"/>
      <c r="BX30" s="674">
        <v>98</v>
      </c>
      <c r="BY30" s="740"/>
      <c r="BZ30" s="740"/>
      <c r="CA30" s="740"/>
      <c r="CB30" s="741"/>
      <c r="CD30" s="744"/>
      <c r="CE30" s="745"/>
      <c r="CF30" s="694" t="s">
        <v>313</v>
      </c>
      <c r="CG30" s="695"/>
      <c r="CH30" s="695"/>
      <c r="CI30" s="695"/>
      <c r="CJ30" s="695"/>
      <c r="CK30" s="695"/>
      <c r="CL30" s="695"/>
      <c r="CM30" s="695"/>
      <c r="CN30" s="695"/>
      <c r="CO30" s="695"/>
      <c r="CP30" s="695"/>
      <c r="CQ30" s="696"/>
      <c r="CR30" s="679">
        <v>777163</v>
      </c>
      <c r="CS30" s="680"/>
      <c r="CT30" s="680"/>
      <c r="CU30" s="680"/>
      <c r="CV30" s="680"/>
      <c r="CW30" s="680"/>
      <c r="CX30" s="680"/>
      <c r="CY30" s="681"/>
      <c r="CZ30" s="684">
        <v>10</v>
      </c>
      <c r="DA30" s="713"/>
      <c r="DB30" s="713"/>
      <c r="DC30" s="717"/>
      <c r="DD30" s="688">
        <v>754545</v>
      </c>
      <c r="DE30" s="680"/>
      <c r="DF30" s="680"/>
      <c r="DG30" s="680"/>
      <c r="DH30" s="680"/>
      <c r="DI30" s="680"/>
      <c r="DJ30" s="680"/>
      <c r="DK30" s="681"/>
      <c r="DL30" s="688">
        <v>754545</v>
      </c>
      <c r="DM30" s="680"/>
      <c r="DN30" s="680"/>
      <c r="DO30" s="680"/>
      <c r="DP30" s="680"/>
      <c r="DQ30" s="680"/>
      <c r="DR30" s="680"/>
      <c r="DS30" s="680"/>
      <c r="DT30" s="680"/>
      <c r="DU30" s="680"/>
      <c r="DV30" s="681"/>
      <c r="DW30" s="684">
        <v>20.8</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464438</v>
      </c>
      <c r="S31" s="680"/>
      <c r="T31" s="680"/>
      <c r="U31" s="680"/>
      <c r="V31" s="680"/>
      <c r="W31" s="680"/>
      <c r="X31" s="680"/>
      <c r="Y31" s="681"/>
      <c r="Z31" s="682">
        <v>5.9</v>
      </c>
      <c r="AA31" s="682"/>
      <c r="AB31" s="682"/>
      <c r="AC31" s="682"/>
      <c r="AD31" s="683" t="s">
        <v>137</v>
      </c>
      <c r="AE31" s="683"/>
      <c r="AF31" s="683"/>
      <c r="AG31" s="683"/>
      <c r="AH31" s="683"/>
      <c r="AI31" s="683"/>
      <c r="AJ31" s="683"/>
      <c r="AK31" s="683"/>
      <c r="AL31" s="684" t="s">
        <v>238</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99.6</v>
      </c>
      <c r="BH31" s="715"/>
      <c r="BI31" s="715"/>
      <c r="BJ31" s="715"/>
      <c r="BK31" s="715"/>
      <c r="BL31" s="715"/>
      <c r="BM31" s="685">
        <v>96.6</v>
      </c>
      <c r="BN31" s="737"/>
      <c r="BO31" s="737"/>
      <c r="BP31" s="737"/>
      <c r="BQ31" s="738"/>
      <c r="BR31" s="736">
        <v>99.3</v>
      </c>
      <c r="BS31" s="715"/>
      <c r="BT31" s="715"/>
      <c r="BU31" s="715"/>
      <c r="BV31" s="715"/>
      <c r="BW31" s="715"/>
      <c r="BX31" s="685">
        <v>95.1</v>
      </c>
      <c r="BY31" s="737"/>
      <c r="BZ31" s="737"/>
      <c r="CA31" s="737"/>
      <c r="CB31" s="738"/>
      <c r="CD31" s="744"/>
      <c r="CE31" s="745"/>
      <c r="CF31" s="694" t="s">
        <v>317</v>
      </c>
      <c r="CG31" s="695"/>
      <c r="CH31" s="695"/>
      <c r="CI31" s="695"/>
      <c r="CJ31" s="695"/>
      <c r="CK31" s="695"/>
      <c r="CL31" s="695"/>
      <c r="CM31" s="695"/>
      <c r="CN31" s="695"/>
      <c r="CO31" s="695"/>
      <c r="CP31" s="695"/>
      <c r="CQ31" s="696"/>
      <c r="CR31" s="679">
        <v>53576</v>
      </c>
      <c r="CS31" s="715"/>
      <c r="CT31" s="715"/>
      <c r="CU31" s="715"/>
      <c r="CV31" s="715"/>
      <c r="CW31" s="715"/>
      <c r="CX31" s="715"/>
      <c r="CY31" s="716"/>
      <c r="CZ31" s="684">
        <v>0.7</v>
      </c>
      <c r="DA31" s="713"/>
      <c r="DB31" s="713"/>
      <c r="DC31" s="717"/>
      <c r="DD31" s="688">
        <v>53576</v>
      </c>
      <c r="DE31" s="715"/>
      <c r="DF31" s="715"/>
      <c r="DG31" s="715"/>
      <c r="DH31" s="715"/>
      <c r="DI31" s="715"/>
      <c r="DJ31" s="715"/>
      <c r="DK31" s="716"/>
      <c r="DL31" s="688">
        <v>53576</v>
      </c>
      <c r="DM31" s="715"/>
      <c r="DN31" s="715"/>
      <c r="DO31" s="715"/>
      <c r="DP31" s="715"/>
      <c r="DQ31" s="715"/>
      <c r="DR31" s="715"/>
      <c r="DS31" s="715"/>
      <c r="DT31" s="715"/>
      <c r="DU31" s="715"/>
      <c r="DV31" s="716"/>
      <c r="DW31" s="684">
        <v>1.5</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925512</v>
      </c>
      <c r="S32" s="680"/>
      <c r="T32" s="680"/>
      <c r="U32" s="680"/>
      <c r="V32" s="680"/>
      <c r="W32" s="680"/>
      <c r="X32" s="680"/>
      <c r="Y32" s="681"/>
      <c r="Z32" s="682">
        <v>11.7</v>
      </c>
      <c r="AA32" s="682"/>
      <c r="AB32" s="682"/>
      <c r="AC32" s="682"/>
      <c r="AD32" s="683" t="s">
        <v>175</v>
      </c>
      <c r="AE32" s="683"/>
      <c r="AF32" s="683"/>
      <c r="AG32" s="683"/>
      <c r="AH32" s="683"/>
      <c r="AI32" s="683"/>
      <c r="AJ32" s="683"/>
      <c r="AK32" s="683"/>
      <c r="AL32" s="684" t="s">
        <v>238</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99.8</v>
      </c>
      <c r="BH32" s="749"/>
      <c r="BI32" s="749"/>
      <c r="BJ32" s="749"/>
      <c r="BK32" s="749"/>
      <c r="BL32" s="749"/>
      <c r="BM32" s="750">
        <v>98.7</v>
      </c>
      <c r="BN32" s="749"/>
      <c r="BO32" s="749"/>
      <c r="BP32" s="749"/>
      <c r="BQ32" s="751"/>
      <c r="BR32" s="748">
        <v>99.8</v>
      </c>
      <c r="BS32" s="749"/>
      <c r="BT32" s="749"/>
      <c r="BU32" s="749"/>
      <c r="BV32" s="749"/>
      <c r="BW32" s="749"/>
      <c r="BX32" s="750">
        <v>98.6</v>
      </c>
      <c r="BY32" s="749"/>
      <c r="BZ32" s="749"/>
      <c r="CA32" s="749"/>
      <c r="CB32" s="751"/>
      <c r="CD32" s="746"/>
      <c r="CE32" s="747"/>
      <c r="CF32" s="694" t="s">
        <v>320</v>
      </c>
      <c r="CG32" s="695"/>
      <c r="CH32" s="695"/>
      <c r="CI32" s="695"/>
      <c r="CJ32" s="695"/>
      <c r="CK32" s="695"/>
      <c r="CL32" s="695"/>
      <c r="CM32" s="695"/>
      <c r="CN32" s="695"/>
      <c r="CO32" s="695"/>
      <c r="CP32" s="695"/>
      <c r="CQ32" s="696"/>
      <c r="CR32" s="679">
        <v>1217</v>
      </c>
      <c r="CS32" s="680"/>
      <c r="CT32" s="680"/>
      <c r="CU32" s="680"/>
      <c r="CV32" s="680"/>
      <c r="CW32" s="680"/>
      <c r="CX32" s="680"/>
      <c r="CY32" s="681"/>
      <c r="CZ32" s="684">
        <v>0</v>
      </c>
      <c r="DA32" s="713"/>
      <c r="DB32" s="713"/>
      <c r="DC32" s="717"/>
      <c r="DD32" s="688">
        <v>1217</v>
      </c>
      <c r="DE32" s="680"/>
      <c r="DF32" s="680"/>
      <c r="DG32" s="680"/>
      <c r="DH32" s="680"/>
      <c r="DI32" s="680"/>
      <c r="DJ32" s="680"/>
      <c r="DK32" s="681"/>
      <c r="DL32" s="688">
        <v>1217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11404</v>
      </c>
      <c r="S33" s="680"/>
      <c r="T33" s="680"/>
      <c r="U33" s="680"/>
      <c r="V33" s="680"/>
      <c r="W33" s="680"/>
      <c r="X33" s="680"/>
      <c r="Y33" s="681"/>
      <c r="Z33" s="682">
        <v>0.1</v>
      </c>
      <c r="AA33" s="682"/>
      <c r="AB33" s="682"/>
      <c r="AC33" s="682"/>
      <c r="AD33" s="683" t="s">
        <v>137</v>
      </c>
      <c r="AE33" s="683"/>
      <c r="AF33" s="683"/>
      <c r="AG33" s="683"/>
      <c r="AH33" s="683"/>
      <c r="AI33" s="683"/>
      <c r="AJ33" s="683"/>
      <c r="AK33" s="683"/>
      <c r="AL33" s="684" t="s">
        <v>238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4023527</v>
      </c>
      <c r="CS33" s="715"/>
      <c r="CT33" s="715"/>
      <c r="CU33" s="715"/>
      <c r="CV33" s="715"/>
      <c r="CW33" s="715"/>
      <c r="CX33" s="715"/>
      <c r="CY33" s="716"/>
      <c r="CZ33" s="684">
        <v>51.8</v>
      </c>
      <c r="DA33" s="713"/>
      <c r="DB33" s="713"/>
      <c r="DC33" s="717"/>
      <c r="DD33" s="688">
        <v>2892494</v>
      </c>
      <c r="DE33" s="715"/>
      <c r="DF33" s="715"/>
      <c r="DG33" s="715"/>
      <c r="DH33" s="715"/>
      <c r="DI33" s="715"/>
      <c r="DJ33" s="715"/>
      <c r="DK33" s="716"/>
      <c r="DL33" s="688">
        <v>1353713</v>
      </c>
      <c r="DM33" s="715"/>
      <c r="DN33" s="715"/>
      <c r="DO33" s="715"/>
      <c r="DP33" s="715"/>
      <c r="DQ33" s="715"/>
      <c r="DR33" s="715"/>
      <c r="DS33" s="715"/>
      <c r="DT33" s="715"/>
      <c r="DU33" s="715"/>
      <c r="DV33" s="716"/>
      <c r="DW33" s="684">
        <v>37.4</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100254</v>
      </c>
      <c r="S34" s="680"/>
      <c r="T34" s="680"/>
      <c r="U34" s="680"/>
      <c r="V34" s="680"/>
      <c r="W34" s="680"/>
      <c r="X34" s="680"/>
      <c r="Y34" s="681"/>
      <c r="Z34" s="682">
        <v>1.3</v>
      </c>
      <c r="AA34" s="682"/>
      <c r="AB34" s="682"/>
      <c r="AC34" s="682"/>
      <c r="AD34" s="683">
        <v>4</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1035712</v>
      </c>
      <c r="CS34" s="680"/>
      <c r="CT34" s="680"/>
      <c r="CU34" s="680"/>
      <c r="CV34" s="680"/>
      <c r="CW34" s="680"/>
      <c r="CX34" s="680"/>
      <c r="CY34" s="681"/>
      <c r="CZ34" s="684">
        <v>13.3</v>
      </c>
      <c r="DA34" s="713"/>
      <c r="DB34" s="713"/>
      <c r="DC34" s="717"/>
      <c r="DD34" s="688">
        <v>542284</v>
      </c>
      <c r="DE34" s="680"/>
      <c r="DF34" s="680"/>
      <c r="DG34" s="680"/>
      <c r="DH34" s="680"/>
      <c r="DI34" s="680"/>
      <c r="DJ34" s="680"/>
      <c r="DK34" s="681"/>
      <c r="DL34" s="688">
        <v>280499</v>
      </c>
      <c r="DM34" s="680"/>
      <c r="DN34" s="680"/>
      <c r="DO34" s="680"/>
      <c r="DP34" s="680"/>
      <c r="DQ34" s="680"/>
      <c r="DR34" s="680"/>
      <c r="DS34" s="680"/>
      <c r="DT34" s="680"/>
      <c r="DU34" s="680"/>
      <c r="DV34" s="681"/>
      <c r="DW34" s="684">
        <v>7.8</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510699</v>
      </c>
      <c r="S35" s="680"/>
      <c r="T35" s="680"/>
      <c r="U35" s="680"/>
      <c r="V35" s="680"/>
      <c r="W35" s="680"/>
      <c r="X35" s="680"/>
      <c r="Y35" s="681"/>
      <c r="Z35" s="682">
        <v>6.5</v>
      </c>
      <c r="AA35" s="682"/>
      <c r="AB35" s="682"/>
      <c r="AC35" s="682"/>
      <c r="AD35" s="683" t="s">
        <v>137</v>
      </c>
      <c r="AE35" s="683"/>
      <c r="AF35" s="683"/>
      <c r="AG35" s="683"/>
      <c r="AH35" s="683"/>
      <c r="AI35" s="683"/>
      <c r="AJ35" s="683"/>
      <c r="AK35" s="683"/>
      <c r="AL35" s="684" t="s">
        <v>137</v>
      </c>
      <c r="AM35" s="685"/>
      <c r="AN35" s="685"/>
      <c r="AO35" s="686"/>
      <c r="AP35" s="234"/>
      <c r="AQ35" s="752" t="s">
        <v>328</v>
      </c>
      <c r="AR35" s="753"/>
      <c r="AS35" s="753"/>
      <c r="AT35" s="753"/>
      <c r="AU35" s="753"/>
      <c r="AV35" s="753"/>
      <c r="AW35" s="753"/>
      <c r="AX35" s="753"/>
      <c r="AY35" s="754"/>
      <c r="AZ35" s="668">
        <v>830524</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59605</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141280</v>
      </c>
      <c r="CS35" s="715"/>
      <c r="CT35" s="715"/>
      <c r="CU35" s="715"/>
      <c r="CV35" s="715"/>
      <c r="CW35" s="715"/>
      <c r="CX35" s="715"/>
      <c r="CY35" s="716"/>
      <c r="CZ35" s="684">
        <v>1.8</v>
      </c>
      <c r="DA35" s="713"/>
      <c r="DB35" s="713"/>
      <c r="DC35" s="717"/>
      <c r="DD35" s="688">
        <v>138429</v>
      </c>
      <c r="DE35" s="715"/>
      <c r="DF35" s="715"/>
      <c r="DG35" s="715"/>
      <c r="DH35" s="715"/>
      <c r="DI35" s="715"/>
      <c r="DJ35" s="715"/>
      <c r="DK35" s="716"/>
      <c r="DL35" s="688">
        <v>122742</v>
      </c>
      <c r="DM35" s="715"/>
      <c r="DN35" s="715"/>
      <c r="DO35" s="715"/>
      <c r="DP35" s="715"/>
      <c r="DQ35" s="715"/>
      <c r="DR35" s="715"/>
      <c r="DS35" s="715"/>
      <c r="DT35" s="715"/>
      <c r="DU35" s="715"/>
      <c r="DV35" s="716"/>
      <c r="DW35" s="684">
        <v>3.4</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137</v>
      </c>
      <c r="AA36" s="682"/>
      <c r="AB36" s="682"/>
      <c r="AC36" s="682"/>
      <c r="AD36" s="683" t="s">
        <v>175</v>
      </c>
      <c r="AE36" s="683"/>
      <c r="AF36" s="683"/>
      <c r="AG36" s="683"/>
      <c r="AH36" s="683"/>
      <c r="AI36" s="683"/>
      <c r="AJ36" s="683"/>
      <c r="AK36" s="683"/>
      <c r="AL36" s="684" t="s">
        <v>238</v>
      </c>
      <c r="AM36" s="685"/>
      <c r="AN36" s="685"/>
      <c r="AO36" s="686"/>
      <c r="AQ36" s="756" t="s">
        <v>332</v>
      </c>
      <c r="AR36" s="757"/>
      <c r="AS36" s="757"/>
      <c r="AT36" s="757"/>
      <c r="AU36" s="757"/>
      <c r="AV36" s="757"/>
      <c r="AW36" s="757"/>
      <c r="AX36" s="757"/>
      <c r="AY36" s="758"/>
      <c r="AZ36" s="679">
        <v>238848</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54288</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1325690</v>
      </c>
      <c r="CS36" s="680"/>
      <c r="CT36" s="680"/>
      <c r="CU36" s="680"/>
      <c r="CV36" s="680"/>
      <c r="CW36" s="680"/>
      <c r="CX36" s="680"/>
      <c r="CY36" s="681"/>
      <c r="CZ36" s="684">
        <v>17.100000000000001</v>
      </c>
      <c r="DA36" s="713"/>
      <c r="DB36" s="713"/>
      <c r="DC36" s="717"/>
      <c r="DD36" s="688">
        <v>1022919</v>
      </c>
      <c r="DE36" s="680"/>
      <c r="DF36" s="680"/>
      <c r="DG36" s="680"/>
      <c r="DH36" s="680"/>
      <c r="DI36" s="680"/>
      <c r="DJ36" s="680"/>
      <c r="DK36" s="681"/>
      <c r="DL36" s="688">
        <v>589441</v>
      </c>
      <c r="DM36" s="680"/>
      <c r="DN36" s="680"/>
      <c r="DO36" s="680"/>
      <c r="DP36" s="680"/>
      <c r="DQ36" s="680"/>
      <c r="DR36" s="680"/>
      <c r="DS36" s="680"/>
      <c r="DT36" s="680"/>
      <c r="DU36" s="680"/>
      <c r="DV36" s="681"/>
      <c r="DW36" s="684">
        <v>16.3</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379999</v>
      </c>
      <c r="S37" s="680"/>
      <c r="T37" s="680"/>
      <c r="U37" s="680"/>
      <c r="V37" s="680"/>
      <c r="W37" s="680"/>
      <c r="X37" s="680"/>
      <c r="Y37" s="681"/>
      <c r="Z37" s="682">
        <v>4.8</v>
      </c>
      <c r="AA37" s="682"/>
      <c r="AB37" s="682"/>
      <c r="AC37" s="682"/>
      <c r="AD37" s="683" t="s">
        <v>137</v>
      </c>
      <c r="AE37" s="683"/>
      <c r="AF37" s="683"/>
      <c r="AG37" s="683"/>
      <c r="AH37" s="683"/>
      <c r="AI37" s="683"/>
      <c r="AJ37" s="683"/>
      <c r="AK37" s="683"/>
      <c r="AL37" s="684" t="s">
        <v>137</v>
      </c>
      <c r="AM37" s="685"/>
      <c r="AN37" s="685"/>
      <c r="AO37" s="686"/>
      <c r="AQ37" s="756" t="s">
        <v>336</v>
      </c>
      <c r="AR37" s="757"/>
      <c r="AS37" s="757"/>
      <c r="AT37" s="757"/>
      <c r="AU37" s="757"/>
      <c r="AV37" s="757"/>
      <c r="AW37" s="757"/>
      <c r="AX37" s="757"/>
      <c r="AY37" s="758"/>
      <c r="AZ37" s="679">
        <v>163040</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997</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645529</v>
      </c>
      <c r="CS37" s="715"/>
      <c r="CT37" s="715"/>
      <c r="CU37" s="715"/>
      <c r="CV37" s="715"/>
      <c r="CW37" s="715"/>
      <c r="CX37" s="715"/>
      <c r="CY37" s="716"/>
      <c r="CZ37" s="684">
        <v>8.3000000000000007</v>
      </c>
      <c r="DA37" s="713"/>
      <c r="DB37" s="713"/>
      <c r="DC37" s="717"/>
      <c r="DD37" s="688">
        <v>373603</v>
      </c>
      <c r="DE37" s="715"/>
      <c r="DF37" s="715"/>
      <c r="DG37" s="715"/>
      <c r="DH37" s="715"/>
      <c r="DI37" s="715"/>
      <c r="DJ37" s="715"/>
      <c r="DK37" s="716"/>
      <c r="DL37" s="688">
        <v>364592</v>
      </c>
      <c r="DM37" s="715"/>
      <c r="DN37" s="715"/>
      <c r="DO37" s="715"/>
      <c r="DP37" s="715"/>
      <c r="DQ37" s="715"/>
      <c r="DR37" s="715"/>
      <c r="DS37" s="715"/>
      <c r="DT37" s="715"/>
      <c r="DU37" s="715"/>
      <c r="DV37" s="716"/>
      <c r="DW37" s="684">
        <v>10.1</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7914322</v>
      </c>
      <c r="S38" s="760"/>
      <c r="T38" s="760"/>
      <c r="U38" s="760"/>
      <c r="V38" s="760"/>
      <c r="W38" s="760"/>
      <c r="X38" s="760"/>
      <c r="Y38" s="761"/>
      <c r="Z38" s="762">
        <v>100</v>
      </c>
      <c r="AA38" s="762"/>
      <c r="AB38" s="762"/>
      <c r="AC38" s="762"/>
      <c r="AD38" s="763">
        <v>3239252</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110593</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1867</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481083</v>
      </c>
      <c r="CS38" s="680"/>
      <c r="CT38" s="680"/>
      <c r="CU38" s="680"/>
      <c r="CV38" s="680"/>
      <c r="CW38" s="680"/>
      <c r="CX38" s="680"/>
      <c r="CY38" s="681"/>
      <c r="CZ38" s="684">
        <v>6.2</v>
      </c>
      <c r="DA38" s="713"/>
      <c r="DB38" s="713"/>
      <c r="DC38" s="717"/>
      <c r="DD38" s="688">
        <v>425752</v>
      </c>
      <c r="DE38" s="680"/>
      <c r="DF38" s="680"/>
      <c r="DG38" s="680"/>
      <c r="DH38" s="680"/>
      <c r="DI38" s="680"/>
      <c r="DJ38" s="680"/>
      <c r="DK38" s="681"/>
      <c r="DL38" s="688">
        <v>361031</v>
      </c>
      <c r="DM38" s="680"/>
      <c r="DN38" s="680"/>
      <c r="DO38" s="680"/>
      <c r="DP38" s="680"/>
      <c r="DQ38" s="680"/>
      <c r="DR38" s="680"/>
      <c r="DS38" s="680"/>
      <c r="DT38" s="680"/>
      <c r="DU38" s="680"/>
      <c r="DV38" s="681"/>
      <c r="DW38" s="684">
        <v>10</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117</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1021532</v>
      </c>
      <c r="CS39" s="715"/>
      <c r="CT39" s="715"/>
      <c r="CU39" s="715"/>
      <c r="CV39" s="715"/>
      <c r="CW39" s="715"/>
      <c r="CX39" s="715"/>
      <c r="CY39" s="716"/>
      <c r="CZ39" s="684">
        <v>13.2</v>
      </c>
      <c r="DA39" s="713"/>
      <c r="DB39" s="713"/>
      <c r="DC39" s="717"/>
      <c r="DD39" s="688">
        <v>762810</v>
      </c>
      <c r="DE39" s="715"/>
      <c r="DF39" s="715"/>
      <c r="DG39" s="715"/>
      <c r="DH39" s="715"/>
      <c r="DI39" s="715"/>
      <c r="DJ39" s="715"/>
      <c r="DK39" s="716"/>
      <c r="DL39" s="688" t="s">
        <v>137</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71673</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175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18230</v>
      </c>
      <c r="CS40" s="680"/>
      <c r="CT40" s="680"/>
      <c r="CU40" s="680"/>
      <c r="CV40" s="680"/>
      <c r="CW40" s="680"/>
      <c r="CX40" s="680"/>
      <c r="CY40" s="681"/>
      <c r="CZ40" s="684">
        <v>0.2</v>
      </c>
      <c r="DA40" s="713"/>
      <c r="DB40" s="713"/>
      <c r="DC40" s="717"/>
      <c r="DD40" s="688">
        <v>300</v>
      </c>
      <c r="DE40" s="680"/>
      <c r="DF40" s="680"/>
      <c r="DG40" s="680"/>
      <c r="DH40" s="680"/>
      <c r="DI40" s="680"/>
      <c r="DJ40" s="680"/>
      <c r="DK40" s="681"/>
      <c r="DL40" s="688" t="s">
        <v>238</v>
      </c>
      <c r="DM40" s="680"/>
      <c r="DN40" s="680"/>
      <c r="DO40" s="680"/>
      <c r="DP40" s="680"/>
      <c r="DQ40" s="680"/>
      <c r="DR40" s="680"/>
      <c r="DS40" s="680"/>
      <c r="DT40" s="680"/>
      <c r="DU40" s="680"/>
      <c r="DV40" s="681"/>
      <c r="DW40" s="684" t="s">
        <v>137</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246370</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289</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175</v>
      </c>
      <c r="DA41" s="713"/>
      <c r="DB41" s="713"/>
      <c r="DC41" s="717"/>
      <c r="DD41" s="688" t="s">
        <v>238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1624879</v>
      </c>
      <c r="CS42" s="680"/>
      <c r="CT42" s="680"/>
      <c r="CU42" s="680"/>
      <c r="CV42" s="680"/>
      <c r="CW42" s="680"/>
      <c r="CX42" s="680"/>
      <c r="CY42" s="681"/>
      <c r="CZ42" s="684">
        <v>20.9</v>
      </c>
      <c r="DA42" s="685"/>
      <c r="DB42" s="685"/>
      <c r="DC42" s="780"/>
      <c r="DD42" s="688">
        <v>287475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68530</v>
      </c>
      <c r="CS43" s="715"/>
      <c r="CT43" s="715"/>
      <c r="CU43" s="715"/>
      <c r="CV43" s="715"/>
      <c r="CW43" s="715"/>
      <c r="CX43" s="715"/>
      <c r="CY43" s="716"/>
      <c r="CZ43" s="684">
        <v>0.9</v>
      </c>
      <c r="DA43" s="713"/>
      <c r="DB43" s="713"/>
      <c r="DC43" s="717"/>
      <c r="DD43" s="688">
        <v>68530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1622836</v>
      </c>
      <c r="CS44" s="680"/>
      <c r="CT44" s="680"/>
      <c r="CU44" s="680"/>
      <c r="CV44" s="680"/>
      <c r="CW44" s="680"/>
      <c r="CX44" s="680"/>
      <c r="CY44" s="681"/>
      <c r="CZ44" s="684">
        <v>20.9</v>
      </c>
      <c r="DA44" s="685"/>
      <c r="DB44" s="685"/>
      <c r="DC44" s="780"/>
      <c r="DD44" s="688">
        <v>285432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945351</v>
      </c>
      <c r="CS45" s="715"/>
      <c r="CT45" s="715"/>
      <c r="CU45" s="715"/>
      <c r="CV45" s="715"/>
      <c r="CW45" s="715"/>
      <c r="CX45" s="715"/>
      <c r="CY45" s="716"/>
      <c r="CZ45" s="684">
        <v>12.2</v>
      </c>
      <c r="DA45" s="713"/>
      <c r="DB45" s="713"/>
      <c r="DC45" s="717"/>
      <c r="DD45" s="688">
        <v>5018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623735</v>
      </c>
      <c r="CS46" s="680"/>
      <c r="CT46" s="680"/>
      <c r="CU46" s="680"/>
      <c r="CV46" s="680"/>
      <c r="CW46" s="680"/>
      <c r="CX46" s="680"/>
      <c r="CY46" s="681"/>
      <c r="CZ46" s="684">
        <v>8</v>
      </c>
      <c r="DA46" s="685"/>
      <c r="DB46" s="685"/>
      <c r="DC46" s="780"/>
      <c r="DD46" s="688">
        <v>274364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2043</v>
      </c>
      <c r="CS47" s="715"/>
      <c r="CT47" s="715"/>
      <c r="CU47" s="715"/>
      <c r="CV47" s="715"/>
      <c r="CW47" s="715"/>
      <c r="CX47" s="715"/>
      <c r="CY47" s="716"/>
      <c r="CZ47" s="684">
        <v>0</v>
      </c>
      <c r="DA47" s="713"/>
      <c r="DB47" s="713"/>
      <c r="DC47" s="717"/>
      <c r="DD47" s="688">
        <v>2043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175</v>
      </c>
      <c r="CS48" s="680"/>
      <c r="CT48" s="680"/>
      <c r="CU48" s="680"/>
      <c r="CV48" s="680"/>
      <c r="CW48" s="680"/>
      <c r="CX48" s="680"/>
      <c r="CY48" s="681"/>
      <c r="CZ48" s="684" t="s">
        <v>175</v>
      </c>
      <c r="DA48" s="685"/>
      <c r="DB48" s="685"/>
      <c r="DC48" s="780"/>
      <c r="DD48" s="688" t="s">
        <v>238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7761513</v>
      </c>
      <c r="CS49" s="749"/>
      <c r="CT49" s="749"/>
      <c r="CU49" s="749"/>
      <c r="CV49" s="749"/>
      <c r="CW49" s="749"/>
      <c r="CX49" s="749"/>
      <c r="CY49" s="781"/>
      <c r="CZ49" s="764">
        <v>100</v>
      </c>
      <c r="DA49" s="782"/>
      <c r="DB49" s="782"/>
      <c r="DC49" s="783"/>
      <c r="DD49" s="784">
        <v>4857521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Ane1u6e5vz6bdSp70aah1TUSncp/clERqYN8JFjt626tdCU2igdSjPMd3kU0YXGzfzUZ7AOMBy0hPkkmPOoWg==" saltValue="q2Hqgh/grBefJzjKj+W4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7914</v>
      </c>
      <c r="R7" s="815"/>
      <c r="S7" s="815"/>
      <c r="T7" s="815"/>
      <c r="U7" s="815"/>
      <c r="V7" s="815">
        <v>7762</v>
      </c>
      <c r="W7" s="815"/>
      <c r="X7" s="815"/>
      <c r="Y7" s="815"/>
      <c r="Z7" s="815"/>
      <c r="AA7" s="815">
        <v>153</v>
      </c>
      <c r="AB7" s="815"/>
      <c r="AC7" s="815"/>
      <c r="AD7" s="815"/>
      <c r="AE7" s="816"/>
      <c r="AF7" s="817">
        <v>149</v>
      </c>
      <c r="AG7" s="818"/>
      <c r="AH7" s="818"/>
      <c r="AI7" s="818"/>
      <c r="AJ7" s="819"/>
      <c r="AK7" s="854" t="s">
        <v>572</v>
      </c>
      <c r="AL7" s="855"/>
      <c r="AM7" s="855"/>
      <c r="AN7" s="855"/>
      <c r="AO7" s="855"/>
      <c r="AP7" s="855">
        <v>7242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573</v>
      </c>
      <c r="BT7" s="859"/>
      <c r="BU7" s="859"/>
      <c r="BV7" s="859"/>
      <c r="BW7" s="859"/>
      <c r="BX7" s="859"/>
      <c r="BY7" s="859"/>
      <c r="BZ7" s="859"/>
      <c r="CA7" s="859"/>
      <c r="CB7" s="859"/>
      <c r="CC7" s="859"/>
      <c r="CD7" s="859"/>
      <c r="CE7" s="859"/>
      <c r="CF7" s="859"/>
      <c r="CG7" s="860"/>
      <c r="CH7" s="851">
        <v>4</v>
      </c>
      <c r="CI7" s="852"/>
      <c r="CJ7" s="852"/>
      <c r="CK7" s="852"/>
      <c r="CL7" s="853"/>
      <c r="CM7" s="851">
        <v>186</v>
      </c>
      <c r="CN7" s="852"/>
      <c r="CO7" s="852"/>
      <c r="CP7" s="852"/>
      <c r="CQ7" s="853"/>
      <c r="CR7" s="851">
        <v>10</v>
      </c>
      <c r="CS7" s="852"/>
      <c r="CT7" s="852"/>
      <c r="CU7" s="852"/>
      <c r="CV7" s="853"/>
      <c r="CW7" s="851" t="s">
        <v>581</v>
      </c>
      <c r="CX7" s="852"/>
      <c r="CY7" s="852"/>
      <c r="CZ7" s="852"/>
      <c r="DA7" s="853"/>
      <c r="DB7" s="851" t="s">
        <v>581</v>
      </c>
      <c r="DC7" s="852"/>
      <c r="DD7" s="852"/>
      <c r="DE7" s="852"/>
      <c r="DF7" s="853"/>
      <c r="DG7" s="851" t="s">
        <v>581</v>
      </c>
      <c r="DH7" s="852"/>
      <c r="DI7" s="852"/>
      <c r="DJ7" s="852"/>
      <c r="DK7" s="853"/>
      <c r="DL7" s="851" t="s">
        <v>581</v>
      </c>
      <c r="DM7" s="852"/>
      <c r="DN7" s="852"/>
      <c r="DO7" s="852"/>
      <c r="DP7" s="853"/>
      <c r="DQ7" s="851" t="s">
        <v>581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7914</v>
      </c>
      <c r="R23" s="874"/>
      <c r="S23" s="874"/>
      <c r="T23" s="874"/>
      <c r="U23" s="874"/>
      <c r="V23" s="874">
        <v>7762</v>
      </c>
      <c r="W23" s="874"/>
      <c r="X23" s="874"/>
      <c r="Y23" s="874"/>
      <c r="Z23" s="874"/>
      <c r="AA23" s="874">
        <v>153</v>
      </c>
      <c r="AB23" s="874"/>
      <c r="AC23" s="874"/>
      <c r="AD23" s="874"/>
      <c r="AE23" s="875"/>
      <c r="AF23" s="876">
        <v>149</v>
      </c>
      <c r="AG23" s="874"/>
      <c r="AH23" s="874"/>
      <c r="AI23" s="874"/>
      <c r="AJ23" s="877"/>
      <c r="AK23" s="878"/>
      <c r="AL23" s="879"/>
      <c r="AM23" s="879"/>
      <c r="AN23" s="879"/>
      <c r="AO23" s="879"/>
      <c r="AP23" s="874">
        <v>7242</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844</v>
      </c>
      <c r="R28" s="903"/>
      <c r="S28" s="903"/>
      <c r="T28" s="903"/>
      <c r="U28" s="903"/>
      <c r="V28" s="903">
        <v>784</v>
      </c>
      <c r="W28" s="903"/>
      <c r="X28" s="903"/>
      <c r="Y28" s="903"/>
      <c r="Z28" s="903"/>
      <c r="AA28" s="903">
        <v>60</v>
      </c>
      <c r="AB28" s="903"/>
      <c r="AC28" s="903"/>
      <c r="AD28" s="903"/>
      <c r="AE28" s="904"/>
      <c r="AF28" s="905">
        <v>60</v>
      </c>
      <c r="AG28" s="903"/>
      <c r="AH28" s="903"/>
      <c r="AI28" s="903"/>
      <c r="AJ28" s="906"/>
      <c r="AK28" s="907">
        <v>55</v>
      </c>
      <c r="AL28" s="898"/>
      <c r="AM28" s="898"/>
      <c r="AN28" s="898"/>
      <c r="AO28" s="898"/>
      <c r="AP28" s="898" t="s">
        <v>572</v>
      </c>
      <c r="AQ28" s="898"/>
      <c r="AR28" s="898"/>
      <c r="AS28" s="898"/>
      <c r="AT28" s="898"/>
      <c r="AU28" s="898" t="s">
        <v>572</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913</v>
      </c>
      <c r="R29" s="839"/>
      <c r="S29" s="839"/>
      <c r="T29" s="839"/>
      <c r="U29" s="839"/>
      <c r="V29" s="839">
        <v>908</v>
      </c>
      <c r="W29" s="839"/>
      <c r="X29" s="839"/>
      <c r="Y29" s="839"/>
      <c r="Z29" s="839"/>
      <c r="AA29" s="839">
        <v>6</v>
      </c>
      <c r="AB29" s="839"/>
      <c r="AC29" s="839"/>
      <c r="AD29" s="839"/>
      <c r="AE29" s="840"/>
      <c r="AF29" s="841">
        <v>6</v>
      </c>
      <c r="AG29" s="842"/>
      <c r="AH29" s="842"/>
      <c r="AI29" s="842"/>
      <c r="AJ29" s="843"/>
      <c r="AK29" s="910">
        <v>125</v>
      </c>
      <c r="AL29" s="911"/>
      <c r="AM29" s="911"/>
      <c r="AN29" s="911"/>
      <c r="AO29" s="911"/>
      <c r="AP29" s="911" t="s">
        <v>572</v>
      </c>
      <c r="AQ29" s="911"/>
      <c r="AR29" s="911"/>
      <c r="AS29" s="911"/>
      <c r="AT29" s="911"/>
      <c r="AU29" s="911" t="s">
        <v>572</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62</v>
      </c>
      <c r="R30" s="839"/>
      <c r="S30" s="839"/>
      <c r="T30" s="839"/>
      <c r="U30" s="839"/>
      <c r="V30" s="839">
        <v>62</v>
      </c>
      <c r="W30" s="839"/>
      <c r="X30" s="839"/>
      <c r="Y30" s="839"/>
      <c r="Z30" s="839"/>
      <c r="AA30" s="839">
        <v>0</v>
      </c>
      <c r="AB30" s="839"/>
      <c r="AC30" s="839"/>
      <c r="AD30" s="839"/>
      <c r="AE30" s="840"/>
      <c r="AF30" s="841">
        <v>0</v>
      </c>
      <c r="AG30" s="842"/>
      <c r="AH30" s="842"/>
      <c r="AI30" s="842"/>
      <c r="AJ30" s="843"/>
      <c r="AK30" s="910">
        <v>25</v>
      </c>
      <c r="AL30" s="911"/>
      <c r="AM30" s="911"/>
      <c r="AN30" s="911"/>
      <c r="AO30" s="911"/>
      <c r="AP30" s="911" t="s">
        <v>572</v>
      </c>
      <c r="AQ30" s="911"/>
      <c r="AR30" s="911"/>
      <c r="AS30" s="911"/>
      <c r="AT30" s="911"/>
      <c r="AU30" s="911" t="s">
        <v>572</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266</v>
      </c>
      <c r="R31" s="839"/>
      <c r="S31" s="839"/>
      <c r="T31" s="839"/>
      <c r="U31" s="839"/>
      <c r="V31" s="839">
        <v>261</v>
      </c>
      <c r="W31" s="839"/>
      <c r="X31" s="839"/>
      <c r="Y31" s="839"/>
      <c r="Z31" s="839"/>
      <c r="AA31" s="839">
        <v>5</v>
      </c>
      <c r="AB31" s="839"/>
      <c r="AC31" s="839"/>
      <c r="AD31" s="839"/>
      <c r="AE31" s="840"/>
      <c r="AF31" s="841">
        <v>107</v>
      </c>
      <c r="AG31" s="842"/>
      <c r="AH31" s="842"/>
      <c r="AI31" s="842"/>
      <c r="AJ31" s="843"/>
      <c r="AK31" s="910">
        <v>239</v>
      </c>
      <c r="AL31" s="911"/>
      <c r="AM31" s="911"/>
      <c r="AN31" s="911"/>
      <c r="AO31" s="911"/>
      <c r="AP31" s="911">
        <v>1670</v>
      </c>
      <c r="AQ31" s="911"/>
      <c r="AR31" s="911"/>
      <c r="AS31" s="911"/>
      <c r="AT31" s="911"/>
      <c r="AU31" s="911">
        <v>1294</v>
      </c>
      <c r="AV31" s="911"/>
      <c r="AW31" s="911"/>
      <c r="AX31" s="911"/>
      <c r="AY31" s="911"/>
      <c r="AZ31" s="912" t="s">
        <v>572</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271</v>
      </c>
      <c r="R32" s="839"/>
      <c r="S32" s="839"/>
      <c r="T32" s="839"/>
      <c r="U32" s="839"/>
      <c r="V32" s="839">
        <v>271</v>
      </c>
      <c r="W32" s="839"/>
      <c r="X32" s="839"/>
      <c r="Y32" s="839"/>
      <c r="Z32" s="839"/>
      <c r="AA32" s="839">
        <v>0</v>
      </c>
      <c r="AB32" s="839"/>
      <c r="AC32" s="839"/>
      <c r="AD32" s="839"/>
      <c r="AE32" s="840"/>
      <c r="AF32" s="841" t="s">
        <v>137</v>
      </c>
      <c r="AG32" s="842"/>
      <c r="AH32" s="842"/>
      <c r="AI32" s="842"/>
      <c r="AJ32" s="843"/>
      <c r="AK32" s="910">
        <v>163</v>
      </c>
      <c r="AL32" s="911"/>
      <c r="AM32" s="911"/>
      <c r="AN32" s="911"/>
      <c r="AO32" s="911"/>
      <c r="AP32" s="911">
        <v>1957</v>
      </c>
      <c r="AQ32" s="911"/>
      <c r="AR32" s="911"/>
      <c r="AS32" s="911"/>
      <c r="AT32" s="911"/>
      <c r="AU32" s="911">
        <v>1890</v>
      </c>
      <c r="AV32" s="911"/>
      <c r="AW32" s="911"/>
      <c r="AX32" s="911"/>
      <c r="AY32" s="911"/>
      <c r="AZ32" s="912" t="s">
        <v>572</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172</v>
      </c>
      <c r="AG63" s="922"/>
      <c r="AH63" s="922"/>
      <c r="AI63" s="922"/>
      <c r="AJ63" s="923"/>
      <c r="AK63" s="924"/>
      <c r="AL63" s="919"/>
      <c r="AM63" s="919"/>
      <c r="AN63" s="919"/>
      <c r="AO63" s="919"/>
      <c r="AP63" s="922">
        <v>3627</v>
      </c>
      <c r="AQ63" s="922"/>
      <c r="AR63" s="922"/>
      <c r="AS63" s="922"/>
      <c r="AT63" s="922"/>
      <c r="AU63" s="922">
        <v>3184</v>
      </c>
      <c r="AV63" s="922"/>
      <c r="AW63" s="922"/>
      <c r="AX63" s="922"/>
      <c r="AY63" s="922"/>
      <c r="AZ63" s="926"/>
      <c r="BA63" s="926"/>
      <c r="BB63" s="926"/>
      <c r="BC63" s="926"/>
      <c r="BD63" s="926"/>
      <c r="BE63" s="927"/>
      <c r="BF63" s="927"/>
      <c r="BG63" s="927"/>
      <c r="BH63" s="927"/>
      <c r="BI63" s="928"/>
      <c r="BJ63" s="929" t="s">
        <v>137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398</v>
      </c>
      <c r="AQ66" s="798"/>
      <c r="AR66" s="798"/>
      <c r="AS66" s="798"/>
      <c r="AT66" s="799"/>
      <c r="AU66" s="797" t="s">
        <v>417</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574</v>
      </c>
      <c r="C68" s="950"/>
      <c r="D68" s="950"/>
      <c r="E68" s="950"/>
      <c r="F68" s="950"/>
      <c r="G68" s="950"/>
      <c r="H68" s="950"/>
      <c r="I68" s="950"/>
      <c r="J68" s="950"/>
      <c r="K68" s="950"/>
      <c r="L68" s="950"/>
      <c r="M68" s="950"/>
      <c r="N68" s="950"/>
      <c r="O68" s="950"/>
      <c r="P68" s="951"/>
      <c r="Q68" s="952">
        <v>12179</v>
      </c>
      <c r="R68" s="946"/>
      <c r="S68" s="946"/>
      <c r="T68" s="946"/>
      <c r="U68" s="946"/>
      <c r="V68" s="946">
        <v>11636</v>
      </c>
      <c r="W68" s="946"/>
      <c r="X68" s="946"/>
      <c r="Y68" s="946"/>
      <c r="Z68" s="946"/>
      <c r="AA68" s="946">
        <v>544</v>
      </c>
      <c r="AB68" s="946"/>
      <c r="AC68" s="946"/>
      <c r="AD68" s="946"/>
      <c r="AE68" s="946"/>
      <c r="AF68" s="946">
        <v>681</v>
      </c>
      <c r="AG68" s="946"/>
      <c r="AH68" s="946"/>
      <c r="AI68" s="946"/>
      <c r="AJ68" s="946"/>
      <c r="AK68" s="946">
        <v>1993</v>
      </c>
      <c r="AL68" s="946"/>
      <c r="AM68" s="946"/>
      <c r="AN68" s="946"/>
      <c r="AO68" s="946"/>
      <c r="AP68" s="946">
        <v>5279</v>
      </c>
      <c r="AQ68" s="946"/>
      <c r="AR68" s="946"/>
      <c r="AS68" s="946"/>
      <c r="AT68" s="946"/>
      <c r="AU68" s="946">
        <v>28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575</v>
      </c>
      <c r="C69" s="954"/>
      <c r="D69" s="954"/>
      <c r="E69" s="954"/>
      <c r="F69" s="954"/>
      <c r="G69" s="954"/>
      <c r="H69" s="954"/>
      <c r="I69" s="954"/>
      <c r="J69" s="954"/>
      <c r="K69" s="954"/>
      <c r="L69" s="954"/>
      <c r="M69" s="954"/>
      <c r="N69" s="954"/>
      <c r="O69" s="954"/>
      <c r="P69" s="955"/>
      <c r="Q69" s="956">
        <v>5844</v>
      </c>
      <c r="R69" s="957"/>
      <c r="S69" s="957"/>
      <c r="T69" s="957"/>
      <c r="U69" s="957"/>
      <c r="V69" s="957">
        <v>5809</v>
      </c>
      <c r="W69" s="957"/>
      <c r="X69" s="957"/>
      <c r="Y69" s="957"/>
      <c r="Z69" s="957"/>
      <c r="AA69" s="957">
        <v>35</v>
      </c>
      <c r="AB69" s="957"/>
      <c r="AC69" s="957"/>
      <c r="AD69" s="957"/>
      <c r="AE69" s="957"/>
      <c r="AF69" s="957">
        <v>23</v>
      </c>
      <c r="AG69" s="957"/>
      <c r="AH69" s="957"/>
      <c r="AI69" s="957"/>
      <c r="AJ69" s="957"/>
      <c r="AK69" s="957">
        <v>22</v>
      </c>
      <c r="AL69" s="957"/>
      <c r="AM69" s="957"/>
      <c r="AN69" s="957"/>
      <c r="AO69" s="957"/>
      <c r="AP69" s="957">
        <v>2373</v>
      </c>
      <c r="AQ69" s="957"/>
      <c r="AR69" s="957"/>
      <c r="AS69" s="957"/>
      <c r="AT69" s="957"/>
      <c r="AU69" s="957">
        <v>234</v>
      </c>
      <c r="AV69" s="957"/>
      <c r="AW69" s="957"/>
      <c r="AX69" s="957"/>
      <c r="AY69" s="957"/>
      <c r="AZ69" s="958"/>
      <c r="BA69" s="958"/>
      <c r="BB69" s="958"/>
      <c r="BC69" s="958"/>
      <c r="BD69" s="959"/>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576</v>
      </c>
      <c r="C70" s="954"/>
      <c r="D70" s="954"/>
      <c r="E70" s="954"/>
      <c r="F70" s="954"/>
      <c r="G70" s="954"/>
      <c r="H70" s="954"/>
      <c r="I70" s="954"/>
      <c r="J70" s="954"/>
      <c r="K70" s="954"/>
      <c r="L70" s="954"/>
      <c r="M70" s="954"/>
      <c r="N70" s="954"/>
      <c r="O70" s="954"/>
      <c r="P70" s="955"/>
      <c r="Q70" s="956">
        <v>510</v>
      </c>
      <c r="R70" s="957"/>
      <c r="S70" s="957"/>
      <c r="T70" s="957"/>
      <c r="U70" s="957"/>
      <c r="V70" s="957">
        <v>474</v>
      </c>
      <c r="W70" s="957"/>
      <c r="X70" s="957"/>
      <c r="Y70" s="957"/>
      <c r="Z70" s="957"/>
      <c r="AA70" s="957">
        <v>35</v>
      </c>
      <c r="AB70" s="957"/>
      <c r="AC70" s="957"/>
      <c r="AD70" s="957"/>
      <c r="AE70" s="957"/>
      <c r="AF70" s="957">
        <v>35</v>
      </c>
      <c r="AG70" s="957"/>
      <c r="AH70" s="957"/>
      <c r="AI70" s="957"/>
      <c r="AJ70" s="957"/>
      <c r="AK70" s="957">
        <v>24</v>
      </c>
      <c r="AL70" s="957"/>
      <c r="AM70" s="957"/>
      <c r="AN70" s="957"/>
      <c r="AO70" s="957"/>
      <c r="AP70" s="957" t="s">
        <v>581</v>
      </c>
      <c r="AQ70" s="957"/>
      <c r="AR70" s="957"/>
      <c r="AS70" s="957"/>
      <c r="AT70" s="957"/>
      <c r="AU70" s="957" t="s">
        <v>581</v>
      </c>
      <c r="AV70" s="957"/>
      <c r="AW70" s="957"/>
      <c r="AX70" s="957"/>
      <c r="AY70" s="957"/>
      <c r="AZ70" s="958"/>
      <c r="BA70" s="958"/>
      <c r="BB70" s="958"/>
      <c r="BC70" s="958"/>
      <c r="BD70" s="959"/>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169461</v>
      </c>
      <c r="R71" s="957"/>
      <c r="S71" s="957"/>
      <c r="T71" s="957"/>
      <c r="U71" s="957"/>
      <c r="V71" s="957">
        <v>164687</v>
      </c>
      <c r="W71" s="957"/>
      <c r="X71" s="957"/>
      <c r="Y71" s="957"/>
      <c r="Z71" s="957"/>
      <c r="AA71" s="957">
        <v>4774</v>
      </c>
      <c r="AB71" s="957"/>
      <c r="AC71" s="957"/>
      <c r="AD71" s="957"/>
      <c r="AE71" s="957"/>
      <c r="AF71" s="957">
        <v>4771</v>
      </c>
      <c r="AG71" s="957"/>
      <c r="AH71" s="957"/>
      <c r="AI71" s="957"/>
      <c r="AJ71" s="957"/>
      <c r="AK71" s="957">
        <v>5487</v>
      </c>
      <c r="AL71" s="957"/>
      <c r="AM71" s="957"/>
      <c r="AN71" s="957"/>
      <c r="AO71" s="957"/>
      <c r="AP71" s="957" t="s">
        <v>581</v>
      </c>
      <c r="AQ71" s="957"/>
      <c r="AR71" s="957"/>
      <c r="AS71" s="957"/>
      <c r="AT71" s="957"/>
      <c r="AU71" s="957" t="s">
        <v>581</v>
      </c>
      <c r="AV71" s="957"/>
      <c r="AW71" s="957"/>
      <c r="AX71" s="957"/>
      <c r="AY71" s="957"/>
      <c r="AZ71" s="958"/>
      <c r="BA71" s="958"/>
      <c r="BB71" s="958"/>
      <c r="BC71" s="958"/>
      <c r="BD71" s="959"/>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578</v>
      </c>
      <c r="C72" s="954"/>
      <c r="D72" s="954"/>
      <c r="E72" s="954"/>
      <c r="F72" s="954"/>
      <c r="G72" s="954"/>
      <c r="H72" s="954"/>
      <c r="I72" s="954"/>
      <c r="J72" s="954"/>
      <c r="K72" s="954"/>
      <c r="L72" s="954"/>
      <c r="M72" s="954"/>
      <c r="N72" s="954"/>
      <c r="O72" s="954"/>
      <c r="P72" s="955"/>
      <c r="Q72" s="956">
        <v>9725</v>
      </c>
      <c r="R72" s="957"/>
      <c r="S72" s="957"/>
      <c r="T72" s="957"/>
      <c r="U72" s="957"/>
      <c r="V72" s="957">
        <v>8703</v>
      </c>
      <c r="W72" s="957"/>
      <c r="X72" s="957"/>
      <c r="Y72" s="957"/>
      <c r="Z72" s="957"/>
      <c r="AA72" s="957">
        <v>1021</v>
      </c>
      <c r="AB72" s="957"/>
      <c r="AC72" s="957"/>
      <c r="AD72" s="957"/>
      <c r="AE72" s="957"/>
      <c r="AF72" s="957">
        <v>1021</v>
      </c>
      <c r="AG72" s="957"/>
      <c r="AH72" s="957"/>
      <c r="AI72" s="957"/>
      <c r="AJ72" s="957"/>
      <c r="AK72" s="957" t="s">
        <v>581</v>
      </c>
      <c r="AL72" s="957"/>
      <c r="AM72" s="957"/>
      <c r="AN72" s="957"/>
      <c r="AO72" s="957"/>
      <c r="AP72" s="957" t="s">
        <v>581</v>
      </c>
      <c r="AQ72" s="957"/>
      <c r="AR72" s="957"/>
      <c r="AS72" s="957"/>
      <c r="AT72" s="957"/>
      <c r="AU72" s="957" t="s">
        <v>581</v>
      </c>
      <c r="AV72" s="957"/>
      <c r="AW72" s="957"/>
      <c r="AX72" s="957"/>
      <c r="AY72" s="957"/>
      <c r="AZ72" s="958"/>
      <c r="BA72" s="958"/>
      <c r="BB72" s="958"/>
      <c r="BC72" s="958"/>
      <c r="BD72" s="959"/>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579</v>
      </c>
      <c r="C73" s="954"/>
      <c r="D73" s="954"/>
      <c r="E73" s="954"/>
      <c r="F73" s="954"/>
      <c r="G73" s="954"/>
      <c r="H73" s="954"/>
      <c r="I73" s="954"/>
      <c r="J73" s="954"/>
      <c r="K73" s="954"/>
      <c r="L73" s="954"/>
      <c r="M73" s="954"/>
      <c r="N73" s="954"/>
      <c r="O73" s="954"/>
      <c r="P73" s="955"/>
      <c r="Q73" s="956">
        <v>887</v>
      </c>
      <c r="R73" s="957"/>
      <c r="S73" s="957"/>
      <c r="T73" s="957"/>
      <c r="U73" s="957"/>
      <c r="V73" s="957">
        <v>870</v>
      </c>
      <c r="W73" s="957"/>
      <c r="X73" s="957"/>
      <c r="Y73" s="957"/>
      <c r="Z73" s="957"/>
      <c r="AA73" s="957">
        <v>17</v>
      </c>
      <c r="AB73" s="957"/>
      <c r="AC73" s="957"/>
      <c r="AD73" s="957"/>
      <c r="AE73" s="957"/>
      <c r="AF73" s="957">
        <v>17</v>
      </c>
      <c r="AG73" s="957"/>
      <c r="AH73" s="957"/>
      <c r="AI73" s="957"/>
      <c r="AJ73" s="957"/>
      <c r="AK73" s="957">
        <v>10</v>
      </c>
      <c r="AL73" s="957"/>
      <c r="AM73" s="957"/>
      <c r="AN73" s="957"/>
      <c r="AO73" s="957"/>
      <c r="AP73" s="957" t="s">
        <v>581</v>
      </c>
      <c r="AQ73" s="957"/>
      <c r="AR73" s="957"/>
      <c r="AS73" s="957"/>
      <c r="AT73" s="957"/>
      <c r="AU73" s="957" t="s">
        <v>581</v>
      </c>
      <c r="AV73" s="957"/>
      <c r="AW73" s="957"/>
      <c r="AX73" s="957"/>
      <c r="AY73" s="957"/>
      <c r="AZ73" s="958"/>
      <c r="BA73" s="958"/>
      <c r="BB73" s="958"/>
      <c r="BC73" s="958"/>
      <c r="BD73" s="959"/>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580</v>
      </c>
      <c r="C74" s="954"/>
      <c r="D74" s="954"/>
      <c r="E74" s="954"/>
      <c r="F74" s="954"/>
      <c r="G74" s="954"/>
      <c r="H74" s="954"/>
      <c r="I74" s="954"/>
      <c r="J74" s="954"/>
      <c r="K74" s="954"/>
      <c r="L74" s="954"/>
      <c r="M74" s="954"/>
      <c r="N74" s="954"/>
      <c r="O74" s="954"/>
      <c r="P74" s="955"/>
      <c r="Q74" s="956">
        <v>177</v>
      </c>
      <c r="R74" s="957"/>
      <c r="S74" s="957"/>
      <c r="T74" s="957"/>
      <c r="U74" s="957"/>
      <c r="V74" s="957">
        <v>173</v>
      </c>
      <c r="W74" s="957"/>
      <c r="X74" s="957"/>
      <c r="Y74" s="957"/>
      <c r="Z74" s="957"/>
      <c r="AA74" s="957">
        <v>4</v>
      </c>
      <c r="AB74" s="957"/>
      <c r="AC74" s="957"/>
      <c r="AD74" s="957"/>
      <c r="AE74" s="957"/>
      <c r="AF74" s="957">
        <v>4</v>
      </c>
      <c r="AG74" s="957"/>
      <c r="AH74" s="957"/>
      <c r="AI74" s="957"/>
      <c r="AJ74" s="957"/>
      <c r="AK74" s="957">
        <v>24</v>
      </c>
      <c r="AL74" s="957"/>
      <c r="AM74" s="957"/>
      <c r="AN74" s="957"/>
      <c r="AO74" s="957"/>
      <c r="AP74" s="957" t="s">
        <v>581</v>
      </c>
      <c r="AQ74" s="957"/>
      <c r="AR74" s="957"/>
      <c r="AS74" s="957"/>
      <c r="AT74" s="957"/>
      <c r="AU74" s="957" t="s">
        <v>581</v>
      </c>
      <c r="AV74" s="957"/>
      <c r="AW74" s="957"/>
      <c r="AX74" s="957"/>
      <c r="AY74" s="957"/>
      <c r="AZ74" s="958"/>
      <c r="BA74" s="958"/>
      <c r="BB74" s="958"/>
      <c r="BC74" s="958"/>
      <c r="BD74" s="959"/>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60"/>
      <c r="R75" s="961"/>
      <c r="S75" s="961"/>
      <c r="T75" s="961"/>
      <c r="U75" s="910"/>
      <c r="V75" s="962"/>
      <c r="W75" s="961"/>
      <c r="X75" s="961"/>
      <c r="Y75" s="961"/>
      <c r="Z75" s="910"/>
      <c r="AA75" s="962"/>
      <c r="AB75" s="961"/>
      <c r="AC75" s="961"/>
      <c r="AD75" s="961"/>
      <c r="AE75" s="910"/>
      <c r="AF75" s="962"/>
      <c r="AG75" s="961"/>
      <c r="AH75" s="961"/>
      <c r="AI75" s="961"/>
      <c r="AJ75" s="910"/>
      <c r="AK75" s="962"/>
      <c r="AL75" s="961"/>
      <c r="AM75" s="961"/>
      <c r="AN75" s="961"/>
      <c r="AO75" s="910"/>
      <c r="AP75" s="962"/>
      <c r="AQ75" s="961"/>
      <c r="AR75" s="961"/>
      <c r="AS75" s="961"/>
      <c r="AT75" s="910"/>
      <c r="AU75" s="962"/>
      <c r="AV75" s="961"/>
      <c r="AW75" s="961"/>
      <c r="AX75" s="961"/>
      <c r="AY75" s="910"/>
      <c r="AZ75" s="958"/>
      <c r="BA75" s="958"/>
      <c r="BB75" s="958"/>
      <c r="BC75" s="958"/>
      <c r="BD75" s="959"/>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60"/>
      <c r="R76" s="961"/>
      <c r="S76" s="961"/>
      <c r="T76" s="961"/>
      <c r="U76" s="910"/>
      <c r="V76" s="962"/>
      <c r="W76" s="961"/>
      <c r="X76" s="961"/>
      <c r="Y76" s="961"/>
      <c r="Z76" s="910"/>
      <c r="AA76" s="962"/>
      <c r="AB76" s="961"/>
      <c r="AC76" s="961"/>
      <c r="AD76" s="961"/>
      <c r="AE76" s="910"/>
      <c r="AF76" s="962"/>
      <c r="AG76" s="961"/>
      <c r="AH76" s="961"/>
      <c r="AI76" s="961"/>
      <c r="AJ76" s="910"/>
      <c r="AK76" s="962"/>
      <c r="AL76" s="961"/>
      <c r="AM76" s="961"/>
      <c r="AN76" s="961"/>
      <c r="AO76" s="910"/>
      <c r="AP76" s="962"/>
      <c r="AQ76" s="961"/>
      <c r="AR76" s="961"/>
      <c r="AS76" s="961"/>
      <c r="AT76" s="910"/>
      <c r="AU76" s="962"/>
      <c r="AV76" s="961"/>
      <c r="AW76" s="961"/>
      <c r="AX76" s="961"/>
      <c r="AY76" s="910"/>
      <c r="AZ76" s="958"/>
      <c r="BA76" s="958"/>
      <c r="BB76" s="958"/>
      <c r="BC76" s="958"/>
      <c r="BD76" s="959"/>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60"/>
      <c r="R77" s="961"/>
      <c r="S77" s="961"/>
      <c r="T77" s="961"/>
      <c r="U77" s="910"/>
      <c r="V77" s="962"/>
      <c r="W77" s="961"/>
      <c r="X77" s="961"/>
      <c r="Y77" s="961"/>
      <c r="Z77" s="910"/>
      <c r="AA77" s="962"/>
      <c r="AB77" s="961"/>
      <c r="AC77" s="961"/>
      <c r="AD77" s="961"/>
      <c r="AE77" s="910"/>
      <c r="AF77" s="962"/>
      <c r="AG77" s="961"/>
      <c r="AH77" s="961"/>
      <c r="AI77" s="961"/>
      <c r="AJ77" s="910"/>
      <c r="AK77" s="962"/>
      <c r="AL77" s="961"/>
      <c r="AM77" s="961"/>
      <c r="AN77" s="961"/>
      <c r="AO77" s="910"/>
      <c r="AP77" s="962"/>
      <c r="AQ77" s="961"/>
      <c r="AR77" s="961"/>
      <c r="AS77" s="961"/>
      <c r="AT77" s="910"/>
      <c r="AU77" s="962"/>
      <c r="AV77" s="961"/>
      <c r="AW77" s="961"/>
      <c r="AX77" s="961"/>
      <c r="AY77" s="910"/>
      <c r="AZ77" s="958"/>
      <c r="BA77" s="958"/>
      <c r="BB77" s="958"/>
      <c r="BC77" s="958"/>
      <c r="BD77" s="959"/>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6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8"/>
      <c r="BA78" s="958"/>
      <c r="BB78" s="958"/>
      <c r="BC78" s="958"/>
      <c r="BD78" s="959"/>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6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8"/>
      <c r="BA79" s="958"/>
      <c r="BB79" s="958"/>
      <c r="BC79" s="958"/>
      <c r="BD79" s="959"/>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6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8"/>
      <c r="BA80" s="958"/>
      <c r="BB80" s="958"/>
      <c r="BC80" s="958"/>
      <c r="BD80" s="959"/>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6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8"/>
      <c r="BA81" s="958"/>
      <c r="BB81" s="958"/>
      <c r="BC81" s="958"/>
      <c r="BD81" s="959"/>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6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8"/>
      <c r="BA82" s="958"/>
      <c r="BB82" s="958"/>
      <c r="BC82" s="958"/>
      <c r="BD82" s="959"/>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6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8"/>
      <c r="BA83" s="958"/>
      <c r="BB83" s="958"/>
      <c r="BC83" s="958"/>
      <c r="BD83" s="959"/>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6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8"/>
      <c r="BA84" s="958"/>
      <c r="BB84" s="958"/>
      <c r="BC84" s="958"/>
      <c r="BD84" s="959"/>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6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8"/>
      <c r="BA85" s="958"/>
      <c r="BB85" s="958"/>
      <c r="BC85" s="958"/>
      <c r="BD85" s="959"/>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6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8"/>
      <c r="BA86" s="958"/>
      <c r="BB86" s="958"/>
      <c r="BC86" s="958"/>
      <c r="BD86" s="959"/>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71">
        <f>SUM(AF68:AJ87)</f>
        <v>6552</v>
      </c>
      <c r="AG88" s="971"/>
      <c r="AH88" s="971"/>
      <c r="AI88" s="971"/>
      <c r="AJ88" s="971"/>
      <c r="AK88" s="974"/>
      <c r="AL88" s="974"/>
      <c r="AM88" s="974"/>
      <c r="AN88" s="974"/>
      <c r="AO88" s="974"/>
      <c r="AP88" s="971">
        <f>SUM(AP68:AT87)</f>
        <v>7652</v>
      </c>
      <c r="AQ88" s="971"/>
      <c r="AR88" s="971"/>
      <c r="AS88" s="971"/>
      <c r="AT88" s="971"/>
      <c r="AU88" s="971">
        <f>SUM(AU68:AY87)</f>
        <v>262</v>
      </c>
      <c r="AV88" s="971"/>
      <c r="AW88" s="971"/>
      <c r="AX88" s="971"/>
      <c r="AY88" s="971"/>
      <c r="AZ88" s="972"/>
      <c r="BA88" s="972"/>
      <c r="BB88" s="972"/>
      <c r="BC88" s="972"/>
      <c r="BD88" s="973"/>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419</v>
      </c>
      <c r="BS102" s="871"/>
      <c r="BT102" s="871"/>
      <c r="BU102" s="871"/>
      <c r="BV102" s="871"/>
      <c r="BW102" s="871"/>
      <c r="BX102" s="871"/>
      <c r="BY102" s="871"/>
      <c r="BZ102" s="871"/>
      <c r="CA102" s="871"/>
      <c r="CB102" s="871"/>
      <c r="CC102" s="871"/>
      <c r="CD102" s="871"/>
      <c r="CE102" s="871"/>
      <c r="CF102" s="871"/>
      <c r="CG102" s="872"/>
      <c r="CH102" s="975"/>
      <c r="CI102" s="976"/>
      <c r="CJ102" s="976"/>
      <c r="CK102" s="976"/>
      <c r="CL102" s="977"/>
      <c r="CM102" s="975"/>
      <c r="CN102" s="976"/>
      <c r="CO102" s="976"/>
      <c r="CP102" s="976"/>
      <c r="CQ102" s="977"/>
      <c r="CR102" s="978">
        <v>10</v>
      </c>
      <c r="CS102" s="930"/>
      <c r="CT102" s="930"/>
      <c r="CU102" s="930"/>
      <c r="CV102" s="979"/>
      <c r="CW102" s="978" t="s">
        <v>582</v>
      </c>
      <c r="CX102" s="930"/>
      <c r="CY102" s="930"/>
      <c r="CZ102" s="930"/>
      <c r="DA102" s="979"/>
      <c r="DB102" s="978" t="s">
        <v>582</v>
      </c>
      <c r="DC102" s="930"/>
      <c r="DD102" s="930"/>
      <c r="DE102" s="930"/>
      <c r="DF102" s="979"/>
      <c r="DG102" s="978" t="s">
        <v>582</v>
      </c>
      <c r="DH102" s="930"/>
      <c r="DI102" s="930"/>
      <c r="DJ102" s="930"/>
      <c r="DK102" s="979"/>
      <c r="DL102" s="978" t="s">
        <v>582</v>
      </c>
      <c r="DM102" s="930"/>
      <c r="DN102" s="930"/>
      <c r="DO102" s="930"/>
      <c r="DP102" s="979"/>
      <c r="DQ102" s="978" t="s">
        <v>582</v>
      </c>
      <c r="DR102" s="930"/>
      <c r="DS102" s="930"/>
      <c r="DT102" s="930"/>
      <c r="DU102" s="979"/>
      <c r="DV102" s="1002"/>
      <c r="DW102" s="1003"/>
      <c r="DX102" s="1003"/>
      <c r="DY102" s="1003"/>
      <c r="DZ102" s="100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307</v>
      </c>
      <c r="AG109" s="981"/>
      <c r="AH109" s="981"/>
      <c r="AI109" s="981"/>
      <c r="AJ109" s="982"/>
      <c r="AK109" s="980" t="s">
        <v>306</v>
      </c>
      <c r="AL109" s="981"/>
      <c r="AM109" s="981"/>
      <c r="AN109" s="981"/>
      <c r="AO109" s="982"/>
      <c r="AP109" s="980" t="s">
        <v>428</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307</v>
      </c>
      <c r="BW109" s="981"/>
      <c r="BX109" s="981"/>
      <c r="BY109" s="981"/>
      <c r="BZ109" s="982"/>
      <c r="CA109" s="980" t="s">
        <v>306</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307</v>
      </c>
      <c r="DM109" s="981"/>
      <c r="DN109" s="981"/>
      <c r="DO109" s="981"/>
      <c r="DP109" s="982"/>
      <c r="DQ109" s="980" t="s">
        <v>306</v>
      </c>
      <c r="DR109" s="981"/>
      <c r="DS109" s="981"/>
      <c r="DT109" s="981"/>
      <c r="DU109" s="982"/>
      <c r="DV109" s="980" t="s">
        <v>428</v>
      </c>
      <c r="DW109" s="981"/>
      <c r="DX109" s="981"/>
      <c r="DY109" s="981"/>
      <c r="DZ109" s="983"/>
    </row>
    <row r="110" spans="1:131" s="246"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914489</v>
      </c>
      <c r="AB110" s="988"/>
      <c r="AC110" s="988"/>
      <c r="AD110" s="988"/>
      <c r="AE110" s="989"/>
      <c r="AF110" s="990">
        <v>883370</v>
      </c>
      <c r="AG110" s="988"/>
      <c r="AH110" s="988"/>
      <c r="AI110" s="988"/>
      <c r="AJ110" s="989"/>
      <c r="AK110" s="990">
        <v>830739</v>
      </c>
      <c r="AL110" s="988"/>
      <c r="AM110" s="988"/>
      <c r="AN110" s="988"/>
      <c r="AO110" s="989"/>
      <c r="AP110" s="991">
        <v>28.4</v>
      </c>
      <c r="AQ110" s="992"/>
      <c r="AR110" s="992"/>
      <c r="AS110" s="992"/>
      <c r="AT110" s="993"/>
      <c r="AU110" s="994" t="s">
        <v>73</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7740310</v>
      </c>
      <c r="BR110" s="1023"/>
      <c r="BS110" s="1023"/>
      <c r="BT110" s="1023"/>
      <c r="BU110" s="1023"/>
      <c r="BV110" s="1023">
        <v>7508661</v>
      </c>
      <c r="BW110" s="1023"/>
      <c r="BX110" s="1023"/>
      <c r="BY110" s="1023"/>
      <c r="BZ110" s="1023"/>
      <c r="CA110" s="1023">
        <v>7242197</v>
      </c>
      <c r="CB110" s="1023"/>
      <c r="CC110" s="1023"/>
      <c r="CD110" s="1023"/>
      <c r="CE110" s="1023"/>
      <c r="CF110" s="1037">
        <v>247.4</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434</v>
      </c>
      <c r="DH110" s="1023"/>
      <c r="DI110" s="1023"/>
      <c r="DJ110" s="1023"/>
      <c r="DK110" s="1023"/>
      <c r="DL110" s="1023" t="s">
        <v>137</v>
      </c>
      <c r="DM110" s="1023"/>
      <c r="DN110" s="1023"/>
      <c r="DO110" s="1023"/>
      <c r="DP110" s="1023"/>
      <c r="DQ110" s="1023" t="s">
        <v>137</v>
      </c>
      <c r="DR110" s="1023"/>
      <c r="DS110" s="1023"/>
      <c r="DT110" s="1023"/>
      <c r="DU110" s="1023"/>
      <c r="DV110" s="1024" t="s">
        <v>137</v>
      </c>
      <c r="DW110" s="1024"/>
      <c r="DX110" s="1024"/>
      <c r="DY110" s="1024"/>
      <c r="DZ110" s="1025"/>
    </row>
    <row r="111" spans="1:131" s="246"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390</v>
      </c>
      <c r="AG111" s="1030"/>
      <c r="AH111" s="1030"/>
      <c r="AI111" s="1030"/>
      <c r="AJ111" s="1031"/>
      <c r="AK111" s="1032" t="s">
        <v>434</v>
      </c>
      <c r="AL111" s="1030"/>
      <c r="AM111" s="1030"/>
      <c r="AN111" s="1030"/>
      <c r="AO111" s="1031"/>
      <c r="AP111" s="1033" t="s">
        <v>434</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562100</v>
      </c>
      <c r="BR111" s="1016"/>
      <c r="BS111" s="1016"/>
      <c r="BT111" s="1016"/>
      <c r="BU111" s="1016"/>
      <c r="BV111" s="1016">
        <v>415680</v>
      </c>
      <c r="BW111" s="1016"/>
      <c r="BX111" s="1016"/>
      <c r="BY111" s="1016"/>
      <c r="BZ111" s="1016"/>
      <c r="CA111" s="1016">
        <v>384000</v>
      </c>
      <c r="CB111" s="1016"/>
      <c r="CC111" s="1016"/>
      <c r="CD111" s="1016"/>
      <c r="CE111" s="1016"/>
      <c r="CF111" s="1010">
        <v>13.1</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434</v>
      </c>
      <c r="DH111" s="1016"/>
      <c r="DI111" s="1016"/>
      <c r="DJ111" s="1016"/>
      <c r="DK111" s="1016"/>
      <c r="DL111" s="1016" t="s">
        <v>434</v>
      </c>
      <c r="DM111" s="1016"/>
      <c r="DN111" s="1016"/>
      <c r="DO111" s="1016"/>
      <c r="DP111" s="1016"/>
      <c r="DQ111" s="1016" t="s">
        <v>434</v>
      </c>
      <c r="DR111" s="1016"/>
      <c r="DS111" s="1016"/>
      <c r="DT111" s="1016"/>
      <c r="DU111" s="1016"/>
      <c r="DV111" s="1017" t="s">
        <v>137</v>
      </c>
      <c r="DW111" s="1017"/>
      <c r="DX111" s="1017"/>
      <c r="DY111" s="1017"/>
      <c r="DZ111" s="1018"/>
    </row>
    <row r="112" spans="1:131" s="246" customFormat="1" ht="26.25" customHeight="1" x14ac:dyDescent="0.15">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137</v>
      </c>
      <c r="AB112" s="1055"/>
      <c r="AC112" s="1055"/>
      <c r="AD112" s="1055"/>
      <c r="AE112" s="1056"/>
      <c r="AF112" s="1057" t="s">
        <v>137</v>
      </c>
      <c r="AG112" s="1055"/>
      <c r="AH112" s="1055"/>
      <c r="AI112" s="1055"/>
      <c r="AJ112" s="1056"/>
      <c r="AK112" s="1057" t="s">
        <v>434</v>
      </c>
      <c r="AL112" s="1055"/>
      <c r="AM112" s="1055"/>
      <c r="AN112" s="1055"/>
      <c r="AO112" s="1056"/>
      <c r="AP112" s="1058" t="s">
        <v>137</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3593736</v>
      </c>
      <c r="BR112" s="1016"/>
      <c r="BS112" s="1016"/>
      <c r="BT112" s="1016"/>
      <c r="BU112" s="1016"/>
      <c r="BV112" s="1016">
        <v>3331130</v>
      </c>
      <c r="BW112" s="1016"/>
      <c r="BX112" s="1016"/>
      <c r="BY112" s="1016"/>
      <c r="BZ112" s="1016"/>
      <c r="CA112" s="1016">
        <v>3184632</v>
      </c>
      <c r="CB112" s="1016"/>
      <c r="CC112" s="1016"/>
      <c r="CD112" s="1016"/>
      <c r="CE112" s="1016"/>
      <c r="CF112" s="1010">
        <v>108.8</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434</v>
      </c>
      <c r="DM112" s="1016"/>
      <c r="DN112" s="1016"/>
      <c r="DO112" s="1016"/>
      <c r="DP112" s="1016"/>
      <c r="DQ112" s="1016" t="s">
        <v>137</v>
      </c>
      <c r="DR112" s="1016"/>
      <c r="DS112" s="1016"/>
      <c r="DT112" s="1016"/>
      <c r="DU112" s="1016"/>
      <c r="DV112" s="1017" t="s">
        <v>137</v>
      </c>
      <c r="DW112" s="1017"/>
      <c r="DX112" s="1017"/>
      <c r="DY112" s="1017"/>
      <c r="DZ112" s="1018"/>
    </row>
    <row r="113" spans="1:130" s="246"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319283</v>
      </c>
      <c r="AB113" s="1030"/>
      <c r="AC113" s="1030"/>
      <c r="AD113" s="1030"/>
      <c r="AE113" s="1031"/>
      <c r="AF113" s="1032">
        <v>312644</v>
      </c>
      <c r="AG113" s="1030"/>
      <c r="AH113" s="1030"/>
      <c r="AI113" s="1030"/>
      <c r="AJ113" s="1031"/>
      <c r="AK113" s="1032">
        <v>294040</v>
      </c>
      <c r="AL113" s="1030"/>
      <c r="AM113" s="1030"/>
      <c r="AN113" s="1030"/>
      <c r="AO113" s="1031"/>
      <c r="AP113" s="1033">
        <v>10</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369238</v>
      </c>
      <c r="BR113" s="1016"/>
      <c r="BS113" s="1016"/>
      <c r="BT113" s="1016"/>
      <c r="BU113" s="1016"/>
      <c r="BV113" s="1016">
        <v>311469</v>
      </c>
      <c r="BW113" s="1016"/>
      <c r="BX113" s="1016"/>
      <c r="BY113" s="1016"/>
      <c r="BZ113" s="1016"/>
      <c r="CA113" s="1016">
        <v>262274</v>
      </c>
      <c r="CB113" s="1016"/>
      <c r="CC113" s="1016"/>
      <c r="CD113" s="1016"/>
      <c r="CE113" s="1016"/>
      <c r="CF113" s="1010">
        <v>9</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114740</v>
      </c>
      <c r="DH113" s="1055"/>
      <c r="DI113" s="1055"/>
      <c r="DJ113" s="1055"/>
      <c r="DK113" s="1056"/>
      <c r="DL113" s="1057" t="s">
        <v>442</v>
      </c>
      <c r="DM113" s="1055"/>
      <c r="DN113" s="1055"/>
      <c r="DO113" s="1055"/>
      <c r="DP113" s="1056"/>
      <c r="DQ113" s="1057" t="s">
        <v>434</v>
      </c>
      <c r="DR113" s="1055"/>
      <c r="DS113" s="1055"/>
      <c r="DT113" s="1055"/>
      <c r="DU113" s="1056"/>
      <c r="DV113" s="1058" t="s">
        <v>137</v>
      </c>
      <c r="DW113" s="1059"/>
      <c r="DX113" s="1059"/>
      <c r="DY113" s="1059"/>
      <c r="DZ113" s="1060"/>
    </row>
    <row r="114" spans="1:130" s="246"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76077</v>
      </c>
      <c r="AB114" s="1055"/>
      <c r="AC114" s="1055"/>
      <c r="AD114" s="1055"/>
      <c r="AE114" s="1056"/>
      <c r="AF114" s="1057">
        <v>79517</v>
      </c>
      <c r="AG114" s="1055"/>
      <c r="AH114" s="1055"/>
      <c r="AI114" s="1055"/>
      <c r="AJ114" s="1056"/>
      <c r="AK114" s="1057">
        <v>51130</v>
      </c>
      <c r="AL114" s="1055"/>
      <c r="AM114" s="1055"/>
      <c r="AN114" s="1055"/>
      <c r="AO114" s="1056"/>
      <c r="AP114" s="1058">
        <v>1.7</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903181</v>
      </c>
      <c r="BR114" s="1016"/>
      <c r="BS114" s="1016"/>
      <c r="BT114" s="1016"/>
      <c r="BU114" s="1016"/>
      <c r="BV114" s="1016">
        <v>847435</v>
      </c>
      <c r="BW114" s="1016"/>
      <c r="BX114" s="1016"/>
      <c r="BY114" s="1016"/>
      <c r="BZ114" s="1016"/>
      <c r="CA114" s="1016">
        <v>786625</v>
      </c>
      <c r="CB114" s="1016"/>
      <c r="CC114" s="1016"/>
      <c r="CD114" s="1016"/>
      <c r="CE114" s="1016"/>
      <c r="CF114" s="1010">
        <v>26.9</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434</v>
      </c>
      <c r="DH114" s="1055"/>
      <c r="DI114" s="1055"/>
      <c r="DJ114" s="1055"/>
      <c r="DK114" s="1056"/>
      <c r="DL114" s="1057" t="s">
        <v>434</v>
      </c>
      <c r="DM114" s="1055"/>
      <c r="DN114" s="1055"/>
      <c r="DO114" s="1055"/>
      <c r="DP114" s="1056"/>
      <c r="DQ114" s="1057" t="s">
        <v>442</v>
      </c>
      <c r="DR114" s="1055"/>
      <c r="DS114" s="1055"/>
      <c r="DT114" s="1055"/>
      <c r="DU114" s="1056"/>
      <c r="DV114" s="1058" t="s">
        <v>137</v>
      </c>
      <c r="DW114" s="1059"/>
      <c r="DX114" s="1059"/>
      <c r="DY114" s="1059"/>
      <c r="DZ114" s="1060"/>
    </row>
    <row r="115" spans="1:130" s="246"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65089</v>
      </c>
      <c r="AB115" s="1030"/>
      <c r="AC115" s="1030"/>
      <c r="AD115" s="1030"/>
      <c r="AE115" s="1031"/>
      <c r="AF115" s="1032">
        <v>19681</v>
      </c>
      <c r="AG115" s="1030"/>
      <c r="AH115" s="1030"/>
      <c r="AI115" s="1030"/>
      <c r="AJ115" s="1031"/>
      <c r="AK115" s="1032" t="s">
        <v>137</v>
      </c>
      <c r="AL115" s="1030"/>
      <c r="AM115" s="1030"/>
      <c r="AN115" s="1030"/>
      <c r="AO115" s="1031"/>
      <c r="AP115" s="1033" t="s">
        <v>442</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390</v>
      </c>
      <c r="BR115" s="1016"/>
      <c r="BS115" s="1016"/>
      <c r="BT115" s="1016"/>
      <c r="BU115" s="1016"/>
      <c r="BV115" s="1016" t="s">
        <v>442</v>
      </c>
      <c r="BW115" s="1016"/>
      <c r="BX115" s="1016"/>
      <c r="BY115" s="1016"/>
      <c r="BZ115" s="1016"/>
      <c r="CA115" s="1016" t="s">
        <v>442</v>
      </c>
      <c r="CB115" s="1016"/>
      <c r="CC115" s="1016"/>
      <c r="CD115" s="1016"/>
      <c r="CE115" s="1016"/>
      <c r="CF115" s="1010" t="s">
        <v>137</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137</v>
      </c>
      <c r="DM115" s="1055"/>
      <c r="DN115" s="1055"/>
      <c r="DO115" s="1055"/>
      <c r="DP115" s="1056"/>
      <c r="DQ115" s="1057" t="s">
        <v>390</v>
      </c>
      <c r="DR115" s="1055"/>
      <c r="DS115" s="1055"/>
      <c r="DT115" s="1055"/>
      <c r="DU115" s="1056"/>
      <c r="DV115" s="1058" t="s">
        <v>137</v>
      </c>
      <c r="DW115" s="1059"/>
      <c r="DX115" s="1059"/>
      <c r="DY115" s="1059"/>
      <c r="DZ115" s="1060"/>
    </row>
    <row r="116" spans="1:130" s="246"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1327</v>
      </c>
      <c r="AB116" s="1055"/>
      <c r="AC116" s="1055"/>
      <c r="AD116" s="1055"/>
      <c r="AE116" s="1056"/>
      <c r="AF116" s="1057">
        <v>1411</v>
      </c>
      <c r="AG116" s="1055"/>
      <c r="AH116" s="1055"/>
      <c r="AI116" s="1055"/>
      <c r="AJ116" s="1056"/>
      <c r="AK116" s="1057">
        <v>1217</v>
      </c>
      <c r="AL116" s="1055"/>
      <c r="AM116" s="1055"/>
      <c r="AN116" s="1055"/>
      <c r="AO116" s="1056"/>
      <c r="AP116" s="1058">
        <v>0</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434</v>
      </c>
      <c r="BR116" s="1016"/>
      <c r="BS116" s="1016"/>
      <c r="BT116" s="1016"/>
      <c r="BU116" s="1016"/>
      <c r="BV116" s="1016" t="s">
        <v>442</v>
      </c>
      <c r="BW116" s="1016"/>
      <c r="BX116" s="1016"/>
      <c r="BY116" s="1016"/>
      <c r="BZ116" s="1016"/>
      <c r="CA116" s="1016" t="s">
        <v>434</v>
      </c>
      <c r="CB116" s="1016"/>
      <c r="CC116" s="1016"/>
      <c r="CD116" s="1016"/>
      <c r="CE116" s="1016"/>
      <c r="CF116" s="1010" t="s">
        <v>390</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137</v>
      </c>
      <c r="DH116" s="1055"/>
      <c r="DI116" s="1055"/>
      <c r="DJ116" s="1055"/>
      <c r="DK116" s="1056"/>
      <c r="DL116" s="1057" t="s">
        <v>434</v>
      </c>
      <c r="DM116" s="1055"/>
      <c r="DN116" s="1055"/>
      <c r="DO116" s="1055"/>
      <c r="DP116" s="1056"/>
      <c r="DQ116" s="1057" t="s">
        <v>137</v>
      </c>
      <c r="DR116" s="1055"/>
      <c r="DS116" s="1055"/>
      <c r="DT116" s="1055"/>
      <c r="DU116" s="1056"/>
      <c r="DV116" s="1058" t="s">
        <v>442</v>
      </c>
      <c r="DW116" s="1059"/>
      <c r="DX116" s="1059"/>
      <c r="DY116" s="1059"/>
      <c r="DZ116" s="1060"/>
    </row>
    <row r="117" spans="1:130" s="246"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1376265</v>
      </c>
      <c r="AB117" s="1073"/>
      <c r="AC117" s="1073"/>
      <c r="AD117" s="1073"/>
      <c r="AE117" s="1074"/>
      <c r="AF117" s="1075">
        <v>1296623</v>
      </c>
      <c r="AG117" s="1073"/>
      <c r="AH117" s="1073"/>
      <c r="AI117" s="1073"/>
      <c r="AJ117" s="1074"/>
      <c r="AK117" s="1075">
        <v>1177126</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137</v>
      </c>
      <c r="BR117" s="1016"/>
      <c r="BS117" s="1016"/>
      <c r="BT117" s="1016"/>
      <c r="BU117" s="1016"/>
      <c r="BV117" s="1016" t="s">
        <v>434</v>
      </c>
      <c r="BW117" s="1016"/>
      <c r="BX117" s="1016"/>
      <c r="BY117" s="1016"/>
      <c r="BZ117" s="1016"/>
      <c r="CA117" s="1016" t="s">
        <v>434</v>
      </c>
      <c r="CB117" s="1016"/>
      <c r="CC117" s="1016"/>
      <c r="CD117" s="1016"/>
      <c r="CE117" s="1016"/>
      <c r="CF117" s="1010" t="s">
        <v>137</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137</v>
      </c>
      <c r="DH117" s="1055"/>
      <c r="DI117" s="1055"/>
      <c r="DJ117" s="1055"/>
      <c r="DK117" s="1056"/>
      <c r="DL117" s="1057" t="s">
        <v>434</v>
      </c>
      <c r="DM117" s="1055"/>
      <c r="DN117" s="1055"/>
      <c r="DO117" s="1055"/>
      <c r="DP117" s="1056"/>
      <c r="DQ117" s="1057" t="s">
        <v>434</v>
      </c>
      <c r="DR117" s="1055"/>
      <c r="DS117" s="1055"/>
      <c r="DT117" s="1055"/>
      <c r="DU117" s="1056"/>
      <c r="DV117" s="1058" t="s">
        <v>434</v>
      </c>
      <c r="DW117" s="1059"/>
      <c r="DX117" s="1059"/>
      <c r="DY117" s="1059"/>
      <c r="DZ117" s="1060"/>
    </row>
    <row r="118" spans="1:130" s="246"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307</v>
      </c>
      <c r="AG118" s="981"/>
      <c r="AH118" s="981"/>
      <c r="AI118" s="981"/>
      <c r="AJ118" s="982"/>
      <c r="AK118" s="980" t="s">
        <v>306</v>
      </c>
      <c r="AL118" s="981"/>
      <c r="AM118" s="981"/>
      <c r="AN118" s="981"/>
      <c r="AO118" s="982"/>
      <c r="AP118" s="1067" t="s">
        <v>428</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390</v>
      </c>
      <c r="BR118" s="1094"/>
      <c r="BS118" s="1094"/>
      <c r="BT118" s="1094"/>
      <c r="BU118" s="1094"/>
      <c r="BV118" s="1094" t="s">
        <v>390</v>
      </c>
      <c r="BW118" s="1094"/>
      <c r="BX118" s="1094"/>
      <c r="BY118" s="1094"/>
      <c r="BZ118" s="1094"/>
      <c r="CA118" s="1094" t="s">
        <v>390</v>
      </c>
      <c r="CB118" s="1094"/>
      <c r="CC118" s="1094"/>
      <c r="CD118" s="1094"/>
      <c r="CE118" s="1094"/>
      <c r="CF118" s="1010" t="s">
        <v>434</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434</v>
      </c>
      <c r="DH118" s="1055"/>
      <c r="DI118" s="1055"/>
      <c r="DJ118" s="1055"/>
      <c r="DK118" s="1056"/>
      <c r="DL118" s="1057" t="s">
        <v>434</v>
      </c>
      <c r="DM118" s="1055"/>
      <c r="DN118" s="1055"/>
      <c r="DO118" s="1055"/>
      <c r="DP118" s="1056"/>
      <c r="DQ118" s="1057" t="s">
        <v>137</v>
      </c>
      <c r="DR118" s="1055"/>
      <c r="DS118" s="1055"/>
      <c r="DT118" s="1055"/>
      <c r="DU118" s="1056"/>
      <c r="DV118" s="1058" t="s">
        <v>434</v>
      </c>
      <c r="DW118" s="1059"/>
      <c r="DX118" s="1059"/>
      <c r="DY118" s="1059"/>
      <c r="DZ118" s="1060"/>
    </row>
    <row r="119" spans="1:130" s="246"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137</v>
      </c>
      <c r="AB119" s="988"/>
      <c r="AC119" s="988"/>
      <c r="AD119" s="988"/>
      <c r="AE119" s="989"/>
      <c r="AF119" s="990" t="s">
        <v>137</v>
      </c>
      <c r="AG119" s="988"/>
      <c r="AH119" s="988"/>
      <c r="AI119" s="988"/>
      <c r="AJ119" s="989"/>
      <c r="AK119" s="990" t="s">
        <v>137</v>
      </c>
      <c r="AL119" s="988"/>
      <c r="AM119" s="988"/>
      <c r="AN119" s="988"/>
      <c r="AO119" s="989"/>
      <c r="AP119" s="991" t="s">
        <v>390</v>
      </c>
      <c r="AQ119" s="992"/>
      <c r="AR119" s="992"/>
      <c r="AS119" s="992"/>
      <c r="AT119" s="993"/>
      <c r="AU119" s="998"/>
      <c r="AV119" s="999"/>
      <c r="AW119" s="999"/>
      <c r="AX119" s="999"/>
      <c r="AY119" s="999"/>
      <c r="AZ119" s="277" t="s">
        <v>189</v>
      </c>
      <c r="BA119" s="277"/>
      <c r="BB119" s="277"/>
      <c r="BC119" s="277"/>
      <c r="BD119" s="277"/>
      <c r="BE119" s="277"/>
      <c r="BF119" s="277"/>
      <c r="BG119" s="277"/>
      <c r="BH119" s="277"/>
      <c r="BI119" s="277"/>
      <c r="BJ119" s="277"/>
      <c r="BK119" s="277"/>
      <c r="BL119" s="277"/>
      <c r="BM119" s="277"/>
      <c r="BN119" s="277"/>
      <c r="BO119" s="1071" t="s">
        <v>460</v>
      </c>
      <c r="BP119" s="1102"/>
      <c r="BQ119" s="1093">
        <v>13168565</v>
      </c>
      <c r="BR119" s="1094"/>
      <c r="BS119" s="1094"/>
      <c r="BT119" s="1094"/>
      <c r="BU119" s="1094"/>
      <c r="BV119" s="1094">
        <v>12414375</v>
      </c>
      <c r="BW119" s="1094"/>
      <c r="BX119" s="1094"/>
      <c r="BY119" s="1094"/>
      <c r="BZ119" s="1094"/>
      <c r="CA119" s="1094">
        <v>11859728</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447360</v>
      </c>
      <c r="DH119" s="1080"/>
      <c r="DI119" s="1080"/>
      <c r="DJ119" s="1080"/>
      <c r="DK119" s="1081"/>
      <c r="DL119" s="1079">
        <v>415680</v>
      </c>
      <c r="DM119" s="1080"/>
      <c r="DN119" s="1080"/>
      <c r="DO119" s="1080"/>
      <c r="DP119" s="1081"/>
      <c r="DQ119" s="1079">
        <v>384000</v>
      </c>
      <c r="DR119" s="1080"/>
      <c r="DS119" s="1080"/>
      <c r="DT119" s="1080"/>
      <c r="DU119" s="1081"/>
      <c r="DV119" s="1082">
        <v>13.1</v>
      </c>
      <c r="DW119" s="1083"/>
      <c r="DX119" s="1083"/>
      <c r="DY119" s="1083"/>
      <c r="DZ119" s="1084"/>
    </row>
    <row r="120" spans="1:130" s="246"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390</v>
      </c>
      <c r="AB120" s="1055"/>
      <c r="AC120" s="1055"/>
      <c r="AD120" s="1055"/>
      <c r="AE120" s="1056"/>
      <c r="AF120" s="1057" t="s">
        <v>434</v>
      </c>
      <c r="AG120" s="1055"/>
      <c r="AH120" s="1055"/>
      <c r="AI120" s="1055"/>
      <c r="AJ120" s="1056"/>
      <c r="AK120" s="1057" t="s">
        <v>390</v>
      </c>
      <c r="AL120" s="1055"/>
      <c r="AM120" s="1055"/>
      <c r="AN120" s="1055"/>
      <c r="AO120" s="1056"/>
      <c r="AP120" s="1058" t="s">
        <v>137</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6084881</v>
      </c>
      <c r="BR120" s="1023"/>
      <c r="BS120" s="1023"/>
      <c r="BT120" s="1023"/>
      <c r="BU120" s="1023"/>
      <c r="BV120" s="1023">
        <v>6079390</v>
      </c>
      <c r="BW120" s="1023"/>
      <c r="BX120" s="1023"/>
      <c r="BY120" s="1023"/>
      <c r="BZ120" s="1023"/>
      <c r="CA120" s="1023">
        <v>6531015</v>
      </c>
      <c r="CB120" s="1023"/>
      <c r="CC120" s="1023"/>
      <c r="CD120" s="1023"/>
      <c r="CE120" s="1023"/>
      <c r="CF120" s="1037">
        <v>223.1</v>
      </c>
      <c r="CG120" s="1038"/>
      <c r="CH120" s="1038"/>
      <c r="CI120" s="1038"/>
      <c r="CJ120" s="1038"/>
      <c r="CK120" s="1103" t="s">
        <v>464</v>
      </c>
      <c r="CL120" s="1104"/>
      <c r="CM120" s="1104"/>
      <c r="CN120" s="1104"/>
      <c r="CO120" s="1105"/>
      <c r="CP120" s="1111" t="s">
        <v>465</v>
      </c>
      <c r="CQ120" s="1112"/>
      <c r="CR120" s="1112"/>
      <c r="CS120" s="1112"/>
      <c r="CT120" s="1112"/>
      <c r="CU120" s="1112"/>
      <c r="CV120" s="1112"/>
      <c r="CW120" s="1112"/>
      <c r="CX120" s="1112"/>
      <c r="CY120" s="1112"/>
      <c r="CZ120" s="1112"/>
      <c r="DA120" s="1112"/>
      <c r="DB120" s="1112"/>
      <c r="DC120" s="1112"/>
      <c r="DD120" s="1112"/>
      <c r="DE120" s="1112"/>
      <c r="DF120" s="1113"/>
      <c r="DG120" s="1022">
        <v>2029355</v>
      </c>
      <c r="DH120" s="1023"/>
      <c r="DI120" s="1023"/>
      <c r="DJ120" s="1023"/>
      <c r="DK120" s="1023"/>
      <c r="DL120" s="1023">
        <v>1961987</v>
      </c>
      <c r="DM120" s="1023"/>
      <c r="DN120" s="1023"/>
      <c r="DO120" s="1023"/>
      <c r="DP120" s="1023"/>
      <c r="DQ120" s="1023">
        <v>1890163</v>
      </c>
      <c r="DR120" s="1023"/>
      <c r="DS120" s="1023"/>
      <c r="DT120" s="1023"/>
      <c r="DU120" s="1023"/>
      <c r="DV120" s="1024">
        <v>64.599999999999994</v>
      </c>
      <c r="DW120" s="1024"/>
      <c r="DX120" s="1024"/>
      <c r="DY120" s="1024"/>
      <c r="DZ120" s="1025"/>
    </row>
    <row r="121" spans="1:130" s="246" customFormat="1" ht="26.25" customHeight="1" x14ac:dyDescent="0.15">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65089</v>
      </c>
      <c r="AB121" s="1055"/>
      <c r="AC121" s="1055"/>
      <c r="AD121" s="1055"/>
      <c r="AE121" s="1056"/>
      <c r="AF121" s="1057">
        <v>19681</v>
      </c>
      <c r="AG121" s="1055"/>
      <c r="AH121" s="1055"/>
      <c r="AI121" s="1055"/>
      <c r="AJ121" s="1056"/>
      <c r="AK121" s="1057" t="s">
        <v>137</v>
      </c>
      <c r="AL121" s="1055"/>
      <c r="AM121" s="1055"/>
      <c r="AN121" s="1055"/>
      <c r="AO121" s="1056"/>
      <c r="AP121" s="1058" t="s">
        <v>434</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81643</v>
      </c>
      <c r="BR121" s="1016"/>
      <c r="BS121" s="1016"/>
      <c r="BT121" s="1016"/>
      <c r="BU121" s="1016"/>
      <c r="BV121" s="1016">
        <v>55858</v>
      </c>
      <c r="BW121" s="1016"/>
      <c r="BX121" s="1016"/>
      <c r="BY121" s="1016"/>
      <c r="BZ121" s="1016"/>
      <c r="CA121" s="1016">
        <v>208491</v>
      </c>
      <c r="CB121" s="1016"/>
      <c r="CC121" s="1016"/>
      <c r="CD121" s="1016"/>
      <c r="CE121" s="1016"/>
      <c r="CF121" s="1010">
        <v>7.1</v>
      </c>
      <c r="CG121" s="1011"/>
      <c r="CH121" s="1011"/>
      <c r="CI121" s="1011"/>
      <c r="CJ121" s="1011"/>
      <c r="CK121" s="1106"/>
      <c r="CL121" s="1107"/>
      <c r="CM121" s="1107"/>
      <c r="CN121" s="1107"/>
      <c r="CO121" s="1108"/>
      <c r="CP121" s="1116" t="s">
        <v>404</v>
      </c>
      <c r="CQ121" s="1117"/>
      <c r="CR121" s="1117"/>
      <c r="CS121" s="1117"/>
      <c r="CT121" s="1117"/>
      <c r="CU121" s="1117"/>
      <c r="CV121" s="1117"/>
      <c r="CW121" s="1117"/>
      <c r="CX121" s="1117"/>
      <c r="CY121" s="1117"/>
      <c r="CZ121" s="1117"/>
      <c r="DA121" s="1117"/>
      <c r="DB121" s="1117"/>
      <c r="DC121" s="1117"/>
      <c r="DD121" s="1117"/>
      <c r="DE121" s="1117"/>
      <c r="DF121" s="1118"/>
      <c r="DG121" s="1015">
        <v>1564381</v>
      </c>
      <c r="DH121" s="1016"/>
      <c r="DI121" s="1016"/>
      <c r="DJ121" s="1016"/>
      <c r="DK121" s="1016"/>
      <c r="DL121" s="1016">
        <v>1369143</v>
      </c>
      <c r="DM121" s="1016"/>
      <c r="DN121" s="1016"/>
      <c r="DO121" s="1016"/>
      <c r="DP121" s="1016"/>
      <c r="DQ121" s="1016">
        <v>1294469</v>
      </c>
      <c r="DR121" s="1016"/>
      <c r="DS121" s="1016"/>
      <c r="DT121" s="1016"/>
      <c r="DU121" s="1016"/>
      <c r="DV121" s="1017">
        <v>44.2</v>
      </c>
      <c r="DW121" s="1017"/>
      <c r="DX121" s="1017"/>
      <c r="DY121" s="1017"/>
      <c r="DZ121" s="1018"/>
    </row>
    <row r="122" spans="1:130" s="246"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434</v>
      </c>
      <c r="AB122" s="1055"/>
      <c r="AC122" s="1055"/>
      <c r="AD122" s="1055"/>
      <c r="AE122" s="1056"/>
      <c r="AF122" s="1057" t="s">
        <v>434</v>
      </c>
      <c r="AG122" s="1055"/>
      <c r="AH122" s="1055"/>
      <c r="AI122" s="1055"/>
      <c r="AJ122" s="1056"/>
      <c r="AK122" s="1057" t="s">
        <v>390</v>
      </c>
      <c r="AL122" s="1055"/>
      <c r="AM122" s="1055"/>
      <c r="AN122" s="1055"/>
      <c r="AO122" s="1056"/>
      <c r="AP122" s="1058" t="s">
        <v>390</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6794700</v>
      </c>
      <c r="BR122" s="1094"/>
      <c r="BS122" s="1094"/>
      <c r="BT122" s="1094"/>
      <c r="BU122" s="1094"/>
      <c r="BV122" s="1094">
        <v>6714753</v>
      </c>
      <c r="BW122" s="1094"/>
      <c r="BX122" s="1094"/>
      <c r="BY122" s="1094"/>
      <c r="BZ122" s="1094"/>
      <c r="CA122" s="1094">
        <v>6597948</v>
      </c>
      <c r="CB122" s="1094"/>
      <c r="CC122" s="1094"/>
      <c r="CD122" s="1094"/>
      <c r="CE122" s="1094"/>
      <c r="CF122" s="1114">
        <v>225.4</v>
      </c>
      <c r="CG122" s="1115"/>
      <c r="CH122" s="1115"/>
      <c r="CI122" s="1115"/>
      <c r="CJ122" s="1115"/>
      <c r="CK122" s="1106"/>
      <c r="CL122" s="1107"/>
      <c r="CM122" s="1107"/>
      <c r="CN122" s="1107"/>
      <c r="CO122" s="1108"/>
      <c r="CP122" s="1116" t="s">
        <v>469</v>
      </c>
      <c r="CQ122" s="1117"/>
      <c r="CR122" s="1117"/>
      <c r="CS122" s="1117"/>
      <c r="CT122" s="1117"/>
      <c r="CU122" s="1117"/>
      <c r="CV122" s="1117"/>
      <c r="CW122" s="1117"/>
      <c r="CX122" s="1117"/>
      <c r="CY122" s="1117"/>
      <c r="CZ122" s="1117"/>
      <c r="DA122" s="1117"/>
      <c r="DB122" s="1117"/>
      <c r="DC122" s="1117"/>
      <c r="DD122" s="1117"/>
      <c r="DE122" s="1117"/>
      <c r="DF122" s="1118"/>
      <c r="DG122" s="1015" t="s">
        <v>434</v>
      </c>
      <c r="DH122" s="1016"/>
      <c r="DI122" s="1016"/>
      <c r="DJ122" s="1016"/>
      <c r="DK122" s="1016"/>
      <c r="DL122" s="1016" t="s">
        <v>390</v>
      </c>
      <c r="DM122" s="1016"/>
      <c r="DN122" s="1016"/>
      <c r="DO122" s="1016"/>
      <c r="DP122" s="1016"/>
      <c r="DQ122" s="1016" t="s">
        <v>390</v>
      </c>
      <c r="DR122" s="1016"/>
      <c r="DS122" s="1016"/>
      <c r="DT122" s="1016"/>
      <c r="DU122" s="1016"/>
      <c r="DV122" s="1017" t="s">
        <v>390</v>
      </c>
      <c r="DW122" s="1017"/>
      <c r="DX122" s="1017"/>
      <c r="DY122" s="1017"/>
      <c r="DZ122" s="1018"/>
    </row>
    <row r="123" spans="1:130" s="246"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390</v>
      </c>
      <c r="AB123" s="1055"/>
      <c r="AC123" s="1055"/>
      <c r="AD123" s="1055"/>
      <c r="AE123" s="1056"/>
      <c r="AF123" s="1057" t="s">
        <v>390</v>
      </c>
      <c r="AG123" s="1055"/>
      <c r="AH123" s="1055"/>
      <c r="AI123" s="1055"/>
      <c r="AJ123" s="1056"/>
      <c r="AK123" s="1057" t="s">
        <v>390</v>
      </c>
      <c r="AL123" s="1055"/>
      <c r="AM123" s="1055"/>
      <c r="AN123" s="1055"/>
      <c r="AO123" s="1056"/>
      <c r="AP123" s="1058" t="s">
        <v>434</v>
      </c>
      <c r="AQ123" s="1059"/>
      <c r="AR123" s="1059"/>
      <c r="AS123" s="1059"/>
      <c r="AT123" s="1060"/>
      <c r="AU123" s="1091"/>
      <c r="AV123" s="1092"/>
      <c r="AW123" s="1092"/>
      <c r="AX123" s="1092"/>
      <c r="AY123" s="1092"/>
      <c r="AZ123" s="277" t="s">
        <v>189</v>
      </c>
      <c r="BA123" s="277"/>
      <c r="BB123" s="277"/>
      <c r="BC123" s="277"/>
      <c r="BD123" s="277"/>
      <c r="BE123" s="277"/>
      <c r="BF123" s="277"/>
      <c r="BG123" s="277"/>
      <c r="BH123" s="277"/>
      <c r="BI123" s="277"/>
      <c r="BJ123" s="277"/>
      <c r="BK123" s="277"/>
      <c r="BL123" s="277"/>
      <c r="BM123" s="277"/>
      <c r="BN123" s="277"/>
      <c r="BO123" s="1071" t="s">
        <v>470</v>
      </c>
      <c r="BP123" s="1102"/>
      <c r="BQ123" s="1161">
        <v>12961224</v>
      </c>
      <c r="BR123" s="1162"/>
      <c r="BS123" s="1162"/>
      <c r="BT123" s="1162"/>
      <c r="BU123" s="1162"/>
      <c r="BV123" s="1162">
        <v>12850001</v>
      </c>
      <c r="BW123" s="1162"/>
      <c r="BX123" s="1162"/>
      <c r="BY123" s="1162"/>
      <c r="BZ123" s="1162"/>
      <c r="CA123" s="1162">
        <v>13337454</v>
      </c>
      <c r="CB123" s="1162"/>
      <c r="CC123" s="1162"/>
      <c r="CD123" s="1162"/>
      <c r="CE123" s="1162"/>
      <c r="CF123" s="1095"/>
      <c r="CG123" s="1096"/>
      <c r="CH123" s="1096"/>
      <c r="CI123" s="1096"/>
      <c r="CJ123" s="1097"/>
      <c r="CK123" s="1106"/>
      <c r="CL123" s="1107"/>
      <c r="CM123" s="1107"/>
      <c r="CN123" s="1107"/>
      <c r="CO123" s="1108"/>
      <c r="CP123" s="1116" t="s">
        <v>471</v>
      </c>
      <c r="CQ123" s="1117"/>
      <c r="CR123" s="1117"/>
      <c r="CS123" s="1117"/>
      <c r="CT123" s="1117"/>
      <c r="CU123" s="1117"/>
      <c r="CV123" s="1117"/>
      <c r="CW123" s="1117"/>
      <c r="CX123" s="1117"/>
      <c r="CY123" s="1117"/>
      <c r="CZ123" s="1117"/>
      <c r="DA123" s="1117"/>
      <c r="DB123" s="1117"/>
      <c r="DC123" s="1117"/>
      <c r="DD123" s="1117"/>
      <c r="DE123" s="1117"/>
      <c r="DF123" s="1118"/>
      <c r="DG123" s="1054" t="s">
        <v>390</v>
      </c>
      <c r="DH123" s="1055"/>
      <c r="DI123" s="1055"/>
      <c r="DJ123" s="1055"/>
      <c r="DK123" s="1056"/>
      <c r="DL123" s="1057" t="s">
        <v>434</v>
      </c>
      <c r="DM123" s="1055"/>
      <c r="DN123" s="1055"/>
      <c r="DO123" s="1055"/>
      <c r="DP123" s="1056"/>
      <c r="DQ123" s="1057" t="s">
        <v>390</v>
      </c>
      <c r="DR123" s="1055"/>
      <c r="DS123" s="1055"/>
      <c r="DT123" s="1055"/>
      <c r="DU123" s="1056"/>
      <c r="DV123" s="1058" t="s">
        <v>434</v>
      </c>
      <c r="DW123" s="1059"/>
      <c r="DX123" s="1059"/>
      <c r="DY123" s="1059"/>
      <c r="DZ123" s="1060"/>
    </row>
    <row r="124" spans="1:130" s="246"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390</v>
      </c>
      <c r="AB124" s="1055"/>
      <c r="AC124" s="1055"/>
      <c r="AD124" s="1055"/>
      <c r="AE124" s="1056"/>
      <c r="AF124" s="1057" t="s">
        <v>434</v>
      </c>
      <c r="AG124" s="1055"/>
      <c r="AH124" s="1055"/>
      <c r="AI124" s="1055"/>
      <c r="AJ124" s="1056"/>
      <c r="AK124" s="1057" t="s">
        <v>434</v>
      </c>
      <c r="AL124" s="1055"/>
      <c r="AM124" s="1055"/>
      <c r="AN124" s="1055"/>
      <c r="AO124" s="1056"/>
      <c r="AP124" s="1058" t="s">
        <v>390</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6.7</v>
      </c>
      <c r="BR124" s="1124"/>
      <c r="BS124" s="1124"/>
      <c r="BT124" s="1124"/>
      <c r="BU124" s="1124"/>
      <c r="BV124" s="1124" t="s">
        <v>434</v>
      </c>
      <c r="BW124" s="1124"/>
      <c r="BX124" s="1124"/>
      <c r="BY124" s="1124"/>
      <c r="BZ124" s="1124"/>
      <c r="CA124" s="1124" t="s">
        <v>434</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137</v>
      </c>
      <c r="DM124" s="1080"/>
      <c r="DN124" s="1080"/>
      <c r="DO124" s="1080"/>
      <c r="DP124" s="1081"/>
      <c r="DQ124" s="1079" t="s">
        <v>137</v>
      </c>
      <c r="DR124" s="1080"/>
      <c r="DS124" s="1080"/>
      <c r="DT124" s="1080"/>
      <c r="DU124" s="1081"/>
      <c r="DV124" s="1082" t="s">
        <v>137</v>
      </c>
      <c r="DW124" s="1083"/>
      <c r="DX124" s="1083"/>
      <c r="DY124" s="1083"/>
      <c r="DZ124" s="1084"/>
    </row>
    <row r="125" spans="1:130" s="246"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434</v>
      </c>
      <c r="AB125" s="1055"/>
      <c r="AC125" s="1055"/>
      <c r="AD125" s="1055"/>
      <c r="AE125" s="1056"/>
      <c r="AF125" s="1057" t="s">
        <v>137</v>
      </c>
      <c r="AG125" s="1055"/>
      <c r="AH125" s="1055"/>
      <c r="AI125" s="1055"/>
      <c r="AJ125" s="1056"/>
      <c r="AK125" s="1057" t="s">
        <v>137</v>
      </c>
      <c r="AL125" s="1055"/>
      <c r="AM125" s="1055"/>
      <c r="AN125" s="1055"/>
      <c r="AO125" s="1056"/>
      <c r="AP125" s="1058" t="s">
        <v>137</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137</v>
      </c>
      <c r="DH125" s="1023"/>
      <c r="DI125" s="1023"/>
      <c r="DJ125" s="1023"/>
      <c r="DK125" s="1023"/>
      <c r="DL125" s="1023" t="s">
        <v>137</v>
      </c>
      <c r="DM125" s="1023"/>
      <c r="DN125" s="1023"/>
      <c r="DO125" s="1023"/>
      <c r="DP125" s="1023"/>
      <c r="DQ125" s="1023" t="s">
        <v>137</v>
      </c>
      <c r="DR125" s="1023"/>
      <c r="DS125" s="1023"/>
      <c r="DT125" s="1023"/>
      <c r="DU125" s="1023"/>
      <c r="DV125" s="1024" t="s">
        <v>137</v>
      </c>
      <c r="DW125" s="1024"/>
      <c r="DX125" s="1024"/>
      <c r="DY125" s="1024"/>
      <c r="DZ125" s="1025"/>
    </row>
    <row r="126" spans="1:130" s="246"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137</v>
      </c>
      <c r="AB126" s="1055"/>
      <c r="AC126" s="1055"/>
      <c r="AD126" s="1055"/>
      <c r="AE126" s="1056"/>
      <c r="AF126" s="1057" t="s">
        <v>137</v>
      </c>
      <c r="AG126" s="1055"/>
      <c r="AH126" s="1055"/>
      <c r="AI126" s="1055"/>
      <c r="AJ126" s="1056"/>
      <c r="AK126" s="1057" t="s">
        <v>137</v>
      </c>
      <c r="AL126" s="1055"/>
      <c r="AM126" s="1055"/>
      <c r="AN126" s="1055"/>
      <c r="AO126" s="1056"/>
      <c r="AP126" s="1058" t="s">
        <v>137</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137</v>
      </c>
      <c r="DM126" s="1016"/>
      <c r="DN126" s="1016"/>
      <c r="DO126" s="1016"/>
      <c r="DP126" s="1016"/>
      <c r="DQ126" s="1016" t="s">
        <v>434</v>
      </c>
      <c r="DR126" s="1016"/>
      <c r="DS126" s="1016"/>
      <c r="DT126" s="1016"/>
      <c r="DU126" s="1016"/>
      <c r="DV126" s="1017" t="s">
        <v>137</v>
      </c>
      <c r="DW126" s="1017"/>
      <c r="DX126" s="1017"/>
      <c r="DY126" s="1017"/>
      <c r="DZ126" s="1018"/>
    </row>
    <row r="127" spans="1:130" s="246"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434</v>
      </c>
      <c r="AB127" s="1055"/>
      <c r="AC127" s="1055"/>
      <c r="AD127" s="1055"/>
      <c r="AE127" s="1056"/>
      <c r="AF127" s="1057" t="s">
        <v>137</v>
      </c>
      <c r="AG127" s="1055"/>
      <c r="AH127" s="1055"/>
      <c r="AI127" s="1055"/>
      <c r="AJ127" s="1056"/>
      <c r="AK127" s="1057" t="s">
        <v>137</v>
      </c>
      <c r="AL127" s="1055"/>
      <c r="AM127" s="1055"/>
      <c r="AN127" s="1055"/>
      <c r="AO127" s="1056"/>
      <c r="AP127" s="1058" t="s">
        <v>137</v>
      </c>
      <c r="AQ127" s="1059"/>
      <c r="AR127" s="1059"/>
      <c r="AS127" s="1059"/>
      <c r="AT127" s="1060"/>
      <c r="AU127" s="282"/>
      <c r="AV127" s="282"/>
      <c r="AW127" s="282"/>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434</v>
      </c>
      <c r="DH127" s="1016"/>
      <c r="DI127" s="1016"/>
      <c r="DJ127" s="1016"/>
      <c r="DK127" s="1016"/>
      <c r="DL127" s="1016" t="s">
        <v>137</v>
      </c>
      <c r="DM127" s="1016"/>
      <c r="DN127" s="1016"/>
      <c r="DO127" s="1016"/>
      <c r="DP127" s="1016"/>
      <c r="DQ127" s="1016" t="s">
        <v>137</v>
      </c>
      <c r="DR127" s="1016"/>
      <c r="DS127" s="1016"/>
      <c r="DT127" s="1016"/>
      <c r="DU127" s="1016"/>
      <c r="DV127" s="1017" t="s">
        <v>137</v>
      </c>
      <c r="DW127" s="1017"/>
      <c r="DX127" s="1017"/>
      <c r="DY127" s="1017"/>
      <c r="DZ127" s="1018"/>
    </row>
    <row r="128" spans="1:130" s="246"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14771</v>
      </c>
      <c r="AB128" s="1144"/>
      <c r="AC128" s="1144"/>
      <c r="AD128" s="1144"/>
      <c r="AE128" s="1145"/>
      <c r="AF128" s="1146">
        <v>18278</v>
      </c>
      <c r="AG128" s="1144"/>
      <c r="AH128" s="1144"/>
      <c r="AI128" s="1144"/>
      <c r="AJ128" s="1145"/>
      <c r="AK128" s="1146">
        <v>22618</v>
      </c>
      <c r="AL128" s="1144"/>
      <c r="AM128" s="1144"/>
      <c r="AN128" s="1144"/>
      <c r="AO128" s="1145"/>
      <c r="AP128" s="1147"/>
      <c r="AQ128" s="1148"/>
      <c r="AR128" s="1148"/>
      <c r="AS128" s="1148"/>
      <c r="AT128" s="1149"/>
      <c r="AU128" s="282"/>
      <c r="AV128" s="282"/>
      <c r="AW128" s="282"/>
      <c r="AX128" s="984" t="s">
        <v>485</v>
      </c>
      <c r="AY128" s="985"/>
      <c r="AZ128" s="985"/>
      <c r="BA128" s="985"/>
      <c r="BB128" s="985"/>
      <c r="BC128" s="985"/>
      <c r="BD128" s="985"/>
      <c r="BE128" s="986"/>
      <c r="BF128" s="1150" t="s">
        <v>137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137</v>
      </c>
      <c r="DM128" s="1136"/>
      <c r="DN128" s="1136"/>
      <c r="DO128" s="1136"/>
      <c r="DP128" s="1136"/>
      <c r="DQ128" s="1136" t="s">
        <v>137</v>
      </c>
      <c r="DR128" s="1136"/>
      <c r="DS128" s="1136"/>
      <c r="DT128" s="1136"/>
      <c r="DU128" s="1136"/>
      <c r="DV128" s="1137" t="s">
        <v>137</v>
      </c>
      <c r="DW128" s="1137"/>
      <c r="DX128" s="1137"/>
      <c r="DY128" s="1137"/>
      <c r="DZ128" s="1138"/>
    </row>
    <row r="129" spans="1:131" s="246"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3755437</v>
      </c>
      <c r="AB129" s="1055"/>
      <c r="AC129" s="1055"/>
      <c r="AD129" s="1055"/>
      <c r="AE129" s="1056"/>
      <c r="AF129" s="1057">
        <v>3658013</v>
      </c>
      <c r="AG129" s="1055"/>
      <c r="AH129" s="1055"/>
      <c r="AI129" s="1055"/>
      <c r="AJ129" s="1056"/>
      <c r="AK129" s="1057">
        <v>3561547</v>
      </c>
      <c r="AL129" s="1055"/>
      <c r="AM129" s="1055"/>
      <c r="AN129" s="1055"/>
      <c r="AO129" s="1056"/>
      <c r="AP129" s="1172"/>
      <c r="AQ129" s="1173"/>
      <c r="AR129" s="1173"/>
      <c r="AS129" s="1173"/>
      <c r="AT129" s="1174"/>
      <c r="AU129" s="284"/>
      <c r="AV129" s="284"/>
      <c r="AW129" s="284"/>
      <c r="AX129" s="1163" t="s">
        <v>488</v>
      </c>
      <c r="AY129" s="1046"/>
      <c r="AZ129" s="1046"/>
      <c r="BA129" s="1046"/>
      <c r="BB129" s="1046"/>
      <c r="BC129" s="1046"/>
      <c r="BD129" s="1046"/>
      <c r="BE129" s="1047"/>
      <c r="BF129" s="1164" t="s">
        <v>137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669206</v>
      </c>
      <c r="AB130" s="1055"/>
      <c r="AC130" s="1055"/>
      <c r="AD130" s="1055"/>
      <c r="AE130" s="1056"/>
      <c r="AF130" s="1057">
        <v>652114</v>
      </c>
      <c r="AG130" s="1055"/>
      <c r="AH130" s="1055"/>
      <c r="AI130" s="1055"/>
      <c r="AJ130" s="1056"/>
      <c r="AK130" s="1057">
        <v>634236</v>
      </c>
      <c r="AL130" s="1055"/>
      <c r="AM130" s="1055"/>
      <c r="AN130" s="1055"/>
      <c r="AO130" s="1056"/>
      <c r="AP130" s="1172"/>
      <c r="AQ130" s="1173"/>
      <c r="AR130" s="1173"/>
      <c r="AS130" s="1173"/>
      <c r="AT130" s="1174"/>
      <c r="AU130" s="284"/>
      <c r="AV130" s="284"/>
      <c r="AW130" s="284"/>
      <c r="AX130" s="1163" t="s">
        <v>491</v>
      </c>
      <c r="AY130" s="1046"/>
      <c r="AZ130" s="1046"/>
      <c r="BA130" s="1046"/>
      <c r="BB130" s="1046"/>
      <c r="BC130" s="1046"/>
      <c r="BD130" s="1046"/>
      <c r="BE130" s="1047"/>
      <c r="BF130" s="1200">
        <v>20.3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3086231</v>
      </c>
      <c r="AB131" s="1080"/>
      <c r="AC131" s="1080"/>
      <c r="AD131" s="1080"/>
      <c r="AE131" s="1081"/>
      <c r="AF131" s="1079">
        <v>3005899</v>
      </c>
      <c r="AG131" s="1080"/>
      <c r="AH131" s="1080"/>
      <c r="AI131" s="1080"/>
      <c r="AJ131" s="1081"/>
      <c r="AK131" s="1079">
        <v>2927311</v>
      </c>
      <c r="AL131" s="1080"/>
      <c r="AM131" s="1080"/>
      <c r="AN131" s="1080"/>
      <c r="AO131" s="1081"/>
      <c r="AP131" s="1210"/>
      <c r="AQ131" s="1211"/>
      <c r="AR131" s="1211"/>
      <c r="AS131" s="1211"/>
      <c r="AT131" s="1212"/>
      <c r="AU131" s="284"/>
      <c r="AV131" s="284"/>
      <c r="AW131" s="284"/>
      <c r="AX131" s="1182" t="s">
        <v>493</v>
      </c>
      <c r="AY131" s="1133"/>
      <c r="AZ131" s="1133"/>
      <c r="BA131" s="1133"/>
      <c r="BB131" s="1133"/>
      <c r="BC131" s="1133"/>
      <c r="BD131" s="1133"/>
      <c r="BE131" s="1134"/>
      <c r="BF131" s="1183" t="s">
        <v>137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9" t="s">
        <v>494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495</v>
      </c>
      <c r="W132" s="1193"/>
      <c r="X132" s="1193"/>
      <c r="Y132" s="1193"/>
      <c r="Z132" s="1194"/>
      <c r="AA132" s="1195">
        <v>22.431503020000001</v>
      </c>
      <c r="AB132" s="1196"/>
      <c r="AC132" s="1196"/>
      <c r="AD132" s="1196"/>
      <c r="AE132" s="1197"/>
      <c r="AF132" s="1198">
        <v>20.833401259999999</v>
      </c>
      <c r="AG132" s="1196"/>
      <c r="AH132" s="1196"/>
      <c r="AI132" s="1196"/>
      <c r="AJ132" s="1197"/>
      <c r="AK132" s="1198">
        <v>17.773034710000001</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496</v>
      </c>
      <c r="W133" s="1176"/>
      <c r="X133" s="1176"/>
      <c r="Y133" s="1176"/>
      <c r="Z133" s="1177"/>
      <c r="AA133" s="1178">
        <v>22.2</v>
      </c>
      <c r="AB133" s="1179"/>
      <c r="AC133" s="1179"/>
      <c r="AD133" s="1179"/>
      <c r="AE133" s="1180"/>
      <c r="AF133" s="1178">
        <v>21.8</v>
      </c>
      <c r="AG133" s="1179"/>
      <c r="AH133" s="1179"/>
      <c r="AI133" s="1179"/>
      <c r="AJ133" s="1180"/>
      <c r="AK133" s="1178">
        <v>20.3</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Eb1jUUia3xestTE4DZezZOMRZ7FaoH55GE+BhJT8UVcPQNIL9LT7Jr4uqMvLg09tSiMNSU/o/He9oEEemiO3g==" saltValue="J+jjwQMJSf1iBuaOTsth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UF0IzOQuyKozcqViveSaTmdQbgZ4vClrqIEcXQjXfDrDc6dabwEfvn07KeMikF4XxynWG71CO9llYMwnudBpQ==" saltValue="ZHXuPm7P/8+0gTdnjdG1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sDg6eMTP8Tse34CvFnArnFkBSV/xSWYzX2ovwdmR4DS3457VadX5L/cizLZQlzLdwR9gPw7CCDTBRG87p5MFg==" saltValue="Rr5pyRM9/arG/cOCskDy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505</v>
      </c>
      <c r="AL9" s="1219"/>
      <c r="AM9" s="1219"/>
      <c r="AN9" s="1220"/>
      <c r="AO9" s="312">
        <v>833321</v>
      </c>
      <c r="AP9" s="312">
        <v>128559</v>
      </c>
      <c r="AQ9" s="313">
        <v>137457</v>
      </c>
      <c r="AR9" s="314">
        <v>-6.5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506</v>
      </c>
      <c r="AL10" s="1219"/>
      <c r="AM10" s="1219"/>
      <c r="AN10" s="1220"/>
      <c r="AO10" s="315">
        <v>47945</v>
      </c>
      <c r="AP10" s="315">
        <v>7397</v>
      </c>
      <c r="AQ10" s="316">
        <v>16552</v>
      </c>
      <c r="AR10" s="317">
        <v>-55.3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507</v>
      </c>
      <c r="AL11" s="1219"/>
      <c r="AM11" s="1219"/>
      <c r="AN11" s="1220"/>
      <c r="AO11" s="315">
        <v>393236</v>
      </c>
      <c r="AP11" s="315">
        <v>60666</v>
      </c>
      <c r="AQ11" s="316">
        <v>23820</v>
      </c>
      <c r="AR11" s="317">
        <v>154.69999999999999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508</v>
      </c>
      <c r="AL12" s="1219"/>
      <c r="AM12" s="1219"/>
      <c r="AN12" s="1220"/>
      <c r="AO12" s="315" t="s">
        <v>509</v>
      </c>
      <c r="AP12" s="315" t="s">
        <v>509</v>
      </c>
      <c r="AQ12" s="316">
        <v>3889</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510</v>
      </c>
      <c r="AL13" s="1219"/>
      <c r="AM13" s="1219"/>
      <c r="AN13" s="1220"/>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511</v>
      </c>
      <c r="AL14" s="1219"/>
      <c r="AM14" s="1219"/>
      <c r="AN14" s="1220"/>
      <c r="AO14" s="315">
        <v>66943</v>
      </c>
      <c r="AP14" s="315">
        <v>10328</v>
      </c>
      <c r="AQ14" s="316">
        <v>6581</v>
      </c>
      <c r="AR14" s="317">
        <v>56.9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512</v>
      </c>
      <c r="AL15" s="1219"/>
      <c r="AM15" s="1219"/>
      <c r="AN15" s="1220"/>
      <c r="AO15" s="315">
        <v>68530</v>
      </c>
      <c r="AP15" s="315">
        <v>10572</v>
      </c>
      <c r="AQ15" s="316">
        <v>3467</v>
      </c>
      <c r="AR15" s="317">
        <v>204.9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513</v>
      </c>
      <c r="AL16" s="1222"/>
      <c r="AM16" s="1222"/>
      <c r="AN16" s="1223"/>
      <c r="AO16" s="315">
        <v>-85846</v>
      </c>
      <c r="AP16" s="315">
        <v>-13244</v>
      </c>
      <c r="AQ16" s="316">
        <v>-13853</v>
      </c>
      <c r="AR16" s="317">
        <v>-4.4000000000000004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189</v>
      </c>
      <c r="AL17" s="1222"/>
      <c r="AM17" s="1222"/>
      <c r="AN17" s="1223"/>
      <c r="AO17" s="315">
        <v>1324129</v>
      </c>
      <c r="AP17" s="315">
        <v>204278</v>
      </c>
      <c r="AQ17" s="316">
        <v>177914</v>
      </c>
      <c r="AR17" s="317">
        <v>14.8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518</v>
      </c>
      <c r="AL21" s="1214"/>
      <c r="AM21" s="1214"/>
      <c r="AN21" s="1215"/>
      <c r="AO21" s="327">
        <v>14.04</v>
      </c>
      <c r="AP21" s="328">
        <v>15.77</v>
      </c>
      <c r="AQ21" s="329">
        <v>-1.73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519</v>
      </c>
      <c r="AL22" s="1214"/>
      <c r="AM22" s="1214"/>
      <c r="AN22" s="1215"/>
      <c r="AO22" s="332">
        <v>94.7</v>
      </c>
      <c r="AP22" s="333">
        <v>96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523</v>
      </c>
      <c r="AL32" s="1230"/>
      <c r="AM32" s="1230"/>
      <c r="AN32" s="1231"/>
      <c r="AO32" s="342">
        <v>830739</v>
      </c>
      <c r="AP32" s="342">
        <v>128161</v>
      </c>
      <c r="AQ32" s="343">
        <v>107318</v>
      </c>
      <c r="AR32" s="344">
        <v>19.399999999999999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524</v>
      </c>
      <c r="AL33" s="1230"/>
      <c r="AM33" s="1230"/>
      <c r="AN33" s="1231"/>
      <c r="AO33" s="342" t="s">
        <v>509</v>
      </c>
      <c r="AP33" s="342" t="s">
        <v>509</v>
      </c>
      <c r="AQ33" s="343">
        <v>192</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525</v>
      </c>
      <c r="AL34" s="1230"/>
      <c r="AM34" s="1230"/>
      <c r="AN34" s="1231"/>
      <c r="AO34" s="342" t="s">
        <v>509</v>
      </c>
      <c r="AP34" s="342" t="s">
        <v>509</v>
      </c>
      <c r="AQ34" s="343">
        <v>281</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526</v>
      </c>
      <c r="AL35" s="1230"/>
      <c r="AM35" s="1230"/>
      <c r="AN35" s="1231"/>
      <c r="AO35" s="342">
        <v>294040</v>
      </c>
      <c r="AP35" s="342">
        <v>45363</v>
      </c>
      <c r="AQ35" s="343">
        <v>22732</v>
      </c>
      <c r="AR35" s="344">
        <v>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527</v>
      </c>
      <c r="AL36" s="1230"/>
      <c r="AM36" s="1230"/>
      <c r="AN36" s="1231"/>
      <c r="AO36" s="342">
        <v>51130</v>
      </c>
      <c r="AP36" s="342">
        <v>7888</v>
      </c>
      <c r="AQ36" s="343">
        <v>3735</v>
      </c>
      <c r="AR36" s="344">
        <v>111.2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528</v>
      </c>
      <c r="AL37" s="1230"/>
      <c r="AM37" s="1230"/>
      <c r="AN37" s="1231"/>
      <c r="AO37" s="342" t="s">
        <v>509</v>
      </c>
      <c r="AP37" s="342" t="s">
        <v>509</v>
      </c>
      <c r="AQ37" s="343">
        <v>1596</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529</v>
      </c>
      <c r="AL38" s="1233"/>
      <c r="AM38" s="1233"/>
      <c r="AN38" s="1234"/>
      <c r="AO38" s="345">
        <v>1217</v>
      </c>
      <c r="AP38" s="345">
        <v>188</v>
      </c>
      <c r="AQ38" s="346">
        <v>19</v>
      </c>
      <c r="AR38" s="334">
        <v>889.5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530</v>
      </c>
      <c r="AL39" s="1233"/>
      <c r="AM39" s="1233"/>
      <c r="AN39" s="1234"/>
      <c r="AO39" s="342">
        <v>-22618</v>
      </c>
      <c r="AP39" s="342">
        <v>-3489</v>
      </c>
      <c r="AQ39" s="343">
        <v>-5126</v>
      </c>
      <c r="AR39" s="344">
        <v>-31.9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531</v>
      </c>
      <c r="AL40" s="1230"/>
      <c r="AM40" s="1230"/>
      <c r="AN40" s="1231"/>
      <c r="AO40" s="342">
        <v>-634236</v>
      </c>
      <c r="AP40" s="342">
        <v>-97846</v>
      </c>
      <c r="AQ40" s="343">
        <v>-92432</v>
      </c>
      <c r="AR40" s="344">
        <v>5.9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301</v>
      </c>
      <c r="AL41" s="1236"/>
      <c r="AM41" s="1236"/>
      <c r="AN41" s="1237"/>
      <c r="AO41" s="342">
        <v>520272</v>
      </c>
      <c r="AP41" s="342">
        <v>80264</v>
      </c>
      <c r="AQ41" s="343">
        <v>38314</v>
      </c>
      <c r="AR41" s="344">
        <v>109.5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500</v>
      </c>
      <c r="AN49" s="1226" t="s">
        <v>535</v>
      </c>
      <c r="AO49" s="1227"/>
      <c r="AP49" s="1227"/>
      <c r="AQ49" s="1227"/>
      <c r="AR49" s="122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1558921</v>
      </c>
      <c r="AN51" s="364">
        <v>223405</v>
      </c>
      <c r="AO51" s="365">
        <v>-10.8</v>
      </c>
      <c r="AP51" s="366">
        <v>175675</v>
      </c>
      <c r="AQ51" s="367">
        <v>0.6</v>
      </c>
      <c r="AR51" s="368">
        <v>-11.4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1334643</v>
      </c>
      <c r="AN52" s="372">
        <v>191264</v>
      </c>
      <c r="AO52" s="373">
        <v>35.9</v>
      </c>
      <c r="AP52" s="374">
        <v>87698</v>
      </c>
      <c r="AQ52" s="375">
        <v>10</v>
      </c>
      <c r="AR52" s="376">
        <v>25.9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1251406</v>
      </c>
      <c r="AN53" s="364">
        <v>181679</v>
      </c>
      <c r="AO53" s="365">
        <v>-18.7</v>
      </c>
      <c r="AP53" s="366">
        <v>162193</v>
      </c>
      <c r="AQ53" s="367">
        <v>-7.7</v>
      </c>
      <c r="AR53" s="368">
        <v>-11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780223</v>
      </c>
      <c r="AN54" s="372">
        <v>113273</v>
      </c>
      <c r="AO54" s="373">
        <v>-40.799999999999997</v>
      </c>
      <c r="AP54" s="374">
        <v>79985</v>
      </c>
      <c r="AQ54" s="375">
        <v>-8.8000000000000007</v>
      </c>
      <c r="AR54" s="376">
        <v>-32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1094072</v>
      </c>
      <c r="AN55" s="364">
        <v>161917</v>
      </c>
      <c r="AO55" s="365">
        <v>-10.9</v>
      </c>
      <c r="AP55" s="366">
        <v>168868</v>
      </c>
      <c r="AQ55" s="367">
        <v>4.0999999999999996</v>
      </c>
      <c r="AR55" s="368">
        <v>-15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493200</v>
      </c>
      <c r="AN56" s="372">
        <v>72991</v>
      </c>
      <c r="AO56" s="373">
        <v>-35.6</v>
      </c>
      <c r="AP56" s="374">
        <v>79360</v>
      </c>
      <c r="AQ56" s="375">
        <v>-0.8</v>
      </c>
      <c r="AR56" s="376">
        <v>-34.799999999999997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1837132</v>
      </c>
      <c r="AN57" s="364">
        <v>278311</v>
      </c>
      <c r="AO57" s="365">
        <v>71.900000000000006</v>
      </c>
      <c r="AP57" s="366">
        <v>202870</v>
      </c>
      <c r="AQ57" s="367">
        <v>20.100000000000001</v>
      </c>
      <c r="AR57" s="368">
        <v>51.8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416113</v>
      </c>
      <c r="AN58" s="372">
        <v>63038</v>
      </c>
      <c r="AO58" s="373">
        <v>-13.6</v>
      </c>
      <c r="AP58" s="374">
        <v>79735</v>
      </c>
      <c r="AQ58" s="375">
        <v>0.5</v>
      </c>
      <c r="AR58" s="376">
        <v>-14.1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1622836</v>
      </c>
      <c r="AN59" s="364">
        <v>250360</v>
      </c>
      <c r="AO59" s="365">
        <v>-10</v>
      </c>
      <c r="AP59" s="366">
        <v>167497</v>
      </c>
      <c r="AQ59" s="367">
        <v>-17.399999999999999</v>
      </c>
      <c r="AR59" s="368">
        <v>7.4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623735</v>
      </c>
      <c r="AN60" s="372">
        <v>96226</v>
      </c>
      <c r="AO60" s="373">
        <v>52.6</v>
      </c>
      <c r="AP60" s="374">
        <v>82571</v>
      </c>
      <c r="AQ60" s="375">
        <v>3.6</v>
      </c>
      <c r="AR60" s="376">
        <v>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1472873</v>
      </c>
      <c r="AN61" s="379">
        <v>219134</v>
      </c>
      <c r="AO61" s="380">
        <v>4.3</v>
      </c>
      <c r="AP61" s="381">
        <v>175421</v>
      </c>
      <c r="AQ61" s="382">
        <v>-0.1</v>
      </c>
      <c r="AR61" s="368">
        <v>4.4000000000000004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729583</v>
      </c>
      <c r="AN62" s="372">
        <v>107358</v>
      </c>
      <c r="AO62" s="373">
        <v>-0.3</v>
      </c>
      <c r="AP62" s="374">
        <v>81870</v>
      </c>
      <c r="AQ62" s="375">
        <v>0.9</v>
      </c>
      <c r="AR62" s="376">
        <v>-1.2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oFp9Uao+763Y/pdp1a9mfSawcTNaC//7llBUK7DGq4/xFx+53OQe7/BH6i3otmOCEsoOf1wyYOQ1wAh7DnLIg==" saltValue="3Q8OQolTJ4iACG273J/f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LJNhPw6LQIGAp9c6HJWzBriZaX9CrxvgUMHxX3QPMRs3r8hXUvMsiC0JU5a2rR5VML63mAAii/bmxfP2sAGaw==" saltValue="W2Y7hbTwOJslD9BFh6F8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U25bop25RK1cb+R/3Rvu3KdwWBSutEYZZuYnWD1yNZnPPyDPd0xiVYQVJtO6Gn3LrN/1e37szlMGHIJ4troiA==" saltValue="Lhde5Qla/IcNR5q3WIUj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0.49</v>
      </c>
      <c r="G47" s="12">
        <v>1.24</v>
      </c>
      <c r="H47" s="12">
        <v>0.36</v>
      </c>
      <c r="I47" s="12">
        <v>1.56</v>
      </c>
      <c r="J47" s="13">
        <v>3.7</v>
      </c>
    </row>
    <row r="48" spans="2:10" ht="57.75" customHeight="1" x14ac:dyDescent="0.15">
      <c r="B48" s="14"/>
      <c r="C48" s="1240" t="s">
        <v>4</v>
      </c>
      <c r="D48" s="1240"/>
      <c r="E48" s="1241"/>
      <c r="F48" s="15">
        <v>0.9</v>
      </c>
      <c r="G48" s="16">
        <v>3.14</v>
      </c>
      <c r="H48" s="16">
        <v>2.65</v>
      </c>
      <c r="I48" s="16">
        <v>2.3199999999999998</v>
      </c>
      <c r="J48" s="17">
        <v>4.17</v>
      </c>
    </row>
    <row r="49" spans="2:10" ht="57.75" customHeight="1" thickBot="1" x14ac:dyDescent="0.2">
      <c r="B49" s="18"/>
      <c r="C49" s="1242" t="s">
        <v>5</v>
      </c>
      <c r="D49" s="1242"/>
      <c r="E49" s="1243"/>
      <c r="F49" s="19" t="s">
        <v>556</v>
      </c>
      <c r="G49" s="20">
        <v>2.25</v>
      </c>
      <c r="H49" s="20" t="s">
        <v>557</v>
      </c>
      <c r="I49" s="20" t="s">
        <v>558</v>
      </c>
      <c r="J49" s="21">
        <v>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WAVVcTT2e+Aobcime4BjKYA62TghxRSiX1c8OU3rt+fhP1zD30n4Y4VcISsNB2fPiJi2U2Ekv3uRh5+DoUT6A==" saltValue="POvvTaLJdsHTEnSEngL9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2020-03-12T01:30:38Z</cp:lastPrinted>
  <dcterms:created xsi:type="dcterms:W3CDTF">2020-02-10T02:17:51Z</dcterms:created>
  <dcterms:modified xsi:type="dcterms:W3CDTF">2020-09-17T06:56:50Z</dcterms:modified>
  <cp:category/>
</cp:coreProperties>
</file>